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1花" sheetId="1" r:id="rId1"/>
    <sheet name="Sheet1" sheetId="2" r:id="rId2"/>
  </sheets>
  <definedNames>
    <definedName name="_xlnm._FilterDatabase" localSheetId="0" hidden="1">'1花'!$A$3:$WVF$72</definedName>
    <definedName name="_xlnm.Print_Titles" localSheetId="0">'1花'!$3:$3</definedName>
  </definedNames>
  <calcPr calcId="144525"/>
</workbook>
</file>

<file path=xl/sharedStrings.xml><?xml version="1.0" encoding="utf-8"?>
<sst xmlns="http://schemas.openxmlformats.org/spreadsheetml/2006/main" count="422" uniqueCount="226">
  <si>
    <t>2026年1月连城县临时救助对象花名册</t>
  </si>
  <si>
    <t>连城县民政局</t>
  </si>
  <si>
    <t>单位：元</t>
  </si>
  <si>
    <t>序号</t>
  </si>
  <si>
    <t>乡镇</t>
  </si>
  <si>
    <t>村别</t>
  </si>
  <si>
    <t>申请人
姓 名</t>
  </si>
  <si>
    <t>救助事由</t>
  </si>
  <si>
    <t>家庭人口</t>
  </si>
  <si>
    <t>救助对象类别</t>
  </si>
  <si>
    <t>困难类别</t>
  </si>
  <si>
    <t>自付费用</t>
  </si>
  <si>
    <t>救助
比例</t>
  </si>
  <si>
    <t>计算救助
金额（元）</t>
  </si>
  <si>
    <t>临时救助
金额（元）</t>
  </si>
  <si>
    <t>备注</t>
  </si>
  <si>
    <t>莲峰镇</t>
  </si>
  <si>
    <t>新兴村</t>
  </si>
  <si>
    <t>曾*和</t>
  </si>
  <si>
    <t>叔叔曾宪明患急性上消化道出血等疾病，医治无效死亡，医治22360.08元，自付8450.93元。侄子曾庆和垫付。</t>
  </si>
  <si>
    <t>特困人员</t>
  </si>
  <si>
    <t>重大疾病</t>
  </si>
  <si>
    <t>杨屋村</t>
  </si>
  <si>
    <t>谢*珍</t>
  </si>
  <si>
    <t>配偶黄远坤患肝内胆管细胞癌伴双肺转移等疾病，医治108228.90元，自付45534.21元。</t>
  </si>
  <si>
    <t>其他困难对象</t>
  </si>
  <si>
    <t>大坪村</t>
  </si>
  <si>
    <t>黄*群</t>
  </si>
  <si>
    <t>本人患卵巢癌等疾病，医治92164.38元，自付45038.90元。</t>
  </si>
  <si>
    <t>低保户</t>
  </si>
  <si>
    <t>南街社区</t>
  </si>
  <si>
    <t>谢*德</t>
  </si>
  <si>
    <t>本人患恶性肿瘤放射治疗等疾病，医治90896.42元，自付22448.61元。</t>
  </si>
  <si>
    <t>重度残疾对象</t>
  </si>
  <si>
    <t>赤岭村</t>
  </si>
  <si>
    <t>黄*祥</t>
  </si>
  <si>
    <t>本人患前列腺癌等疾病，医治47252.31元，自付6180.82元。</t>
  </si>
  <si>
    <t>黄*生</t>
  </si>
  <si>
    <t>本人患脑梗死等疾病，医治108820.45元，自付38928.66元。</t>
  </si>
  <si>
    <t>黄*明</t>
  </si>
  <si>
    <t>本人患精神分裂症等疾病，医治46862.97元，自付3396.42元。</t>
  </si>
  <si>
    <t>林坊镇</t>
  </si>
  <si>
    <t>塘坵村</t>
  </si>
  <si>
    <t>林*雄</t>
  </si>
  <si>
    <t>本患左上肺浸润性腺癌等疾病，医治了94646.41元，自付69399.86元。</t>
  </si>
  <si>
    <t>张坊村</t>
  </si>
  <si>
    <t>陈*珠</t>
  </si>
  <si>
    <t>本人患脑梗死后遗症、动脉瘤等疾病，医治223576.55元，自费61490.92元。</t>
  </si>
  <si>
    <t>李丰村</t>
  </si>
  <si>
    <t>黄*标</t>
  </si>
  <si>
    <t>本人患腰椎间盘突出等疾病，医治了44194.70元，自费5961.98元。</t>
  </si>
  <si>
    <t>李*</t>
  </si>
  <si>
    <t>叔叔李家兴患肺气肿等疾病，医治无效死亡，医治了85332.01，自费6112.56元。侄女李梅垫付医药费。</t>
  </si>
  <si>
    <t>横坑村</t>
  </si>
  <si>
    <t>魏*君</t>
  </si>
  <si>
    <t>本人患偏瘫、脑梗死后遗症等疾病，医治72038.71元，自费5097.99元。</t>
  </si>
  <si>
    <t>隔川镇</t>
  </si>
  <si>
    <t>新营村</t>
  </si>
  <si>
    <t>巫*金</t>
  </si>
  <si>
    <t>本人患左肺下叶恶性肿瘤等疾病，医治花费65105.96元，自费24385.10元。</t>
  </si>
  <si>
    <t>隔川村</t>
  </si>
  <si>
    <t>黄*行</t>
  </si>
  <si>
    <t>儿子黄俊斐患脓毒症、慢性髓系白血病肿瘤溶解综合征等多种疾病，医治花费235326.48元，自费53637.23元。</t>
  </si>
  <si>
    <t>文亨镇</t>
  </si>
  <si>
    <t>富塘村</t>
  </si>
  <si>
    <t>曹*生</t>
  </si>
  <si>
    <t>本人患尿毒症等疾病，医治76028.65元，自付7245.89元。</t>
  </si>
  <si>
    <t>田头村</t>
  </si>
  <si>
    <t>吴*章</t>
  </si>
  <si>
    <t>本人患脑疝等疾病，医治175649元，自付39294.89元。</t>
  </si>
  <si>
    <t>文保村</t>
  </si>
  <si>
    <t>饶*平</t>
  </si>
  <si>
    <t>配偶周荷花患右侧卵巢卵黄囊瘤等疾病，医治无效死亡，医治106366.15元，自付20915.64元。</t>
  </si>
  <si>
    <t>文陂村</t>
  </si>
  <si>
    <t>罗*权</t>
  </si>
  <si>
    <t>本人患左上肺浸润性腺癌等疾病，医治44459.10元，自付8350.37元。</t>
  </si>
  <si>
    <t>湖峰村</t>
  </si>
  <si>
    <t>罗*子</t>
  </si>
  <si>
    <t>本人患左足糖尿病足伴感染等疾病，医治114301.67元，自付23209.95元。</t>
  </si>
  <si>
    <t>曹*发</t>
  </si>
  <si>
    <t>本人患腰椎间盘突出伴神经根病等疾病，医治39109.34元，自付7939.21元。</t>
  </si>
  <si>
    <t>福地村</t>
  </si>
  <si>
    <t>罗*福</t>
  </si>
  <si>
    <t>本人患急性上呼吸道感染等疾病，医治73087.92元，自付10065.46元。</t>
  </si>
  <si>
    <t>北团镇</t>
  </si>
  <si>
    <t>柯坊村</t>
  </si>
  <si>
    <t>柯*林</t>
  </si>
  <si>
    <t>本人患慢性阻塞性肺病伴有急性下呼吸道感染等疾病，医治26830.6元，自付5974.14元。</t>
  </si>
  <si>
    <t>许*英</t>
  </si>
  <si>
    <t>本人患恶性肿瘤术后靶向治疗等疾病，医治304089.02元，自付59665.37元，</t>
  </si>
  <si>
    <t>柯*富</t>
  </si>
  <si>
    <t>本人患急性脑血管意外，蛛网膜下腔出血脑室出血等疾病，医治119739.34元，自付50897.33元。</t>
  </si>
  <si>
    <t>孙台村</t>
  </si>
  <si>
    <t>揭*南</t>
  </si>
  <si>
    <t>本人喉水肿等疾病，医治50956.44元，自付5880.69元。</t>
  </si>
  <si>
    <t>塘前乡</t>
  </si>
  <si>
    <t>张地村</t>
  </si>
  <si>
    <t>罗*妹</t>
  </si>
  <si>
    <t>本人患慢性肾炎等疾病，医治50902.51元，自付34076.34元。</t>
  </si>
  <si>
    <t>罗地村</t>
  </si>
  <si>
    <t>巫*许</t>
  </si>
  <si>
    <t>本人患弥漫大B细胞淋巴瘤等疾病，医治126260.8元，自付54806.49元。</t>
  </si>
  <si>
    <t>莒溪镇</t>
  </si>
  <si>
    <t>莒莲村</t>
  </si>
  <si>
    <t>罗*德</t>
  </si>
  <si>
    <t>本人患动脉硬化性脑病等疾病，医治18856.42元，自付3333.36元。</t>
  </si>
  <si>
    <t>吴坑村</t>
  </si>
  <si>
    <t>林*荣</t>
  </si>
  <si>
    <t>本人患肝细胞肝癌等疾病，医治40761.17元，自付39658.21元。</t>
  </si>
  <si>
    <t>宣和镇</t>
  </si>
  <si>
    <t>下曹村</t>
  </si>
  <si>
    <t>曹*田</t>
  </si>
  <si>
    <t>本人患慢性梗阻性肺炎等疾病，医治44698.67元，自付5904.24元。</t>
  </si>
  <si>
    <t>罗坊乡</t>
  </si>
  <si>
    <t>坪上村</t>
  </si>
  <si>
    <t>邱*珍</t>
  </si>
  <si>
    <t>本人患扩张型心肌病，医治119633.68元，自付50863.40元。</t>
  </si>
  <si>
    <t>曲溪乡</t>
  </si>
  <si>
    <t>曲溪村</t>
  </si>
  <si>
    <t>吴*娥</t>
  </si>
  <si>
    <t>本人患有躁郁症、急性胆囊严等疾病，医治52769.78元，自付17303.03元。</t>
  </si>
  <si>
    <t>李*皇</t>
  </si>
  <si>
    <t>本人患有地中海性贫血等疾病，医治33374.56元，自付27496.77元。</t>
  </si>
  <si>
    <t>白石村</t>
  </si>
  <si>
    <t>童*莲</t>
  </si>
  <si>
    <t>配偶李钦发，患右下肢动脉硬化性闭塞症并栓塞等疾病，医治无效死亡，医治143582.68元，自付36847.04元。</t>
  </si>
  <si>
    <t>赖源乡</t>
  </si>
  <si>
    <t>黄宗村</t>
  </si>
  <si>
    <t>曾*繁</t>
  </si>
  <si>
    <t>本人患肠梗阻、脑膜炎等疾病，医治57436.63元，自付12781.17元。</t>
  </si>
  <si>
    <t>姑田镇</t>
  </si>
  <si>
    <t>下堡村</t>
  </si>
  <si>
    <t>沈*炘</t>
  </si>
  <si>
    <t>本人患静脉血栓等疾病，医治83408.56元，自付14100.12元。</t>
  </si>
  <si>
    <t>永新社区</t>
  </si>
  <si>
    <t>罗*雄</t>
  </si>
  <si>
    <t>本人患胃穿孔等疾病，医治10187.30元，自付3147.34元。</t>
  </si>
  <si>
    <t>中堡村</t>
  </si>
  <si>
    <t>江*财</t>
  </si>
  <si>
    <t>本人患膀胱性恶性肿瘤等疾病，医治67357.73元，自付32500.09元。</t>
  </si>
  <si>
    <t>罗*荣</t>
  </si>
  <si>
    <t>本人患恶性肿瘤支持治疗等疾病，医治52686.46元，自付18156.79元。</t>
  </si>
  <si>
    <t>上堡村</t>
  </si>
  <si>
    <t>蒋*英</t>
  </si>
  <si>
    <t>本人患尿毒症等疾病，医治127405.61元，自付16871.12元。</t>
  </si>
  <si>
    <t>四堡镇</t>
  </si>
  <si>
    <t>雾阁村</t>
  </si>
  <si>
    <t>邹*剑</t>
  </si>
  <si>
    <t>本人患右上肢血管畸形等疾病，医治108590.54元，自付23447.50元。</t>
  </si>
  <si>
    <t>建档立卡脱贫户</t>
  </si>
  <si>
    <t>朋口镇</t>
  </si>
  <si>
    <t>王城村</t>
  </si>
  <si>
    <t>王*生</t>
  </si>
  <si>
    <t>本人患肺恶性肿瘤等疾病，医治61706.19元，自付23184.86元。</t>
  </si>
  <si>
    <t>文坊村</t>
  </si>
  <si>
    <t>项*生</t>
  </si>
  <si>
    <t>本人患左上肺低分化腺癌，女儿项昕彤患痉挛性四肢麻痹性脑瘫等疾病，医治57760.61元，自付16963.19元。</t>
  </si>
  <si>
    <t>上莒村</t>
  </si>
  <si>
    <t>余*道</t>
  </si>
  <si>
    <t>本人患食管恶性肿瘤等疾病，医治118616.43元，自付47911.23元。</t>
  </si>
  <si>
    <t>天马村</t>
  </si>
  <si>
    <t>沈*飘</t>
  </si>
  <si>
    <t>本人患原发性肝癌等疾病，医治98332.03元，自付37958.41元。</t>
  </si>
  <si>
    <t>马埔村</t>
  </si>
  <si>
    <t>陈*春</t>
  </si>
  <si>
    <t>本人患右乳腺浸润性癌等疾病，医治126212.02元，自付38766.07元。</t>
  </si>
  <si>
    <t>朋兴村</t>
  </si>
  <si>
    <t>陈*兰</t>
  </si>
  <si>
    <t>本人患鼻咽恶性肿瘤等疾病，医治26015.52元，自付26015.52元。</t>
  </si>
  <si>
    <t>傅*才</t>
  </si>
  <si>
    <t>本人患心率失常性心肌病等疾病，医治40268.29元，自付11588.42元。</t>
  </si>
  <si>
    <t>张家营村</t>
  </si>
  <si>
    <t>张*文</t>
  </si>
  <si>
    <t>本人患脑血管供血不足等疾病，医治57283.87元，自付7094.08元。</t>
  </si>
  <si>
    <t>文地村</t>
  </si>
  <si>
    <t>项*辉</t>
  </si>
  <si>
    <t>本人患脑血管供血不足等疾病，医治50703.42元，自付5844.31元。</t>
  </si>
  <si>
    <t>新泉镇</t>
  </si>
  <si>
    <t>新罗村</t>
  </si>
  <si>
    <t>李*英</t>
  </si>
  <si>
    <t>本人患左肺癌脑转移等疾病，医治140335.26元，自付24847.85元。</t>
  </si>
  <si>
    <t>良盟村</t>
  </si>
  <si>
    <t>李*水</t>
  </si>
  <si>
    <t>本人患左额部、右颞枕部创伤性硬膜下出血等疾病，医治14489.76元，自付3603.49元。</t>
  </si>
  <si>
    <t>洋梅村</t>
  </si>
  <si>
    <t>杨*荣</t>
  </si>
  <si>
    <t>本人患前列腺增生等疾病，医治15678.83元，自付8760.20元。</t>
  </si>
  <si>
    <t>杨*生</t>
  </si>
  <si>
    <t>本人患胃肠功能紊乱等疾病，医治45163.46元，自付7003.38元。</t>
  </si>
  <si>
    <t>蔡*灵</t>
  </si>
  <si>
    <t>本人患朗格汉斯细胞组织细胞增生症等疾病，医治70613.87元，自付17084.44元。</t>
  </si>
  <si>
    <t>乐江村</t>
  </si>
  <si>
    <t>邓*妹</t>
  </si>
  <si>
    <t>本人患乙状结肠中分化腺癌，医治66905.07元，自付23852.82元。</t>
  </si>
  <si>
    <t>联溪村</t>
  </si>
  <si>
    <t>林*勇</t>
  </si>
  <si>
    <t>本人患血友病A型等疾病，医治228732.22元，自付23303.54元。</t>
  </si>
  <si>
    <t>庙前镇</t>
  </si>
  <si>
    <t>芷星村</t>
  </si>
  <si>
    <t>本人患左侧大脑后动脉P1段动脉瘤等疾病，医治95507.25元，医治37358.78元。</t>
  </si>
  <si>
    <t>芷红村</t>
  </si>
  <si>
    <t>黄*纲</t>
  </si>
  <si>
    <t>本人患细菌性肺炎等疾病，医治31576.04元，自付18686.52元。</t>
  </si>
  <si>
    <t>庙前村</t>
  </si>
  <si>
    <t>江*龄</t>
  </si>
  <si>
    <t>本人患慢性肺疾病伴急性下呼吸道感染等疾病，配偶黄秀姬患尿毒症等疾病，医治122864.50元，
自付21559.69元。</t>
  </si>
  <si>
    <t>江*煜</t>
  </si>
  <si>
    <t>本人患多发性骨髓瘤等疾病，医治123571.85元，自付95257.57元。</t>
  </si>
  <si>
    <t>官*生</t>
  </si>
  <si>
    <t>本人患呼吸性肺炎等疾病，医治22144.45元，自付3531.35元。</t>
  </si>
  <si>
    <t>江畲村</t>
  </si>
  <si>
    <t>黄*才</t>
  </si>
  <si>
    <t>叔叔罗天育患变形肝菌败血症等疾病，医治无效死亡，医治77136.48元，自付16921.02元。其侄子黄成才垫付医药费。</t>
  </si>
  <si>
    <t>芷溪村</t>
  </si>
  <si>
    <t>龚*春</t>
  </si>
  <si>
    <t>本人患双眼年龄相关性白内障等疾病，医治12553.41元。自付3161.29元。</t>
  </si>
  <si>
    <t>杨*瑶</t>
  </si>
  <si>
    <t>本人患地中海贫血等疾病，医治89222.33元，自付39848.43元。</t>
  </si>
  <si>
    <t>黄*兴</t>
  </si>
  <si>
    <t>本人患恶性肿瘤免疫治疗等疾病，医治86063.80元，自付15917.51元。</t>
  </si>
  <si>
    <t>黄*声</t>
  </si>
  <si>
    <t>本人患胆囊结石伴胆囊炎等疾病，医治14430.86元，自付3916.79元。</t>
  </si>
  <si>
    <t>合计</t>
  </si>
  <si>
    <t>6*</t>
  </si>
  <si>
    <t xml:space="preserve">          　　　　　　　　　　　　　　　　　                                                                     制表人：　　　   日期：　　　年　　月　　日</t>
  </si>
  <si>
    <t>*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</si>
</sst>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  <numFmt numFmtId="177" formatCode="0_);[Red]\(0\)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8"/>
      <name val="宋体"/>
      <charset val="134"/>
    </font>
    <font>
      <b/>
      <sz val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0" fontId="20" fillId="10" borderId="2" applyNumberFormat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177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>
      <alignment vertical="center"/>
    </xf>
    <xf numFmtId="0" fontId="5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50" applyNumberFormat="1" applyFont="1" applyFill="1" applyBorder="1" applyAlignment="1">
      <alignment horizontal="justify" vertical="center" wrapText="1"/>
    </xf>
    <xf numFmtId="177" fontId="8" fillId="2" borderId="1" xfId="0" applyNumberFormat="1" applyFont="1" applyFill="1" applyBorder="1" applyAlignment="1">
      <alignment horizontal="justify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5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9" fontId="8" fillId="2" borderId="1" xfId="11" applyNumberFormat="1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 applyProtection="1">
      <alignment horizontal="center" vertical="center" wrapText="1"/>
    </xf>
    <xf numFmtId="9" fontId="8" fillId="2" borderId="1" xfId="13" applyNumberFormat="1" applyFont="1" applyFill="1" applyBorder="1" applyAlignment="1">
      <alignment horizontal="center" vertical="center" wrapText="1"/>
    </xf>
    <xf numFmtId="177" fontId="8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 applyBorder="1">
      <alignment vertical="center"/>
    </xf>
    <xf numFmtId="177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zoomScale="102" zoomScaleNormal="102" workbookViewId="0">
      <selection activeCell="T10" sqref="T10"/>
    </sheetView>
  </sheetViews>
  <sheetFormatPr defaultColWidth="9" defaultRowHeight="25.2" customHeight="1"/>
  <cols>
    <col min="1" max="1" width="3.5" style="4" customWidth="1"/>
    <col min="2" max="2" width="6" style="4" customWidth="1"/>
    <col min="3" max="3" width="6.8" style="4" customWidth="1"/>
    <col min="4" max="4" width="7" style="4" customWidth="1"/>
    <col min="5" max="5" width="47.1833333333333" style="5" customWidth="1"/>
    <col min="6" max="6" width="4.6" style="3" customWidth="1"/>
    <col min="7" max="7" width="11.8833333333333" style="4" customWidth="1"/>
    <col min="8" max="8" width="8.20833333333333" style="6" customWidth="1"/>
    <col min="9" max="9" width="10.0416666666667" style="4" customWidth="1"/>
    <col min="10" max="10" width="4.4" style="7" customWidth="1"/>
    <col min="11" max="11" width="8.3" style="8" customWidth="1"/>
    <col min="12" max="12" width="8.9" style="8" customWidth="1"/>
    <col min="13" max="13" width="3.9" style="3" customWidth="1"/>
    <col min="14" max="242" width="8.8" style="3"/>
    <col min="243" max="243" width="3.1" style="3" customWidth="1"/>
    <col min="244" max="244" width="6" style="3" customWidth="1"/>
    <col min="245" max="245" width="6.9" style="3" customWidth="1"/>
    <col min="246" max="246" width="6.6" style="3" customWidth="1"/>
    <col min="247" max="247" width="17" style="3" customWidth="1"/>
    <col min="248" max="248" width="11.5" style="3" customWidth="1"/>
    <col min="249" max="249" width="50.4" style="3" customWidth="1"/>
    <col min="250" max="250" width="4.7" style="3" customWidth="1"/>
    <col min="251" max="251" width="6.9" style="3" customWidth="1"/>
    <col min="252" max="252" width="5.3" style="3" customWidth="1"/>
    <col min="253" max="253" width="9.8" style="3" customWidth="1"/>
    <col min="254" max="254" width="5.5" style="3" customWidth="1"/>
    <col min="255" max="498" width="8.8" style="3"/>
    <col min="499" max="499" width="3.1" style="3" customWidth="1"/>
    <col min="500" max="500" width="6" style="3" customWidth="1"/>
    <col min="501" max="501" width="6.9" style="3" customWidth="1"/>
    <col min="502" max="502" width="6.6" style="3" customWidth="1"/>
    <col min="503" max="503" width="17" style="3" customWidth="1"/>
    <col min="504" max="504" width="11.5" style="3" customWidth="1"/>
    <col min="505" max="505" width="50.4" style="3" customWidth="1"/>
    <col min="506" max="506" width="4.7" style="3" customWidth="1"/>
    <col min="507" max="507" width="6.9" style="3" customWidth="1"/>
    <col min="508" max="508" width="5.3" style="3" customWidth="1"/>
    <col min="509" max="509" width="9.8" style="3" customWidth="1"/>
    <col min="510" max="510" width="5.5" style="3" customWidth="1"/>
    <col min="511" max="754" width="8.8" style="3"/>
    <col min="755" max="755" width="3.1" style="3" customWidth="1"/>
    <col min="756" max="756" width="6" style="3" customWidth="1"/>
    <col min="757" max="757" width="6.9" style="3" customWidth="1"/>
    <col min="758" max="758" width="6.6" style="3" customWidth="1"/>
    <col min="759" max="759" width="17" style="3" customWidth="1"/>
    <col min="760" max="760" width="11.5" style="3" customWidth="1"/>
    <col min="761" max="761" width="50.4" style="3" customWidth="1"/>
    <col min="762" max="762" width="4.7" style="3" customWidth="1"/>
    <col min="763" max="763" width="6.9" style="3" customWidth="1"/>
    <col min="764" max="764" width="5.3" style="3" customWidth="1"/>
    <col min="765" max="765" width="9.8" style="3" customWidth="1"/>
    <col min="766" max="766" width="5.5" style="3" customWidth="1"/>
    <col min="767" max="1010" width="8.8" style="3"/>
    <col min="1011" max="1011" width="3.1" style="3" customWidth="1"/>
    <col min="1012" max="1012" width="6" style="3" customWidth="1"/>
    <col min="1013" max="1013" width="6.9" style="3" customWidth="1"/>
    <col min="1014" max="1014" width="6.6" style="3" customWidth="1"/>
    <col min="1015" max="1015" width="17" style="3" customWidth="1"/>
    <col min="1016" max="1016" width="11.5" style="3" customWidth="1"/>
    <col min="1017" max="1017" width="50.4" style="3" customWidth="1"/>
    <col min="1018" max="1018" width="4.7" style="3" customWidth="1"/>
    <col min="1019" max="1019" width="6.9" style="3" customWidth="1"/>
    <col min="1020" max="1020" width="5.3" style="3" customWidth="1"/>
    <col min="1021" max="1021" width="9.8" style="3" customWidth="1"/>
    <col min="1022" max="1022" width="5.5" style="3" customWidth="1"/>
    <col min="1023" max="1266" width="8.8" style="3"/>
    <col min="1267" max="1267" width="3.1" style="3" customWidth="1"/>
    <col min="1268" max="1268" width="6" style="3" customWidth="1"/>
    <col min="1269" max="1269" width="6.9" style="3" customWidth="1"/>
    <col min="1270" max="1270" width="6.6" style="3" customWidth="1"/>
    <col min="1271" max="1271" width="17" style="3" customWidth="1"/>
    <col min="1272" max="1272" width="11.5" style="3" customWidth="1"/>
    <col min="1273" max="1273" width="50.4" style="3" customWidth="1"/>
    <col min="1274" max="1274" width="4.7" style="3" customWidth="1"/>
    <col min="1275" max="1275" width="6.9" style="3" customWidth="1"/>
    <col min="1276" max="1276" width="5.3" style="3" customWidth="1"/>
    <col min="1277" max="1277" width="9.8" style="3" customWidth="1"/>
    <col min="1278" max="1278" width="5.5" style="3" customWidth="1"/>
    <col min="1279" max="1522" width="8.8" style="3"/>
    <col min="1523" max="1523" width="3.1" style="3" customWidth="1"/>
    <col min="1524" max="1524" width="6" style="3" customWidth="1"/>
    <col min="1525" max="1525" width="6.9" style="3" customWidth="1"/>
    <col min="1526" max="1526" width="6.6" style="3" customWidth="1"/>
    <col min="1527" max="1527" width="17" style="3" customWidth="1"/>
    <col min="1528" max="1528" width="11.5" style="3" customWidth="1"/>
    <col min="1529" max="1529" width="50.4" style="3" customWidth="1"/>
    <col min="1530" max="1530" width="4.7" style="3" customWidth="1"/>
    <col min="1531" max="1531" width="6.9" style="3" customWidth="1"/>
    <col min="1532" max="1532" width="5.3" style="3" customWidth="1"/>
    <col min="1533" max="1533" width="9.8" style="3" customWidth="1"/>
    <col min="1534" max="1534" width="5.5" style="3" customWidth="1"/>
    <col min="1535" max="1778" width="8.8" style="3"/>
    <col min="1779" max="1779" width="3.1" style="3" customWidth="1"/>
    <col min="1780" max="1780" width="6" style="3" customWidth="1"/>
    <col min="1781" max="1781" width="6.9" style="3" customWidth="1"/>
    <col min="1782" max="1782" width="6.6" style="3" customWidth="1"/>
    <col min="1783" max="1783" width="17" style="3" customWidth="1"/>
    <col min="1784" max="1784" width="11.5" style="3" customWidth="1"/>
    <col min="1785" max="1785" width="50.4" style="3" customWidth="1"/>
    <col min="1786" max="1786" width="4.7" style="3" customWidth="1"/>
    <col min="1787" max="1787" width="6.9" style="3" customWidth="1"/>
    <col min="1788" max="1788" width="5.3" style="3" customWidth="1"/>
    <col min="1789" max="1789" width="9.8" style="3" customWidth="1"/>
    <col min="1790" max="1790" width="5.5" style="3" customWidth="1"/>
    <col min="1791" max="2034" width="8.8" style="3"/>
    <col min="2035" max="2035" width="3.1" style="3" customWidth="1"/>
    <col min="2036" max="2036" width="6" style="3" customWidth="1"/>
    <col min="2037" max="2037" width="6.9" style="3" customWidth="1"/>
    <col min="2038" max="2038" width="6.6" style="3" customWidth="1"/>
    <col min="2039" max="2039" width="17" style="3" customWidth="1"/>
    <col min="2040" max="2040" width="11.5" style="3" customWidth="1"/>
    <col min="2041" max="2041" width="50.4" style="3" customWidth="1"/>
    <col min="2042" max="2042" width="4.7" style="3" customWidth="1"/>
    <col min="2043" max="2043" width="6.9" style="3" customWidth="1"/>
    <col min="2044" max="2044" width="5.3" style="3" customWidth="1"/>
    <col min="2045" max="2045" width="9.8" style="3" customWidth="1"/>
    <col min="2046" max="2046" width="5.5" style="3" customWidth="1"/>
    <col min="2047" max="2290" width="8.8" style="3"/>
    <col min="2291" max="2291" width="3.1" style="3" customWidth="1"/>
    <col min="2292" max="2292" width="6" style="3" customWidth="1"/>
    <col min="2293" max="2293" width="6.9" style="3" customWidth="1"/>
    <col min="2294" max="2294" width="6.6" style="3" customWidth="1"/>
    <col min="2295" max="2295" width="17" style="3" customWidth="1"/>
    <col min="2296" max="2296" width="11.5" style="3" customWidth="1"/>
    <col min="2297" max="2297" width="50.4" style="3" customWidth="1"/>
    <col min="2298" max="2298" width="4.7" style="3" customWidth="1"/>
    <col min="2299" max="2299" width="6.9" style="3" customWidth="1"/>
    <col min="2300" max="2300" width="5.3" style="3" customWidth="1"/>
    <col min="2301" max="2301" width="9.8" style="3" customWidth="1"/>
    <col min="2302" max="2302" width="5.5" style="3" customWidth="1"/>
    <col min="2303" max="2546" width="8.8" style="3"/>
    <col min="2547" max="2547" width="3.1" style="3" customWidth="1"/>
    <col min="2548" max="2548" width="6" style="3" customWidth="1"/>
    <col min="2549" max="2549" width="6.9" style="3" customWidth="1"/>
    <col min="2550" max="2550" width="6.6" style="3" customWidth="1"/>
    <col min="2551" max="2551" width="17" style="3" customWidth="1"/>
    <col min="2552" max="2552" width="11.5" style="3" customWidth="1"/>
    <col min="2553" max="2553" width="50.4" style="3" customWidth="1"/>
    <col min="2554" max="2554" width="4.7" style="3" customWidth="1"/>
    <col min="2555" max="2555" width="6.9" style="3" customWidth="1"/>
    <col min="2556" max="2556" width="5.3" style="3" customWidth="1"/>
    <col min="2557" max="2557" width="9.8" style="3" customWidth="1"/>
    <col min="2558" max="2558" width="5.5" style="3" customWidth="1"/>
    <col min="2559" max="2802" width="8.8" style="3"/>
    <col min="2803" max="2803" width="3.1" style="3" customWidth="1"/>
    <col min="2804" max="2804" width="6" style="3" customWidth="1"/>
    <col min="2805" max="2805" width="6.9" style="3" customWidth="1"/>
    <col min="2806" max="2806" width="6.6" style="3" customWidth="1"/>
    <col min="2807" max="2807" width="17" style="3" customWidth="1"/>
    <col min="2808" max="2808" width="11.5" style="3" customWidth="1"/>
    <col min="2809" max="2809" width="50.4" style="3" customWidth="1"/>
    <col min="2810" max="2810" width="4.7" style="3" customWidth="1"/>
    <col min="2811" max="2811" width="6.9" style="3" customWidth="1"/>
    <col min="2812" max="2812" width="5.3" style="3" customWidth="1"/>
    <col min="2813" max="2813" width="9.8" style="3" customWidth="1"/>
    <col min="2814" max="2814" width="5.5" style="3" customWidth="1"/>
    <col min="2815" max="3058" width="8.8" style="3"/>
    <col min="3059" max="3059" width="3.1" style="3" customWidth="1"/>
    <col min="3060" max="3060" width="6" style="3" customWidth="1"/>
    <col min="3061" max="3061" width="6.9" style="3" customWidth="1"/>
    <col min="3062" max="3062" width="6.6" style="3" customWidth="1"/>
    <col min="3063" max="3063" width="17" style="3" customWidth="1"/>
    <col min="3064" max="3064" width="11.5" style="3" customWidth="1"/>
    <col min="3065" max="3065" width="50.4" style="3" customWidth="1"/>
    <col min="3066" max="3066" width="4.7" style="3" customWidth="1"/>
    <col min="3067" max="3067" width="6.9" style="3" customWidth="1"/>
    <col min="3068" max="3068" width="5.3" style="3" customWidth="1"/>
    <col min="3069" max="3069" width="9.8" style="3" customWidth="1"/>
    <col min="3070" max="3070" width="5.5" style="3" customWidth="1"/>
    <col min="3071" max="3314" width="8.8" style="3"/>
    <col min="3315" max="3315" width="3.1" style="3" customWidth="1"/>
    <col min="3316" max="3316" width="6" style="3" customWidth="1"/>
    <col min="3317" max="3317" width="6.9" style="3" customWidth="1"/>
    <col min="3318" max="3318" width="6.6" style="3" customWidth="1"/>
    <col min="3319" max="3319" width="17" style="3" customWidth="1"/>
    <col min="3320" max="3320" width="11.5" style="3" customWidth="1"/>
    <col min="3321" max="3321" width="50.4" style="3" customWidth="1"/>
    <col min="3322" max="3322" width="4.7" style="3" customWidth="1"/>
    <col min="3323" max="3323" width="6.9" style="3" customWidth="1"/>
    <col min="3324" max="3324" width="5.3" style="3" customWidth="1"/>
    <col min="3325" max="3325" width="9.8" style="3" customWidth="1"/>
    <col min="3326" max="3326" width="5.5" style="3" customWidth="1"/>
    <col min="3327" max="3570" width="8.8" style="3"/>
    <col min="3571" max="3571" width="3.1" style="3" customWidth="1"/>
    <col min="3572" max="3572" width="6" style="3" customWidth="1"/>
    <col min="3573" max="3573" width="6.9" style="3" customWidth="1"/>
    <col min="3574" max="3574" width="6.6" style="3" customWidth="1"/>
    <col min="3575" max="3575" width="17" style="3" customWidth="1"/>
    <col min="3576" max="3576" width="11.5" style="3" customWidth="1"/>
    <col min="3577" max="3577" width="50.4" style="3" customWidth="1"/>
    <col min="3578" max="3578" width="4.7" style="3" customWidth="1"/>
    <col min="3579" max="3579" width="6.9" style="3" customWidth="1"/>
    <col min="3580" max="3580" width="5.3" style="3" customWidth="1"/>
    <col min="3581" max="3581" width="9.8" style="3" customWidth="1"/>
    <col min="3582" max="3582" width="5.5" style="3" customWidth="1"/>
    <col min="3583" max="3826" width="8.8" style="3"/>
    <col min="3827" max="3827" width="3.1" style="3" customWidth="1"/>
    <col min="3828" max="3828" width="6" style="3" customWidth="1"/>
    <col min="3829" max="3829" width="6.9" style="3" customWidth="1"/>
    <col min="3830" max="3830" width="6.6" style="3" customWidth="1"/>
    <col min="3831" max="3831" width="17" style="3" customWidth="1"/>
    <col min="3832" max="3832" width="11.5" style="3" customWidth="1"/>
    <col min="3833" max="3833" width="50.4" style="3" customWidth="1"/>
    <col min="3834" max="3834" width="4.7" style="3" customWidth="1"/>
    <col min="3835" max="3835" width="6.9" style="3" customWidth="1"/>
    <col min="3836" max="3836" width="5.3" style="3" customWidth="1"/>
    <col min="3837" max="3837" width="9.8" style="3" customWidth="1"/>
    <col min="3838" max="3838" width="5.5" style="3" customWidth="1"/>
    <col min="3839" max="4082" width="8.8" style="3"/>
    <col min="4083" max="4083" width="3.1" style="3" customWidth="1"/>
    <col min="4084" max="4084" width="6" style="3" customWidth="1"/>
    <col min="4085" max="4085" width="6.9" style="3" customWidth="1"/>
    <col min="4086" max="4086" width="6.6" style="3" customWidth="1"/>
    <col min="4087" max="4087" width="17" style="3" customWidth="1"/>
    <col min="4088" max="4088" width="11.5" style="3" customWidth="1"/>
    <col min="4089" max="4089" width="50.4" style="3" customWidth="1"/>
    <col min="4090" max="4090" width="4.7" style="3" customWidth="1"/>
    <col min="4091" max="4091" width="6.9" style="3" customWidth="1"/>
    <col min="4092" max="4092" width="5.3" style="3" customWidth="1"/>
    <col min="4093" max="4093" width="9.8" style="3" customWidth="1"/>
    <col min="4094" max="4094" width="5.5" style="3" customWidth="1"/>
    <col min="4095" max="4338" width="8.8" style="3"/>
    <col min="4339" max="4339" width="3.1" style="3" customWidth="1"/>
    <col min="4340" max="4340" width="6" style="3" customWidth="1"/>
    <col min="4341" max="4341" width="6.9" style="3" customWidth="1"/>
    <col min="4342" max="4342" width="6.6" style="3" customWidth="1"/>
    <col min="4343" max="4343" width="17" style="3" customWidth="1"/>
    <col min="4344" max="4344" width="11.5" style="3" customWidth="1"/>
    <col min="4345" max="4345" width="50.4" style="3" customWidth="1"/>
    <col min="4346" max="4346" width="4.7" style="3" customWidth="1"/>
    <col min="4347" max="4347" width="6.9" style="3" customWidth="1"/>
    <col min="4348" max="4348" width="5.3" style="3" customWidth="1"/>
    <col min="4349" max="4349" width="9.8" style="3" customWidth="1"/>
    <col min="4350" max="4350" width="5.5" style="3" customWidth="1"/>
    <col min="4351" max="4594" width="8.8" style="3"/>
    <col min="4595" max="4595" width="3.1" style="3" customWidth="1"/>
    <col min="4596" max="4596" width="6" style="3" customWidth="1"/>
    <col min="4597" max="4597" width="6.9" style="3" customWidth="1"/>
    <col min="4598" max="4598" width="6.6" style="3" customWidth="1"/>
    <col min="4599" max="4599" width="17" style="3" customWidth="1"/>
    <col min="4600" max="4600" width="11.5" style="3" customWidth="1"/>
    <col min="4601" max="4601" width="50.4" style="3" customWidth="1"/>
    <col min="4602" max="4602" width="4.7" style="3" customWidth="1"/>
    <col min="4603" max="4603" width="6.9" style="3" customWidth="1"/>
    <col min="4604" max="4604" width="5.3" style="3" customWidth="1"/>
    <col min="4605" max="4605" width="9.8" style="3" customWidth="1"/>
    <col min="4606" max="4606" width="5.5" style="3" customWidth="1"/>
    <col min="4607" max="4850" width="8.8" style="3"/>
    <col min="4851" max="4851" width="3.1" style="3" customWidth="1"/>
    <col min="4852" max="4852" width="6" style="3" customWidth="1"/>
    <col min="4853" max="4853" width="6.9" style="3" customWidth="1"/>
    <col min="4854" max="4854" width="6.6" style="3" customWidth="1"/>
    <col min="4855" max="4855" width="17" style="3" customWidth="1"/>
    <col min="4856" max="4856" width="11.5" style="3" customWidth="1"/>
    <col min="4857" max="4857" width="50.4" style="3" customWidth="1"/>
    <col min="4858" max="4858" width="4.7" style="3" customWidth="1"/>
    <col min="4859" max="4859" width="6.9" style="3" customWidth="1"/>
    <col min="4860" max="4860" width="5.3" style="3" customWidth="1"/>
    <col min="4861" max="4861" width="9.8" style="3" customWidth="1"/>
    <col min="4862" max="4862" width="5.5" style="3" customWidth="1"/>
    <col min="4863" max="5106" width="8.8" style="3"/>
    <col min="5107" max="5107" width="3.1" style="3" customWidth="1"/>
    <col min="5108" max="5108" width="6" style="3" customWidth="1"/>
    <col min="5109" max="5109" width="6.9" style="3" customWidth="1"/>
    <col min="5110" max="5110" width="6.6" style="3" customWidth="1"/>
    <col min="5111" max="5111" width="17" style="3" customWidth="1"/>
    <col min="5112" max="5112" width="11.5" style="3" customWidth="1"/>
    <col min="5113" max="5113" width="50.4" style="3" customWidth="1"/>
    <col min="5114" max="5114" width="4.7" style="3" customWidth="1"/>
    <col min="5115" max="5115" width="6.9" style="3" customWidth="1"/>
    <col min="5116" max="5116" width="5.3" style="3" customWidth="1"/>
    <col min="5117" max="5117" width="9.8" style="3" customWidth="1"/>
    <col min="5118" max="5118" width="5.5" style="3" customWidth="1"/>
    <col min="5119" max="5362" width="8.8" style="3"/>
    <col min="5363" max="5363" width="3.1" style="3" customWidth="1"/>
    <col min="5364" max="5364" width="6" style="3" customWidth="1"/>
    <col min="5365" max="5365" width="6.9" style="3" customWidth="1"/>
    <col min="5366" max="5366" width="6.6" style="3" customWidth="1"/>
    <col min="5367" max="5367" width="17" style="3" customWidth="1"/>
    <col min="5368" max="5368" width="11.5" style="3" customWidth="1"/>
    <col min="5369" max="5369" width="50.4" style="3" customWidth="1"/>
    <col min="5370" max="5370" width="4.7" style="3" customWidth="1"/>
    <col min="5371" max="5371" width="6.9" style="3" customWidth="1"/>
    <col min="5372" max="5372" width="5.3" style="3" customWidth="1"/>
    <col min="5373" max="5373" width="9.8" style="3" customWidth="1"/>
    <col min="5374" max="5374" width="5.5" style="3" customWidth="1"/>
    <col min="5375" max="5618" width="8.8" style="3"/>
    <col min="5619" max="5619" width="3.1" style="3" customWidth="1"/>
    <col min="5620" max="5620" width="6" style="3" customWidth="1"/>
    <col min="5621" max="5621" width="6.9" style="3" customWidth="1"/>
    <col min="5622" max="5622" width="6.6" style="3" customWidth="1"/>
    <col min="5623" max="5623" width="17" style="3" customWidth="1"/>
    <col min="5624" max="5624" width="11.5" style="3" customWidth="1"/>
    <col min="5625" max="5625" width="50.4" style="3" customWidth="1"/>
    <col min="5626" max="5626" width="4.7" style="3" customWidth="1"/>
    <col min="5627" max="5627" width="6.9" style="3" customWidth="1"/>
    <col min="5628" max="5628" width="5.3" style="3" customWidth="1"/>
    <col min="5629" max="5629" width="9.8" style="3" customWidth="1"/>
    <col min="5630" max="5630" width="5.5" style="3" customWidth="1"/>
    <col min="5631" max="5874" width="8.8" style="3"/>
    <col min="5875" max="5875" width="3.1" style="3" customWidth="1"/>
    <col min="5876" max="5876" width="6" style="3" customWidth="1"/>
    <col min="5877" max="5877" width="6.9" style="3" customWidth="1"/>
    <col min="5878" max="5878" width="6.6" style="3" customWidth="1"/>
    <col min="5879" max="5879" width="17" style="3" customWidth="1"/>
    <col min="5880" max="5880" width="11.5" style="3" customWidth="1"/>
    <col min="5881" max="5881" width="50.4" style="3" customWidth="1"/>
    <col min="5882" max="5882" width="4.7" style="3" customWidth="1"/>
    <col min="5883" max="5883" width="6.9" style="3" customWidth="1"/>
    <col min="5884" max="5884" width="5.3" style="3" customWidth="1"/>
    <col min="5885" max="5885" width="9.8" style="3" customWidth="1"/>
    <col min="5886" max="5886" width="5.5" style="3" customWidth="1"/>
    <col min="5887" max="6130" width="8.8" style="3"/>
    <col min="6131" max="6131" width="3.1" style="3" customWidth="1"/>
    <col min="6132" max="6132" width="6" style="3" customWidth="1"/>
    <col min="6133" max="6133" width="6.9" style="3" customWidth="1"/>
    <col min="6134" max="6134" width="6.6" style="3" customWidth="1"/>
    <col min="6135" max="6135" width="17" style="3" customWidth="1"/>
    <col min="6136" max="6136" width="11.5" style="3" customWidth="1"/>
    <col min="6137" max="6137" width="50.4" style="3" customWidth="1"/>
    <col min="6138" max="6138" width="4.7" style="3" customWidth="1"/>
    <col min="6139" max="6139" width="6.9" style="3" customWidth="1"/>
    <col min="6140" max="6140" width="5.3" style="3" customWidth="1"/>
    <col min="6141" max="6141" width="9.8" style="3" customWidth="1"/>
    <col min="6142" max="6142" width="5.5" style="3" customWidth="1"/>
    <col min="6143" max="6386" width="8.8" style="3"/>
    <col min="6387" max="6387" width="3.1" style="3" customWidth="1"/>
    <col min="6388" max="6388" width="6" style="3" customWidth="1"/>
    <col min="6389" max="6389" width="6.9" style="3" customWidth="1"/>
    <col min="6390" max="6390" width="6.6" style="3" customWidth="1"/>
    <col min="6391" max="6391" width="17" style="3" customWidth="1"/>
    <col min="6392" max="6392" width="11.5" style="3" customWidth="1"/>
    <col min="6393" max="6393" width="50.4" style="3" customWidth="1"/>
    <col min="6394" max="6394" width="4.7" style="3" customWidth="1"/>
    <col min="6395" max="6395" width="6.9" style="3" customWidth="1"/>
    <col min="6396" max="6396" width="5.3" style="3" customWidth="1"/>
    <col min="6397" max="6397" width="9.8" style="3" customWidth="1"/>
    <col min="6398" max="6398" width="5.5" style="3" customWidth="1"/>
    <col min="6399" max="6642" width="8.8" style="3"/>
    <col min="6643" max="6643" width="3.1" style="3" customWidth="1"/>
    <col min="6644" max="6644" width="6" style="3" customWidth="1"/>
    <col min="6645" max="6645" width="6.9" style="3" customWidth="1"/>
    <col min="6646" max="6646" width="6.6" style="3" customWidth="1"/>
    <col min="6647" max="6647" width="17" style="3" customWidth="1"/>
    <col min="6648" max="6648" width="11.5" style="3" customWidth="1"/>
    <col min="6649" max="6649" width="50.4" style="3" customWidth="1"/>
    <col min="6650" max="6650" width="4.7" style="3" customWidth="1"/>
    <col min="6651" max="6651" width="6.9" style="3" customWidth="1"/>
    <col min="6652" max="6652" width="5.3" style="3" customWidth="1"/>
    <col min="6653" max="6653" width="9.8" style="3" customWidth="1"/>
    <col min="6654" max="6654" width="5.5" style="3" customWidth="1"/>
    <col min="6655" max="6898" width="8.8" style="3"/>
    <col min="6899" max="6899" width="3.1" style="3" customWidth="1"/>
    <col min="6900" max="6900" width="6" style="3" customWidth="1"/>
    <col min="6901" max="6901" width="6.9" style="3" customWidth="1"/>
    <col min="6902" max="6902" width="6.6" style="3" customWidth="1"/>
    <col min="6903" max="6903" width="17" style="3" customWidth="1"/>
    <col min="6904" max="6904" width="11.5" style="3" customWidth="1"/>
    <col min="6905" max="6905" width="50.4" style="3" customWidth="1"/>
    <col min="6906" max="6906" width="4.7" style="3" customWidth="1"/>
    <col min="6907" max="6907" width="6.9" style="3" customWidth="1"/>
    <col min="6908" max="6908" width="5.3" style="3" customWidth="1"/>
    <col min="6909" max="6909" width="9.8" style="3" customWidth="1"/>
    <col min="6910" max="6910" width="5.5" style="3" customWidth="1"/>
    <col min="6911" max="7154" width="8.8" style="3"/>
    <col min="7155" max="7155" width="3.1" style="3" customWidth="1"/>
    <col min="7156" max="7156" width="6" style="3" customWidth="1"/>
    <col min="7157" max="7157" width="6.9" style="3" customWidth="1"/>
    <col min="7158" max="7158" width="6.6" style="3" customWidth="1"/>
    <col min="7159" max="7159" width="17" style="3" customWidth="1"/>
    <col min="7160" max="7160" width="11.5" style="3" customWidth="1"/>
    <col min="7161" max="7161" width="50.4" style="3" customWidth="1"/>
    <col min="7162" max="7162" width="4.7" style="3" customWidth="1"/>
    <col min="7163" max="7163" width="6.9" style="3" customWidth="1"/>
    <col min="7164" max="7164" width="5.3" style="3" customWidth="1"/>
    <col min="7165" max="7165" width="9.8" style="3" customWidth="1"/>
    <col min="7166" max="7166" width="5.5" style="3" customWidth="1"/>
    <col min="7167" max="7410" width="8.8" style="3"/>
    <col min="7411" max="7411" width="3.1" style="3" customWidth="1"/>
    <col min="7412" max="7412" width="6" style="3" customWidth="1"/>
    <col min="7413" max="7413" width="6.9" style="3" customWidth="1"/>
    <col min="7414" max="7414" width="6.6" style="3" customWidth="1"/>
    <col min="7415" max="7415" width="17" style="3" customWidth="1"/>
    <col min="7416" max="7416" width="11.5" style="3" customWidth="1"/>
    <col min="7417" max="7417" width="50.4" style="3" customWidth="1"/>
    <col min="7418" max="7418" width="4.7" style="3" customWidth="1"/>
    <col min="7419" max="7419" width="6.9" style="3" customWidth="1"/>
    <col min="7420" max="7420" width="5.3" style="3" customWidth="1"/>
    <col min="7421" max="7421" width="9.8" style="3" customWidth="1"/>
    <col min="7422" max="7422" width="5.5" style="3" customWidth="1"/>
    <col min="7423" max="7666" width="8.8" style="3"/>
    <col min="7667" max="7667" width="3.1" style="3" customWidth="1"/>
    <col min="7668" max="7668" width="6" style="3" customWidth="1"/>
    <col min="7669" max="7669" width="6.9" style="3" customWidth="1"/>
    <col min="7670" max="7670" width="6.6" style="3" customWidth="1"/>
    <col min="7671" max="7671" width="17" style="3" customWidth="1"/>
    <col min="7672" max="7672" width="11.5" style="3" customWidth="1"/>
    <col min="7673" max="7673" width="50.4" style="3" customWidth="1"/>
    <col min="7674" max="7674" width="4.7" style="3" customWidth="1"/>
    <col min="7675" max="7675" width="6.9" style="3" customWidth="1"/>
    <col min="7676" max="7676" width="5.3" style="3" customWidth="1"/>
    <col min="7677" max="7677" width="9.8" style="3" customWidth="1"/>
    <col min="7678" max="7678" width="5.5" style="3" customWidth="1"/>
    <col min="7679" max="7922" width="8.8" style="3"/>
    <col min="7923" max="7923" width="3.1" style="3" customWidth="1"/>
    <col min="7924" max="7924" width="6" style="3" customWidth="1"/>
    <col min="7925" max="7925" width="6.9" style="3" customWidth="1"/>
    <col min="7926" max="7926" width="6.6" style="3" customWidth="1"/>
    <col min="7927" max="7927" width="17" style="3" customWidth="1"/>
    <col min="7928" max="7928" width="11.5" style="3" customWidth="1"/>
    <col min="7929" max="7929" width="50.4" style="3" customWidth="1"/>
    <col min="7930" max="7930" width="4.7" style="3" customWidth="1"/>
    <col min="7931" max="7931" width="6.9" style="3" customWidth="1"/>
    <col min="7932" max="7932" width="5.3" style="3" customWidth="1"/>
    <col min="7933" max="7933" width="9.8" style="3" customWidth="1"/>
    <col min="7934" max="7934" width="5.5" style="3" customWidth="1"/>
    <col min="7935" max="8178" width="8.8" style="3"/>
    <col min="8179" max="8179" width="3.1" style="3" customWidth="1"/>
    <col min="8180" max="8180" width="6" style="3" customWidth="1"/>
    <col min="8181" max="8181" width="6.9" style="3" customWidth="1"/>
    <col min="8182" max="8182" width="6.6" style="3" customWidth="1"/>
    <col min="8183" max="8183" width="17" style="3" customWidth="1"/>
    <col min="8184" max="8184" width="11.5" style="3" customWidth="1"/>
    <col min="8185" max="8185" width="50.4" style="3" customWidth="1"/>
    <col min="8186" max="8186" width="4.7" style="3" customWidth="1"/>
    <col min="8187" max="8187" width="6.9" style="3" customWidth="1"/>
    <col min="8188" max="8188" width="5.3" style="3" customWidth="1"/>
    <col min="8189" max="8189" width="9.8" style="3" customWidth="1"/>
    <col min="8190" max="8190" width="5.5" style="3" customWidth="1"/>
    <col min="8191" max="8434" width="8.8" style="3"/>
    <col min="8435" max="8435" width="3.1" style="3" customWidth="1"/>
    <col min="8436" max="8436" width="6" style="3" customWidth="1"/>
    <col min="8437" max="8437" width="6.9" style="3" customWidth="1"/>
    <col min="8438" max="8438" width="6.6" style="3" customWidth="1"/>
    <col min="8439" max="8439" width="17" style="3" customWidth="1"/>
    <col min="8440" max="8440" width="11.5" style="3" customWidth="1"/>
    <col min="8441" max="8441" width="50.4" style="3" customWidth="1"/>
    <col min="8442" max="8442" width="4.7" style="3" customWidth="1"/>
    <col min="8443" max="8443" width="6.9" style="3" customWidth="1"/>
    <col min="8444" max="8444" width="5.3" style="3" customWidth="1"/>
    <col min="8445" max="8445" width="9.8" style="3" customWidth="1"/>
    <col min="8446" max="8446" width="5.5" style="3" customWidth="1"/>
    <col min="8447" max="8690" width="8.8" style="3"/>
    <col min="8691" max="8691" width="3.1" style="3" customWidth="1"/>
    <col min="8692" max="8692" width="6" style="3" customWidth="1"/>
    <col min="8693" max="8693" width="6.9" style="3" customWidth="1"/>
    <col min="8694" max="8694" width="6.6" style="3" customWidth="1"/>
    <col min="8695" max="8695" width="17" style="3" customWidth="1"/>
    <col min="8696" max="8696" width="11.5" style="3" customWidth="1"/>
    <col min="8697" max="8697" width="50.4" style="3" customWidth="1"/>
    <col min="8698" max="8698" width="4.7" style="3" customWidth="1"/>
    <col min="8699" max="8699" width="6.9" style="3" customWidth="1"/>
    <col min="8700" max="8700" width="5.3" style="3" customWidth="1"/>
    <col min="8701" max="8701" width="9.8" style="3" customWidth="1"/>
    <col min="8702" max="8702" width="5.5" style="3" customWidth="1"/>
    <col min="8703" max="8946" width="8.8" style="3"/>
    <col min="8947" max="8947" width="3.1" style="3" customWidth="1"/>
    <col min="8948" max="8948" width="6" style="3" customWidth="1"/>
    <col min="8949" max="8949" width="6.9" style="3" customWidth="1"/>
    <col min="8950" max="8950" width="6.6" style="3" customWidth="1"/>
    <col min="8951" max="8951" width="17" style="3" customWidth="1"/>
    <col min="8952" max="8952" width="11.5" style="3" customWidth="1"/>
    <col min="8953" max="8953" width="50.4" style="3" customWidth="1"/>
    <col min="8954" max="8954" width="4.7" style="3" customWidth="1"/>
    <col min="8955" max="8955" width="6.9" style="3" customWidth="1"/>
    <col min="8956" max="8956" width="5.3" style="3" customWidth="1"/>
    <col min="8957" max="8957" width="9.8" style="3" customWidth="1"/>
    <col min="8958" max="8958" width="5.5" style="3" customWidth="1"/>
    <col min="8959" max="9202" width="8.8" style="3"/>
    <col min="9203" max="9203" width="3.1" style="3" customWidth="1"/>
    <col min="9204" max="9204" width="6" style="3" customWidth="1"/>
    <col min="9205" max="9205" width="6.9" style="3" customWidth="1"/>
    <col min="9206" max="9206" width="6.6" style="3" customWidth="1"/>
    <col min="9207" max="9207" width="17" style="3" customWidth="1"/>
    <col min="9208" max="9208" width="11.5" style="3" customWidth="1"/>
    <col min="9209" max="9209" width="50.4" style="3" customWidth="1"/>
    <col min="9210" max="9210" width="4.7" style="3" customWidth="1"/>
    <col min="9211" max="9211" width="6.9" style="3" customWidth="1"/>
    <col min="9212" max="9212" width="5.3" style="3" customWidth="1"/>
    <col min="9213" max="9213" width="9.8" style="3" customWidth="1"/>
    <col min="9214" max="9214" width="5.5" style="3" customWidth="1"/>
    <col min="9215" max="9458" width="8.8" style="3"/>
    <col min="9459" max="9459" width="3.1" style="3" customWidth="1"/>
    <col min="9460" max="9460" width="6" style="3" customWidth="1"/>
    <col min="9461" max="9461" width="6.9" style="3" customWidth="1"/>
    <col min="9462" max="9462" width="6.6" style="3" customWidth="1"/>
    <col min="9463" max="9463" width="17" style="3" customWidth="1"/>
    <col min="9464" max="9464" width="11.5" style="3" customWidth="1"/>
    <col min="9465" max="9465" width="50.4" style="3" customWidth="1"/>
    <col min="9466" max="9466" width="4.7" style="3" customWidth="1"/>
    <col min="9467" max="9467" width="6.9" style="3" customWidth="1"/>
    <col min="9468" max="9468" width="5.3" style="3" customWidth="1"/>
    <col min="9469" max="9469" width="9.8" style="3" customWidth="1"/>
    <col min="9470" max="9470" width="5.5" style="3" customWidth="1"/>
    <col min="9471" max="9714" width="8.8" style="3"/>
    <col min="9715" max="9715" width="3.1" style="3" customWidth="1"/>
    <col min="9716" max="9716" width="6" style="3" customWidth="1"/>
    <col min="9717" max="9717" width="6.9" style="3" customWidth="1"/>
    <col min="9718" max="9718" width="6.6" style="3" customWidth="1"/>
    <col min="9719" max="9719" width="17" style="3" customWidth="1"/>
    <col min="9720" max="9720" width="11.5" style="3" customWidth="1"/>
    <col min="9721" max="9721" width="50.4" style="3" customWidth="1"/>
    <col min="9722" max="9722" width="4.7" style="3" customWidth="1"/>
    <col min="9723" max="9723" width="6.9" style="3" customWidth="1"/>
    <col min="9724" max="9724" width="5.3" style="3" customWidth="1"/>
    <col min="9725" max="9725" width="9.8" style="3" customWidth="1"/>
    <col min="9726" max="9726" width="5.5" style="3" customWidth="1"/>
    <col min="9727" max="9970" width="8.8" style="3"/>
    <col min="9971" max="9971" width="3.1" style="3" customWidth="1"/>
    <col min="9972" max="9972" width="6" style="3" customWidth="1"/>
    <col min="9973" max="9973" width="6.9" style="3" customWidth="1"/>
    <col min="9974" max="9974" width="6.6" style="3" customWidth="1"/>
    <col min="9975" max="9975" width="17" style="3" customWidth="1"/>
    <col min="9976" max="9976" width="11.5" style="3" customWidth="1"/>
    <col min="9977" max="9977" width="50.4" style="3" customWidth="1"/>
    <col min="9978" max="9978" width="4.7" style="3" customWidth="1"/>
    <col min="9979" max="9979" width="6.9" style="3" customWidth="1"/>
    <col min="9980" max="9980" width="5.3" style="3" customWidth="1"/>
    <col min="9981" max="9981" width="9.8" style="3" customWidth="1"/>
    <col min="9982" max="9982" width="5.5" style="3" customWidth="1"/>
    <col min="9983" max="10226" width="8.8" style="3"/>
    <col min="10227" max="10227" width="3.1" style="3" customWidth="1"/>
    <col min="10228" max="10228" width="6" style="3" customWidth="1"/>
    <col min="10229" max="10229" width="6.9" style="3" customWidth="1"/>
    <col min="10230" max="10230" width="6.6" style="3" customWidth="1"/>
    <col min="10231" max="10231" width="17" style="3" customWidth="1"/>
    <col min="10232" max="10232" width="11.5" style="3" customWidth="1"/>
    <col min="10233" max="10233" width="50.4" style="3" customWidth="1"/>
    <col min="10234" max="10234" width="4.7" style="3" customWidth="1"/>
    <col min="10235" max="10235" width="6.9" style="3" customWidth="1"/>
    <col min="10236" max="10236" width="5.3" style="3" customWidth="1"/>
    <col min="10237" max="10237" width="9.8" style="3" customWidth="1"/>
    <col min="10238" max="10238" width="5.5" style="3" customWidth="1"/>
    <col min="10239" max="10482" width="8.8" style="3"/>
    <col min="10483" max="10483" width="3.1" style="3" customWidth="1"/>
    <col min="10484" max="10484" width="6" style="3" customWidth="1"/>
    <col min="10485" max="10485" width="6.9" style="3" customWidth="1"/>
    <col min="10486" max="10486" width="6.6" style="3" customWidth="1"/>
    <col min="10487" max="10487" width="17" style="3" customWidth="1"/>
    <col min="10488" max="10488" width="11.5" style="3" customWidth="1"/>
    <col min="10489" max="10489" width="50.4" style="3" customWidth="1"/>
    <col min="10490" max="10490" width="4.7" style="3" customWidth="1"/>
    <col min="10491" max="10491" width="6.9" style="3" customWidth="1"/>
    <col min="10492" max="10492" width="5.3" style="3" customWidth="1"/>
    <col min="10493" max="10493" width="9.8" style="3" customWidth="1"/>
    <col min="10494" max="10494" width="5.5" style="3" customWidth="1"/>
    <col min="10495" max="10738" width="8.8" style="3"/>
    <col min="10739" max="10739" width="3.1" style="3" customWidth="1"/>
    <col min="10740" max="10740" width="6" style="3" customWidth="1"/>
    <col min="10741" max="10741" width="6.9" style="3" customWidth="1"/>
    <col min="10742" max="10742" width="6.6" style="3" customWidth="1"/>
    <col min="10743" max="10743" width="17" style="3" customWidth="1"/>
    <col min="10744" max="10744" width="11.5" style="3" customWidth="1"/>
    <col min="10745" max="10745" width="50.4" style="3" customWidth="1"/>
    <col min="10746" max="10746" width="4.7" style="3" customWidth="1"/>
    <col min="10747" max="10747" width="6.9" style="3" customWidth="1"/>
    <col min="10748" max="10748" width="5.3" style="3" customWidth="1"/>
    <col min="10749" max="10749" width="9.8" style="3" customWidth="1"/>
    <col min="10750" max="10750" width="5.5" style="3" customWidth="1"/>
    <col min="10751" max="10994" width="8.8" style="3"/>
    <col min="10995" max="10995" width="3.1" style="3" customWidth="1"/>
    <col min="10996" max="10996" width="6" style="3" customWidth="1"/>
    <col min="10997" max="10997" width="6.9" style="3" customWidth="1"/>
    <col min="10998" max="10998" width="6.6" style="3" customWidth="1"/>
    <col min="10999" max="10999" width="17" style="3" customWidth="1"/>
    <col min="11000" max="11000" width="11.5" style="3" customWidth="1"/>
    <col min="11001" max="11001" width="50.4" style="3" customWidth="1"/>
    <col min="11002" max="11002" width="4.7" style="3" customWidth="1"/>
    <col min="11003" max="11003" width="6.9" style="3" customWidth="1"/>
    <col min="11004" max="11004" width="5.3" style="3" customWidth="1"/>
    <col min="11005" max="11005" width="9.8" style="3" customWidth="1"/>
    <col min="11006" max="11006" width="5.5" style="3" customWidth="1"/>
    <col min="11007" max="11250" width="8.8" style="3"/>
    <col min="11251" max="11251" width="3.1" style="3" customWidth="1"/>
    <col min="11252" max="11252" width="6" style="3" customWidth="1"/>
    <col min="11253" max="11253" width="6.9" style="3" customWidth="1"/>
    <col min="11254" max="11254" width="6.6" style="3" customWidth="1"/>
    <col min="11255" max="11255" width="17" style="3" customWidth="1"/>
    <col min="11256" max="11256" width="11.5" style="3" customWidth="1"/>
    <col min="11257" max="11257" width="50.4" style="3" customWidth="1"/>
    <col min="11258" max="11258" width="4.7" style="3" customWidth="1"/>
    <col min="11259" max="11259" width="6.9" style="3" customWidth="1"/>
    <col min="11260" max="11260" width="5.3" style="3" customWidth="1"/>
    <col min="11261" max="11261" width="9.8" style="3" customWidth="1"/>
    <col min="11262" max="11262" width="5.5" style="3" customWidth="1"/>
    <col min="11263" max="11506" width="8.8" style="3"/>
    <col min="11507" max="11507" width="3.1" style="3" customWidth="1"/>
    <col min="11508" max="11508" width="6" style="3" customWidth="1"/>
    <col min="11509" max="11509" width="6.9" style="3" customWidth="1"/>
    <col min="11510" max="11510" width="6.6" style="3" customWidth="1"/>
    <col min="11511" max="11511" width="17" style="3" customWidth="1"/>
    <col min="11512" max="11512" width="11.5" style="3" customWidth="1"/>
    <col min="11513" max="11513" width="50.4" style="3" customWidth="1"/>
    <col min="11514" max="11514" width="4.7" style="3" customWidth="1"/>
    <col min="11515" max="11515" width="6.9" style="3" customWidth="1"/>
    <col min="11516" max="11516" width="5.3" style="3" customWidth="1"/>
    <col min="11517" max="11517" width="9.8" style="3" customWidth="1"/>
    <col min="11518" max="11518" width="5.5" style="3" customWidth="1"/>
    <col min="11519" max="11762" width="8.8" style="3"/>
    <col min="11763" max="11763" width="3.1" style="3" customWidth="1"/>
    <col min="11764" max="11764" width="6" style="3" customWidth="1"/>
    <col min="11765" max="11765" width="6.9" style="3" customWidth="1"/>
    <col min="11766" max="11766" width="6.6" style="3" customWidth="1"/>
    <col min="11767" max="11767" width="17" style="3" customWidth="1"/>
    <col min="11768" max="11768" width="11.5" style="3" customWidth="1"/>
    <col min="11769" max="11769" width="50.4" style="3" customWidth="1"/>
    <col min="11770" max="11770" width="4.7" style="3" customWidth="1"/>
    <col min="11771" max="11771" width="6.9" style="3" customWidth="1"/>
    <col min="11772" max="11772" width="5.3" style="3" customWidth="1"/>
    <col min="11773" max="11773" width="9.8" style="3" customWidth="1"/>
    <col min="11774" max="11774" width="5.5" style="3" customWidth="1"/>
    <col min="11775" max="12018" width="8.8" style="3"/>
    <col min="12019" max="12019" width="3.1" style="3" customWidth="1"/>
    <col min="12020" max="12020" width="6" style="3" customWidth="1"/>
    <col min="12021" max="12021" width="6.9" style="3" customWidth="1"/>
    <col min="12022" max="12022" width="6.6" style="3" customWidth="1"/>
    <col min="12023" max="12023" width="17" style="3" customWidth="1"/>
    <col min="12024" max="12024" width="11.5" style="3" customWidth="1"/>
    <col min="12025" max="12025" width="50.4" style="3" customWidth="1"/>
    <col min="12026" max="12026" width="4.7" style="3" customWidth="1"/>
    <col min="12027" max="12027" width="6.9" style="3" customWidth="1"/>
    <col min="12028" max="12028" width="5.3" style="3" customWidth="1"/>
    <col min="12029" max="12029" width="9.8" style="3" customWidth="1"/>
    <col min="12030" max="12030" width="5.5" style="3" customWidth="1"/>
    <col min="12031" max="12274" width="8.8" style="3"/>
    <col min="12275" max="12275" width="3.1" style="3" customWidth="1"/>
    <col min="12276" max="12276" width="6" style="3" customWidth="1"/>
    <col min="12277" max="12277" width="6.9" style="3" customWidth="1"/>
    <col min="12278" max="12278" width="6.6" style="3" customWidth="1"/>
    <col min="12279" max="12279" width="17" style="3" customWidth="1"/>
    <col min="12280" max="12280" width="11.5" style="3" customWidth="1"/>
    <col min="12281" max="12281" width="50.4" style="3" customWidth="1"/>
    <col min="12282" max="12282" width="4.7" style="3" customWidth="1"/>
    <col min="12283" max="12283" width="6.9" style="3" customWidth="1"/>
    <col min="12284" max="12284" width="5.3" style="3" customWidth="1"/>
    <col min="12285" max="12285" width="9.8" style="3" customWidth="1"/>
    <col min="12286" max="12286" width="5.5" style="3" customWidth="1"/>
    <col min="12287" max="12530" width="8.8" style="3"/>
    <col min="12531" max="12531" width="3.1" style="3" customWidth="1"/>
    <col min="12532" max="12532" width="6" style="3" customWidth="1"/>
    <col min="12533" max="12533" width="6.9" style="3" customWidth="1"/>
    <col min="12534" max="12534" width="6.6" style="3" customWidth="1"/>
    <col min="12535" max="12535" width="17" style="3" customWidth="1"/>
    <col min="12536" max="12536" width="11.5" style="3" customWidth="1"/>
    <col min="12537" max="12537" width="50.4" style="3" customWidth="1"/>
    <col min="12538" max="12538" width="4.7" style="3" customWidth="1"/>
    <col min="12539" max="12539" width="6.9" style="3" customWidth="1"/>
    <col min="12540" max="12540" width="5.3" style="3" customWidth="1"/>
    <col min="12541" max="12541" width="9.8" style="3" customWidth="1"/>
    <col min="12542" max="12542" width="5.5" style="3" customWidth="1"/>
    <col min="12543" max="12786" width="8.8" style="3"/>
    <col min="12787" max="12787" width="3.1" style="3" customWidth="1"/>
    <col min="12788" max="12788" width="6" style="3" customWidth="1"/>
    <col min="12789" max="12789" width="6.9" style="3" customWidth="1"/>
    <col min="12790" max="12790" width="6.6" style="3" customWidth="1"/>
    <col min="12791" max="12791" width="17" style="3" customWidth="1"/>
    <col min="12792" max="12792" width="11.5" style="3" customWidth="1"/>
    <col min="12793" max="12793" width="50.4" style="3" customWidth="1"/>
    <col min="12794" max="12794" width="4.7" style="3" customWidth="1"/>
    <col min="12795" max="12795" width="6.9" style="3" customWidth="1"/>
    <col min="12796" max="12796" width="5.3" style="3" customWidth="1"/>
    <col min="12797" max="12797" width="9.8" style="3" customWidth="1"/>
    <col min="12798" max="12798" width="5.5" style="3" customWidth="1"/>
    <col min="12799" max="13042" width="8.8" style="3"/>
    <col min="13043" max="13043" width="3.1" style="3" customWidth="1"/>
    <col min="13044" max="13044" width="6" style="3" customWidth="1"/>
    <col min="13045" max="13045" width="6.9" style="3" customWidth="1"/>
    <col min="13046" max="13046" width="6.6" style="3" customWidth="1"/>
    <col min="13047" max="13047" width="17" style="3" customWidth="1"/>
    <col min="13048" max="13048" width="11.5" style="3" customWidth="1"/>
    <col min="13049" max="13049" width="50.4" style="3" customWidth="1"/>
    <col min="13050" max="13050" width="4.7" style="3" customWidth="1"/>
    <col min="13051" max="13051" width="6.9" style="3" customWidth="1"/>
    <col min="13052" max="13052" width="5.3" style="3" customWidth="1"/>
    <col min="13053" max="13053" width="9.8" style="3" customWidth="1"/>
    <col min="13054" max="13054" width="5.5" style="3" customWidth="1"/>
    <col min="13055" max="13298" width="8.8" style="3"/>
    <col min="13299" max="13299" width="3.1" style="3" customWidth="1"/>
    <col min="13300" max="13300" width="6" style="3" customWidth="1"/>
    <col min="13301" max="13301" width="6.9" style="3" customWidth="1"/>
    <col min="13302" max="13302" width="6.6" style="3" customWidth="1"/>
    <col min="13303" max="13303" width="17" style="3" customWidth="1"/>
    <col min="13304" max="13304" width="11.5" style="3" customWidth="1"/>
    <col min="13305" max="13305" width="50.4" style="3" customWidth="1"/>
    <col min="13306" max="13306" width="4.7" style="3" customWidth="1"/>
    <col min="13307" max="13307" width="6.9" style="3" customWidth="1"/>
    <col min="13308" max="13308" width="5.3" style="3" customWidth="1"/>
    <col min="13309" max="13309" width="9.8" style="3" customWidth="1"/>
    <col min="13310" max="13310" width="5.5" style="3" customWidth="1"/>
    <col min="13311" max="13554" width="8.8" style="3"/>
    <col min="13555" max="13555" width="3.1" style="3" customWidth="1"/>
    <col min="13556" max="13556" width="6" style="3" customWidth="1"/>
    <col min="13557" max="13557" width="6.9" style="3" customWidth="1"/>
    <col min="13558" max="13558" width="6.6" style="3" customWidth="1"/>
    <col min="13559" max="13559" width="17" style="3" customWidth="1"/>
    <col min="13560" max="13560" width="11.5" style="3" customWidth="1"/>
    <col min="13561" max="13561" width="50.4" style="3" customWidth="1"/>
    <col min="13562" max="13562" width="4.7" style="3" customWidth="1"/>
    <col min="13563" max="13563" width="6.9" style="3" customWidth="1"/>
    <col min="13564" max="13564" width="5.3" style="3" customWidth="1"/>
    <col min="13565" max="13565" width="9.8" style="3" customWidth="1"/>
    <col min="13566" max="13566" width="5.5" style="3" customWidth="1"/>
    <col min="13567" max="13810" width="8.8" style="3"/>
    <col min="13811" max="13811" width="3.1" style="3" customWidth="1"/>
    <col min="13812" max="13812" width="6" style="3" customWidth="1"/>
    <col min="13813" max="13813" width="6.9" style="3" customWidth="1"/>
    <col min="13814" max="13814" width="6.6" style="3" customWidth="1"/>
    <col min="13815" max="13815" width="17" style="3" customWidth="1"/>
    <col min="13816" max="13816" width="11.5" style="3" customWidth="1"/>
    <col min="13817" max="13817" width="50.4" style="3" customWidth="1"/>
    <col min="13818" max="13818" width="4.7" style="3" customWidth="1"/>
    <col min="13819" max="13819" width="6.9" style="3" customWidth="1"/>
    <col min="13820" max="13820" width="5.3" style="3" customWidth="1"/>
    <col min="13821" max="13821" width="9.8" style="3" customWidth="1"/>
    <col min="13822" max="13822" width="5.5" style="3" customWidth="1"/>
    <col min="13823" max="14066" width="8.8" style="3"/>
    <col min="14067" max="14067" width="3.1" style="3" customWidth="1"/>
    <col min="14068" max="14068" width="6" style="3" customWidth="1"/>
    <col min="14069" max="14069" width="6.9" style="3" customWidth="1"/>
    <col min="14070" max="14070" width="6.6" style="3" customWidth="1"/>
    <col min="14071" max="14071" width="17" style="3" customWidth="1"/>
    <col min="14072" max="14072" width="11.5" style="3" customWidth="1"/>
    <col min="14073" max="14073" width="50.4" style="3" customWidth="1"/>
    <col min="14074" max="14074" width="4.7" style="3" customWidth="1"/>
    <col min="14075" max="14075" width="6.9" style="3" customWidth="1"/>
    <col min="14076" max="14076" width="5.3" style="3" customWidth="1"/>
    <col min="14077" max="14077" width="9.8" style="3" customWidth="1"/>
    <col min="14078" max="14078" width="5.5" style="3" customWidth="1"/>
    <col min="14079" max="14322" width="8.8" style="3"/>
    <col min="14323" max="14323" width="3.1" style="3" customWidth="1"/>
    <col min="14324" max="14324" width="6" style="3" customWidth="1"/>
    <col min="14325" max="14325" width="6.9" style="3" customWidth="1"/>
    <col min="14326" max="14326" width="6.6" style="3" customWidth="1"/>
    <col min="14327" max="14327" width="17" style="3" customWidth="1"/>
    <col min="14328" max="14328" width="11.5" style="3" customWidth="1"/>
    <col min="14329" max="14329" width="50.4" style="3" customWidth="1"/>
    <col min="14330" max="14330" width="4.7" style="3" customWidth="1"/>
    <col min="14331" max="14331" width="6.9" style="3" customWidth="1"/>
    <col min="14332" max="14332" width="5.3" style="3" customWidth="1"/>
    <col min="14333" max="14333" width="9.8" style="3" customWidth="1"/>
    <col min="14334" max="14334" width="5.5" style="3" customWidth="1"/>
    <col min="14335" max="14578" width="8.8" style="3"/>
    <col min="14579" max="14579" width="3.1" style="3" customWidth="1"/>
    <col min="14580" max="14580" width="6" style="3" customWidth="1"/>
    <col min="14581" max="14581" width="6.9" style="3" customWidth="1"/>
    <col min="14582" max="14582" width="6.6" style="3" customWidth="1"/>
    <col min="14583" max="14583" width="17" style="3" customWidth="1"/>
    <col min="14584" max="14584" width="11.5" style="3" customWidth="1"/>
    <col min="14585" max="14585" width="50.4" style="3" customWidth="1"/>
    <col min="14586" max="14586" width="4.7" style="3" customWidth="1"/>
    <col min="14587" max="14587" width="6.9" style="3" customWidth="1"/>
    <col min="14588" max="14588" width="5.3" style="3" customWidth="1"/>
    <col min="14589" max="14589" width="9.8" style="3" customWidth="1"/>
    <col min="14590" max="14590" width="5.5" style="3" customWidth="1"/>
    <col min="14591" max="14834" width="8.8" style="3"/>
    <col min="14835" max="14835" width="3.1" style="3" customWidth="1"/>
    <col min="14836" max="14836" width="6" style="3" customWidth="1"/>
    <col min="14837" max="14837" width="6.9" style="3" customWidth="1"/>
    <col min="14838" max="14838" width="6.6" style="3" customWidth="1"/>
    <col min="14839" max="14839" width="17" style="3" customWidth="1"/>
    <col min="14840" max="14840" width="11.5" style="3" customWidth="1"/>
    <col min="14841" max="14841" width="50.4" style="3" customWidth="1"/>
    <col min="14842" max="14842" width="4.7" style="3" customWidth="1"/>
    <col min="14843" max="14843" width="6.9" style="3" customWidth="1"/>
    <col min="14844" max="14844" width="5.3" style="3" customWidth="1"/>
    <col min="14845" max="14845" width="9.8" style="3" customWidth="1"/>
    <col min="14846" max="14846" width="5.5" style="3" customWidth="1"/>
    <col min="14847" max="15090" width="8.8" style="3"/>
    <col min="15091" max="15091" width="3.1" style="3" customWidth="1"/>
    <col min="15092" max="15092" width="6" style="3" customWidth="1"/>
    <col min="15093" max="15093" width="6.9" style="3" customWidth="1"/>
    <col min="15094" max="15094" width="6.6" style="3" customWidth="1"/>
    <col min="15095" max="15095" width="17" style="3" customWidth="1"/>
    <col min="15096" max="15096" width="11.5" style="3" customWidth="1"/>
    <col min="15097" max="15097" width="50.4" style="3" customWidth="1"/>
    <col min="15098" max="15098" width="4.7" style="3" customWidth="1"/>
    <col min="15099" max="15099" width="6.9" style="3" customWidth="1"/>
    <col min="15100" max="15100" width="5.3" style="3" customWidth="1"/>
    <col min="15101" max="15101" width="9.8" style="3" customWidth="1"/>
    <col min="15102" max="15102" width="5.5" style="3" customWidth="1"/>
    <col min="15103" max="15346" width="8.8" style="3"/>
    <col min="15347" max="15347" width="3.1" style="3" customWidth="1"/>
    <col min="15348" max="15348" width="6" style="3" customWidth="1"/>
    <col min="15349" max="15349" width="6.9" style="3" customWidth="1"/>
    <col min="15350" max="15350" width="6.6" style="3" customWidth="1"/>
    <col min="15351" max="15351" width="17" style="3" customWidth="1"/>
    <col min="15352" max="15352" width="11.5" style="3" customWidth="1"/>
    <col min="15353" max="15353" width="50.4" style="3" customWidth="1"/>
    <col min="15354" max="15354" width="4.7" style="3" customWidth="1"/>
    <col min="15355" max="15355" width="6.9" style="3" customWidth="1"/>
    <col min="15356" max="15356" width="5.3" style="3" customWidth="1"/>
    <col min="15357" max="15357" width="9.8" style="3" customWidth="1"/>
    <col min="15358" max="15358" width="5.5" style="3" customWidth="1"/>
    <col min="15359" max="15602" width="8.8" style="3"/>
    <col min="15603" max="15603" width="3.1" style="3" customWidth="1"/>
    <col min="15604" max="15604" width="6" style="3" customWidth="1"/>
    <col min="15605" max="15605" width="6.9" style="3" customWidth="1"/>
    <col min="15606" max="15606" width="6.6" style="3" customWidth="1"/>
    <col min="15607" max="15607" width="17" style="3" customWidth="1"/>
    <col min="15608" max="15608" width="11.5" style="3" customWidth="1"/>
    <col min="15609" max="15609" width="50.4" style="3" customWidth="1"/>
    <col min="15610" max="15610" width="4.7" style="3" customWidth="1"/>
    <col min="15611" max="15611" width="6.9" style="3" customWidth="1"/>
    <col min="15612" max="15612" width="5.3" style="3" customWidth="1"/>
    <col min="15613" max="15613" width="9.8" style="3" customWidth="1"/>
    <col min="15614" max="15614" width="5.5" style="3" customWidth="1"/>
    <col min="15615" max="15858" width="8.8" style="3"/>
    <col min="15859" max="15859" width="3.1" style="3" customWidth="1"/>
    <col min="15860" max="15860" width="6" style="3" customWidth="1"/>
    <col min="15861" max="15861" width="6.9" style="3" customWidth="1"/>
    <col min="15862" max="15862" width="6.6" style="3" customWidth="1"/>
    <col min="15863" max="15863" width="17" style="3" customWidth="1"/>
    <col min="15864" max="15864" width="11.5" style="3" customWidth="1"/>
    <col min="15865" max="15865" width="50.4" style="3" customWidth="1"/>
    <col min="15866" max="15866" width="4.7" style="3" customWidth="1"/>
    <col min="15867" max="15867" width="6.9" style="3" customWidth="1"/>
    <col min="15868" max="15868" width="5.3" style="3" customWidth="1"/>
    <col min="15869" max="15869" width="9.8" style="3" customWidth="1"/>
    <col min="15870" max="15870" width="5.5" style="3" customWidth="1"/>
    <col min="15871" max="16114" width="8.8" style="3"/>
    <col min="16115" max="16115" width="3.1" style="3" customWidth="1"/>
    <col min="16116" max="16116" width="6" style="3" customWidth="1"/>
    <col min="16117" max="16117" width="6.9" style="3" customWidth="1"/>
    <col min="16118" max="16118" width="6.6" style="3" customWidth="1"/>
    <col min="16119" max="16119" width="17" style="3" customWidth="1"/>
    <col min="16120" max="16120" width="11.5" style="3" customWidth="1"/>
    <col min="16121" max="16121" width="50.4" style="3" customWidth="1"/>
    <col min="16122" max="16122" width="4.7" style="3" customWidth="1"/>
    <col min="16123" max="16123" width="6.9" style="3" customWidth="1"/>
    <col min="16124" max="16124" width="5.3" style="3" customWidth="1"/>
    <col min="16125" max="16125" width="9.8" style="3" customWidth="1"/>
    <col min="16126" max="16126" width="5.5" style="3" customWidth="1"/>
    <col min="16127" max="16382" width="8.8" style="3"/>
    <col min="16383" max="16384" width="9" style="3"/>
  </cols>
  <sheetData>
    <row r="1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customHeight="1" spans="1:13">
      <c r="A2" s="10" t="s">
        <v>1</v>
      </c>
      <c r="B2" s="10"/>
      <c r="C2" s="10"/>
      <c r="D2" s="10"/>
      <c r="E2" s="11"/>
      <c r="F2" s="12"/>
      <c r="G2" s="12"/>
      <c r="H2" s="13"/>
      <c r="I2" s="12"/>
      <c r="J2" s="12"/>
      <c r="K2" s="26" t="s">
        <v>2</v>
      </c>
      <c r="L2" s="26"/>
      <c r="M2" s="12"/>
    </row>
    <row r="3" s="1" customFormat="1" ht="24.2" customHeight="1" spans="1:13">
      <c r="A3" s="14" t="s">
        <v>3</v>
      </c>
      <c r="B3" s="15" t="s">
        <v>4</v>
      </c>
      <c r="C3" s="15" t="s">
        <v>5</v>
      </c>
      <c r="D3" s="14" t="s">
        <v>6</v>
      </c>
      <c r="E3" s="16" t="s">
        <v>7</v>
      </c>
      <c r="F3" s="16" t="s">
        <v>8</v>
      </c>
      <c r="G3" s="14" t="s">
        <v>9</v>
      </c>
      <c r="H3" s="14" t="s">
        <v>10</v>
      </c>
      <c r="I3" s="27" t="s">
        <v>11</v>
      </c>
      <c r="J3" s="14" t="s">
        <v>12</v>
      </c>
      <c r="K3" s="14" t="s">
        <v>13</v>
      </c>
      <c r="L3" s="14" t="s">
        <v>14</v>
      </c>
      <c r="M3" s="14" t="s">
        <v>15</v>
      </c>
    </row>
    <row r="4" s="2" customFormat="1" ht="24.2" customHeight="1" spans="1:13">
      <c r="A4" s="17">
        <v>1</v>
      </c>
      <c r="B4" s="17" t="s">
        <v>16</v>
      </c>
      <c r="C4" s="18" t="s">
        <v>17</v>
      </c>
      <c r="D4" s="18" t="s">
        <v>18</v>
      </c>
      <c r="E4" s="19" t="s">
        <v>19</v>
      </c>
      <c r="F4" s="20">
        <v>1</v>
      </c>
      <c r="G4" s="17" t="s">
        <v>20</v>
      </c>
      <c r="H4" s="17" t="s">
        <v>21</v>
      </c>
      <c r="I4" s="28">
        <v>8450.93</v>
      </c>
      <c r="J4" s="29">
        <v>1</v>
      </c>
      <c r="K4" s="30">
        <v>8450</v>
      </c>
      <c r="L4" s="17">
        <v>8450</v>
      </c>
      <c r="M4" s="17"/>
    </row>
    <row r="5" s="2" customFormat="1" ht="24.2" customHeight="1" spans="1:13">
      <c r="A5" s="17">
        <v>2</v>
      </c>
      <c r="B5" s="17" t="s">
        <v>16</v>
      </c>
      <c r="C5" s="18" t="s">
        <v>22</v>
      </c>
      <c r="D5" s="18" t="s">
        <v>23</v>
      </c>
      <c r="E5" s="19" t="s">
        <v>24</v>
      </c>
      <c r="F5" s="20">
        <v>2</v>
      </c>
      <c r="G5" s="17" t="s">
        <v>25</v>
      </c>
      <c r="H5" s="17" t="s">
        <v>21</v>
      </c>
      <c r="I5" s="31">
        <v>45534.21</v>
      </c>
      <c r="J5" s="29">
        <v>0.1</v>
      </c>
      <c r="K5" s="30">
        <f t="shared" ref="K5:K36" si="0">I5*J5</f>
        <v>4553.421</v>
      </c>
      <c r="L5" s="17">
        <v>4600</v>
      </c>
      <c r="M5" s="17"/>
    </row>
    <row r="6" s="2" customFormat="1" ht="24.2" customHeight="1" spans="1:13">
      <c r="A6" s="17">
        <v>3</v>
      </c>
      <c r="B6" s="17" t="s">
        <v>16</v>
      </c>
      <c r="C6" s="18" t="s">
        <v>26</v>
      </c>
      <c r="D6" s="18" t="s">
        <v>27</v>
      </c>
      <c r="E6" s="19" t="s">
        <v>28</v>
      </c>
      <c r="F6" s="20">
        <v>5</v>
      </c>
      <c r="G6" s="20" t="s">
        <v>29</v>
      </c>
      <c r="H6" s="17" t="s">
        <v>21</v>
      </c>
      <c r="I6" s="31">
        <v>45038.9</v>
      </c>
      <c r="J6" s="29">
        <v>0.2</v>
      </c>
      <c r="K6" s="30">
        <f t="shared" si="0"/>
        <v>9007.78</v>
      </c>
      <c r="L6" s="17">
        <v>9000</v>
      </c>
      <c r="M6" s="17"/>
    </row>
    <row r="7" ht="24.2" customHeight="1" spans="1:13">
      <c r="A7" s="17">
        <v>4</v>
      </c>
      <c r="B7" s="17" t="s">
        <v>16</v>
      </c>
      <c r="C7" s="20" t="s">
        <v>30</v>
      </c>
      <c r="D7" s="20" t="s">
        <v>31</v>
      </c>
      <c r="E7" s="19" t="s">
        <v>32</v>
      </c>
      <c r="F7" s="20">
        <v>3</v>
      </c>
      <c r="G7" s="20" t="s">
        <v>33</v>
      </c>
      <c r="H7" s="20" t="s">
        <v>21</v>
      </c>
      <c r="I7" s="28">
        <v>22448.61</v>
      </c>
      <c r="J7" s="29">
        <v>0.2</v>
      </c>
      <c r="K7" s="30">
        <f t="shared" si="0"/>
        <v>4489.722</v>
      </c>
      <c r="L7" s="17">
        <v>4500</v>
      </c>
      <c r="M7" s="20"/>
    </row>
    <row r="8" s="3" customFormat="1" ht="24.2" customHeight="1" spans="1:13">
      <c r="A8" s="17">
        <v>5</v>
      </c>
      <c r="B8" s="17" t="s">
        <v>16</v>
      </c>
      <c r="C8" s="20" t="s">
        <v>34</v>
      </c>
      <c r="D8" s="20" t="s">
        <v>35</v>
      </c>
      <c r="E8" s="19" t="s">
        <v>36</v>
      </c>
      <c r="F8" s="20">
        <v>1</v>
      </c>
      <c r="G8" s="20" t="s">
        <v>20</v>
      </c>
      <c r="H8" s="20" t="s">
        <v>21</v>
      </c>
      <c r="I8" s="28">
        <v>6180.82</v>
      </c>
      <c r="J8" s="29">
        <v>1</v>
      </c>
      <c r="K8" s="30">
        <v>6180</v>
      </c>
      <c r="L8" s="17">
        <v>6180</v>
      </c>
      <c r="M8" s="20"/>
    </row>
    <row r="9" s="3" customFormat="1" ht="24.2" customHeight="1" spans="1:13">
      <c r="A9" s="17">
        <v>6</v>
      </c>
      <c r="B9" s="17" t="s">
        <v>16</v>
      </c>
      <c r="C9" s="17" t="s">
        <v>34</v>
      </c>
      <c r="D9" s="18" t="s">
        <v>37</v>
      </c>
      <c r="E9" s="19" t="s">
        <v>38</v>
      </c>
      <c r="F9" s="20">
        <v>2</v>
      </c>
      <c r="G9" s="20" t="s">
        <v>29</v>
      </c>
      <c r="H9" s="17" t="s">
        <v>21</v>
      </c>
      <c r="I9" s="28">
        <v>38928.66</v>
      </c>
      <c r="J9" s="29">
        <v>0.2</v>
      </c>
      <c r="K9" s="30">
        <f t="shared" si="0"/>
        <v>7785.732</v>
      </c>
      <c r="L9" s="17">
        <v>7800</v>
      </c>
      <c r="M9" s="20"/>
    </row>
    <row r="10" s="3" customFormat="1" ht="24.2" customHeight="1" spans="1:13">
      <c r="A10" s="17">
        <v>7</v>
      </c>
      <c r="B10" s="17" t="s">
        <v>16</v>
      </c>
      <c r="C10" s="20" t="s">
        <v>34</v>
      </c>
      <c r="D10" s="18" t="s">
        <v>39</v>
      </c>
      <c r="E10" s="19" t="s">
        <v>40</v>
      </c>
      <c r="F10" s="20">
        <v>2</v>
      </c>
      <c r="G10" s="20" t="s">
        <v>20</v>
      </c>
      <c r="H10" s="17" t="s">
        <v>21</v>
      </c>
      <c r="I10" s="28">
        <v>3396.42</v>
      </c>
      <c r="J10" s="29">
        <v>1</v>
      </c>
      <c r="K10" s="30">
        <f t="shared" si="0"/>
        <v>3396.42</v>
      </c>
      <c r="L10" s="20">
        <v>3396</v>
      </c>
      <c r="M10" s="20"/>
    </row>
    <row r="11" ht="24.2" customHeight="1" spans="1:13">
      <c r="A11" s="17">
        <v>8</v>
      </c>
      <c r="B11" s="17" t="s">
        <v>41</v>
      </c>
      <c r="C11" s="17" t="s">
        <v>42</v>
      </c>
      <c r="D11" s="20" t="s">
        <v>43</v>
      </c>
      <c r="E11" s="19" t="s">
        <v>44</v>
      </c>
      <c r="F11" s="20">
        <v>7</v>
      </c>
      <c r="G11" s="20" t="s">
        <v>25</v>
      </c>
      <c r="H11" s="20" t="s">
        <v>21</v>
      </c>
      <c r="I11" s="28">
        <v>69399.86</v>
      </c>
      <c r="J11" s="32">
        <v>0.1</v>
      </c>
      <c r="K11" s="30">
        <f t="shared" si="0"/>
        <v>6939.986</v>
      </c>
      <c r="L11" s="20">
        <v>6900</v>
      </c>
      <c r="M11" s="20"/>
    </row>
    <row r="12" s="3" customFormat="1" ht="24.2" customHeight="1" spans="1:13">
      <c r="A12" s="17">
        <v>9</v>
      </c>
      <c r="B12" s="17" t="s">
        <v>41</v>
      </c>
      <c r="C12" s="17" t="s">
        <v>45</v>
      </c>
      <c r="D12" s="17" t="s">
        <v>46</v>
      </c>
      <c r="E12" s="19" t="s">
        <v>47</v>
      </c>
      <c r="F12" s="17">
        <v>6</v>
      </c>
      <c r="G12" s="17" t="s">
        <v>29</v>
      </c>
      <c r="H12" s="17" t="s">
        <v>21</v>
      </c>
      <c r="I12" s="31">
        <v>61490.92</v>
      </c>
      <c r="J12" s="33">
        <v>0.2</v>
      </c>
      <c r="K12" s="30">
        <f t="shared" si="0"/>
        <v>12298.184</v>
      </c>
      <c r="L12" s="17">
        <v>10000</v>
      </c>
      <c r="M12" s="17"/>
    </row>
    <row r="13" s="3" customFormat="1" ht="24.2" customHeight="1" spans="1:13">
      <c r="A13" s="17">
        <v>10</v>
      </c>
      <c r="B13" s="17" t="s">
        <v>41</v>
      </c>
      <c r="C13" s="17" t="s">
        <v>48</v>
      </c>
      <c r="D13" s="18" t="s">
        <v>49</v>
      </c>
      <c r="E13" s="19" t="s">
        <v>50</v>
      </c>
      <c r="F13" s="20">
        <v>1</v>
      </c>
      <c r="G13" s="20" t="s">
        <v>20</v>
      </c>
      <c r="H13" s="20" t="s">
        <v>21</v>
      </c>
      <c r="I13" s="34">
        <v>5961.98</v>
      </c>
      <c r="J13" s="35">
        <v>1</v>
      </c>
      <c r="K13" s="30">
        <v>5961</v>
      </c>
      <c r="L13" s="17">
        <v>5961</v>
      </c>
      <c r="M13" s="17"/>
    </row>
    <row r="14" s="3" customFormat="1" ht="24.2" customHeight="1" spans="1:13">
      <c r="A14" s="17">
        <v>11</v>
      </c>
      <c r="B14" s="17" t="s">
        <v>41</v>
      </c>
      <c r="C14" s="17" t="s">
        <v>48</v>
      </c>
      <c r="D14" s="20" t="s">
        <v>51</v>
      </c>
      <c r="E14" s="21" t="s">
        <v>52</v>
      </c>
      <c r="F14" s="20">
        <v>1</v>
      </c>
      <c r="G14" s="20" t="s">
        <v>20</v>
      </c>
      <c r="H14" s="17" t="s">
        <v>21</v>
      </c>
      <c r="I14" s="31">
        <v>6112.56</v>
      </c>
      <c r="J14" s="35">
        <v>1</v>
      </c>
      <c r="K14" s="30">
        <v>6112</v>
      </c>
      <c r="L14" s="17">
        <v>6112</v>
      </c>
      <c r="M14" s="17"/>
    </row>
    <row r="15" s="3" customFormat="1" ht="24.2" customHeight="1" spans="1:13">
      <c r="A15" s="17">
        <v>12</v>
      </c>
      <c r="B15" s="17" t="s">
        <v>41</v>
      </c>
      <c r="C15" s="17" t="s">
        <v>53</v>
      </c>
      <c r="D15" s="17" t="s">
        <v>54</v>
      </c>
      <c r="E15" s="19" t="s">
        <v>55</v>
      </c>
      <c r="F15" s="20">
        <v>1</v>
      </c>
      <c r="G15" s="20" t="s">
        <v>20</v>
      </c>
      <c r="H15" s="17" t="s">
        <v>21</v>
      </c>
      <c r="I15" s="31">
        <v>5097.99</v>
      </c>
      <c r="J15" s="29">
        <v>1</v>
      </c>
      <c r="K15" s="30">
        <v>5097</v>
      </c>
      <c r="L15" s="17">
        <v>5097</v>
      </c>
      <c r="M15" s="17"/>
    </row>
    <row r="16" s="3" customFormat="1" ht="24.2" customHeight="1" spans="1:13">
      <c r="A16" s="17">
        <v>13</v>
      </c>
      <c r="B16" s="17" t="s">
        <v>56</v>
      </c>
      <c r="C16" s="17" t="s">
        <v>57</v>
      </c>
      <c r="D16" s="17" t="s">
        <v>58</v>
      </c>
      <c r="E16" s="19" t="s">
        <v>59</v>
      </c>
      <c r="F16" s="20">
        <v>2</v>
      </c>
      <c r="G16" s="20" t="s">
        <v>29</v>
      </c>
      <c r="H16" s="17" t="s">
        <v>21</v>
      </c>
      <c r="I16" s="31">
        <v>24385.1</v>
      </c>
      <c r="J16" s="29">
        <v>0.2</v>
      </c>
      <c r="K16" s="30">
        <f t="shared" si="0"/>
        <v>4877.02</v>
      </c>
      <c r="L16" s="17">
        <v>4900</v>
      </c>
      <c r="M16" s="17"/>
    </row>
    <row r="17" s="3" customFormat="1" ht="24.2" customHeight="1" spans="1:13">
      <c r="A17" s="17">
        <v>14</v>
      </c>
      <c r="B17" s="17" t="s">
        <v>56</v>
      </c>
      <c r="C17" s="17" t="s">
        <v>60</v>
      </c>
      <c r="D17" s="17" t="s">
        <v>61</v>
      </c>
      <c r="E17" s="22" t="s">
        <v>62</v>
      </c>
      <c r="F17" s="17">
        <v>3</v>
      </c>
      <c r="G17" s="20" t="s">
        <v>29</v>
      </c>
      <c r="H17" s="17" t="s">
        <v>21</v>
      </c>
      <c r="I17" s="31">
        <v>53637.23</v>
      </c>
      <c r="J17" s="29">
        <v>0.2</v>
      </c>
      <c r="K17" s="30">
        <f t="shared" si="0"/>
        <v>10727.446</v>
      </c>
      <c r="L17" s="17">
        <v>10000</v>
      </c>
      <c r="M17" s="17"/>
    </row>
    <row r="18" s="3" customFormat="1" ht="24.2" customHeight="1" spans="1:13">
      <c r="A18" s="17">
        <v>15</v>
      </c>
      <c r="B18" s="17" t="s">
        <v>63</v>
      </c>
      <c r="C18" s="17" t="s">
        <v>64</v>
      </c>
      <c r="D18" s="17" t="s">
        <v>65</v>
      </c>
      <c r="E18" s="19" t="s">
        <v>66</v>
      </c>
      <c r="F18" s="17">
        <v>1</v>
      </c>
      <c r="G18" s="17" t="s">
        <v>20</v>
      </c>
      <c r="H18" s="17" t="s">
        <v>21</v>
      </c>
      <c r="I18" s="31">
        <v>7245.89</v>
      </c>
      <c r="J18" s="33">
        <v>1</v>
      </c>
      <c r="K18" s="30">
        <v>7245</v>
      </c>
      <c r="L18" s="17">
        <v>7245</v>
      </c>
      <c r="M18" s="17"/>
    </row>
    <row r="19" s="3" customFormat="1" ht="24.2" customHeight="1" spans="1:13">
      <c r="A19" s="17">
        <v>16</v>
      </c>
      <c r="B19" s="17" t="s">
        <v>63</v>
      </c>
      <c r="C19" s="17" t="s">
        <v>67</v>
      </c>
      <c r="D19" s="17" t="s">
        <v>68</v>
      </c>
      <c r="E19" s="19" t="s">
        <v>69</v>
      </c>
      <c r="F19" s="17">
        <v>3</v>
      </c>
      <c r="G19" s="17" t="s">
        <v>29</v>
      </c>
      <c r="H19" s="17" t="s">
        <v>21</v>
      </c>
      <c r="I19" s="31">
        <v>39294.89</v>
      </c>
      <c r="J19" s="33">
        <v>0.2</v>
      </c>
      <c r="K19" s="30">
        <f t="shared" si="0"/>
        <v>7858.978</v>
      </c>
      <c r="L19" s="17">
        <v>7900</v>
      </c>
      <c r="M19" s="17"/>
    </row>
    <row r="20" s="3" customFormat="1" ht="24.2" customHeight="1" spans="1:13">
      <c r="A20" s="17">
        <v>17</v>
      </c>
      <c r="B20" s="17" t="s">
        <v>63</v>
      </c>
      <c r="C20" s="18" t="s">
        <v>70</v>
      </c>
      <c r="D20" s="18" t="s">
        <v>71</v>
      </c>
      <c r="E20" s="19" t="s">
        <v>72</v>
      </c>
      <c r="F20" s="20">
        <v>2</v>
      </c>
      <c r="G20" s="20" t="s">
        <v>29</v>
      </c>
      <c r="H20" s="17" t="s">
        <v>21</v>
      </c>
      <c r="I20" s="31">
        <v>20915.64</v>
      </c>
      <c r="J20" s="29">
        <v>0.2</v>
      </c>
      <c r="K20" s="30">
        <f t="shared" si="0"/>
        <v>4183.128</v>
      </c>
      <c r="L20" s="17">
        <v>4200</v>
      </c>
      <c r="M20" s="17"/>
    </row>
    <row r="21" s="3" customFormat="1" ht="24.2" customHeight="1" spans="1:13">
      <c r="A21" s="17">
        <v>18</v>
      </c>
      <c r="B21" s="17" t="s">
        <v>63</v>
      </c>
      <c r="C21" s="18" t="s">
        <v>73</v>
      </c>
      <c r="D21" s="18" t="s">
        <v>74</v>
      </c>
      <c r="E21" s="19" t="s">
        <v>75</v>
      </c>
      <c r="F21" s="20">
        <v>1</v>
      </c>
      <c r="G21" s="20" t="s">
        <v>20</v>
      </c>
      <c r="H21" s="17" t="s">
        <v>21</v>
      </c>
      <c r="I21" s="31">
        <v>8350.37</v>
      </c>
      <c r="J21" s="29">
        <v>1</v>
      </c>
      <c r="K21" s="30">
        <f t="shared" si="0"/>
        <v>8350.37</v>
      </c>
      <c r="L21" s="17">
        <v>8350</v>
      </c>
      <c r="M21" s="17"/>
    </row>
    <row r="22" s="3" customFormat="1" ht="24.2" customHeight="1" spans="1:13">
      <c r="A22" s="17">
        <v>19</v>
      </c>
      <c r="B22" s="17" t="s">
        <v>63</v>
      </c>
      <c r="C22" s="18" t="s">
        <v>76</v>
      </c>
      <c r="D22" s="18" t="s">
        <v>77</v>
      </c>
      <c r="E22" s="19" t="s">
        <v>78</v>
      </c>
      <c r="F22" s="20">
        <v>1</v>
      </c>
      <c r="G22" s="20" t="s">
        <v>29</v>
      </c>
      <c r="H22" s="17" t="s">
        <v>21</v>
      </c>
      <c r="I22" s="28">
        <v>23209.95</v>
      </c>
      <c r="J22" s="35">
        <v>0.2</v>
      </c>
      <c r="K22" s="30">
        <f t="shared" si="0"/>
        <v>4641.99</v>
      </c>
      <c r="L22" s="17">
        <v>4600</v>
      </c>
      <c r="M22" s="17"/>
    </row>
    <row r="23" s="3" customFormat="1" ht="24.2" customHeight="1" spans="1:13">
      <c r="A23" s="17">
        <v>20</v>
      </c>
      <c r="B23" s="17" t="s">
        <v>63</v>
      </c>
      <c r="C23" s="17" t="s">
        <v>64</v>
      </c>
      <c r="D23" s="17" t="s">
        <v>79</v>
      </c>
      <c r="E23" s="19" t="s">
        <v>80</v>
      </c>
      <c r="F23" s="17">
        <v>1</v>
      </c>
      <c r="G23" s="20" t="s">
        <v>20</v>
      </c>
      <c r="H23" s="17" t="s">
        <v>21</v>
      </c>
      <c r="I23" s="28">
        <v>7939.21</v>
      </c>
      <c r="J23" s="35">
        <v>1</v>
      </c>
      <c r="K23" s="30">
        <f t="shared" si="0"/>
        <v>7939.21</v>
      </c>
      <c r="L23" s="17">
        <v>7939</v>
      </c>
      <c r="M23" s="17"/>
    </row>
    <row r="24" s="3" customFormat="1" ht="24.2" customHeight="1" spans="1:13">
      <c r="A24" s="17">
        <v>21</v>
      </c>
      <c r="B24" s="17" t="s">
        <v>63</v>
      </c>
      <c r="C24" s="17" t="s">
        <v>81</v>
      </c>
      <c r="D24" s="17" t="s">
        <v>82</v>
      </c>
      <c r="E24" s="19" t="s">
        <v>83</v>
      </c>
      <c r="F24" s="17">
        <v>1</v>
      </c>
      <c r="G24" s="20" t="s">
        <v>20</v>
      </c>
      <c r="H24" s="17" t="s">
        <v>21</v>
      </c>
      <c r="I24" s="28">
        <v>10065.46</v>
      </c>
      <c r="J24" s="35">
        <v>1</v>
      </c>
      <c r="K24" s="30">
        <f t="shared" si="0"/>
        <v>10065.46</v>
      </c>
      <c r="L24" s="17">
        <v>10000</v>
      </c>
      <c r="M24" s="17"/>
    </row>
    <row r="25" s="3" customFormat="1" ht="24.2" customHeight="1" spans="1:13">
      <c r="A25" s="17">
        <v>22</v>
      </c>
      <c r="B25" s="17" t="s">
        <v>84</v>
      </c>
      <c r="C25" s="17" t="s">
        <v>85</v>
      </c>
      <c r="D25" s="18" t="s">
        <v>86</v>
      </c>
      <c r="E25" s="19" t="s">
        <v>87</v>
      </c>
      <c r="F25" s="20">
        <v>1</v>
      </c>
      <c r="G25" s="23" t="s">
        <v>20</v>
      </c>
      <c r="H25" s="17" t="s">
        <v>21</v>
      </c>
      <c r="I25" s="28">
        <v>5974.14</v>
      </c>
      <c r="J25" s="35">
        <v>1</v>
      </c>
      <c r="K25" s="30">
        <f t="shared" si="0"/>
        <v>5974.14</v>
      </c>
      <c r="L25" s="17">
        <v>5974</v>
      </c>
      <c r="M25" s="17"/>
    </row>
    <row r="26" ht="24.2" customHeight="1" spans="1:13">
      <c r="A26" s="17">
        <v>23</v>
      </c>
      <c r="B26" s="17" t="s">
        <v>84</v>
      </c>
      <c r="C26" s="17" t="s">
        <v>85</v>
      </c>
      <c r="D26" s="18" t="s">
        <v>88</v>
      </c>
      <c r="E26" s="19" t="s">
        <v>89</v>
      </c>
      <c r="F26" s="20">
        <v>2</v>
      </c>
      <c r="G26" s="23" t="s">
        <v>25</v>
      </c>
      <c r="H26" s="17" t="s">
        <v>21</v>
      </c>
      <c r="I26" s="28">
        <v>59665.37</v>
      </c>
      <c r="J26" s="35">
        <v>0.1</v>
      </c>
      <c r="K26" s="30">
        <f t="shared" si="0"/>
        <v>5966.537</v>
      </c>
      <c r="L26" s="17">
        <v>6000</v>
      </c>
      <c r="M26" s="17"/>
    </row>
    <row r="27" ht="24.2" customHeight="1" spans="1:13">
      <c r="A27" s="17">
        <v>24</v>
      </c>
      <c r="B27" s="17" t="s">
        <v>84</v>
      </c>
      <c r="C27" s="18" t="s">
        <v>85</v>
      </c>
      <c r="D27" s="18" t="s">
        <v>90</v>
      </c>
      <c r="E27" s="19" t="s">
        <v>91</v>
      </c>
      <c r="F27" s="20">
        <v>2</v>
      </c>
      <c r="G27" s="20" t="s">
        <v>25</v>
      </c>
      <c r="H27" s="17" t="s">
        <v>21</v>
      </c>
      <c r="I27" s="31">
        <v>50897.33</v>
      </c>
      <c r="J27" s="29">
        <v>0.1</v>
      </c>
      <c r="K27" s="30">
        <f t="shared" si="0"/>
        <v>5089.733</v>
      </c>
      <c r="L27" s="17">
        <v>5100</v>
      </c>
      <c r="M27" s="17"/>
    </row>
    <row r="28" s="3" customFormat="1" ht="24.2" customHeight="1" spans="1:13">
      <c r="A28" s="17">
        <v>25</v>
      </c>
      <c r="B28" s="17" t="s">
        <v>84</v>
      </c>
      <c r="C28" s="18" t="s">
        <v>92</v>
      </c>
      <c r="D28" s="18" t="s">
        <v>93</v>
      </c>
      <c r="E28" s="19" t="s">
        <v>94</v>
      </c>
      <c r="F28" s="20">
        <v>1</v>
      </c>
      <c r="G28" s="20" t="s">
        <v>20</v>
      </c>
      <c r="H28" s="17" t="s">
        <v>21</v>
      </c>
      <c r="I28" s="31">
        <v>5880.69</v>
      </c>
      <c r="J28" s="29">
        <v>1</v>
      </c>
      <c r="K28" s="30">
        <v>5880</v>
      </c>
      <c r="L28" s="17">
        <v>5880</v>
      </c>
      <c r="M28" s="17"/>
    </row>
    <row r="29" ht="24.2" customHeight="1" spans="1:13">
      <c r="A29" s="17">
        <v>26</v>
      </c>
      <c r="B29" s="17" t="s">
        <v>95</v>
      </c>
      <c r="C29" s="18" t="s">
        <v>96</v>
      </c>
      <c r="D29" s="18" t="s">
        <v>97</v>
      </c>
      <c r="E29" s="19" t="s">
        <v>98</v>
      </c>
      <c r="F29" s="20">
        <v>1</v>
      </c>
      <c r="G29" s="20" t="s">
        <v>25</v>
      </c>
      <c r="H29" s="17" t="s">
        <v>21</v>
      </c>
      <c r="I29" s="31">
        <v>34076.34</v>
      </c>
      <c r="J29" s="29">
        <v>0.1</v>
      </c>
      <c r="K29" s="30">
        <f t="shared" si="0"/>
        <v>3407.634</v>
      </c>
      <c r="L29" s="17">
        <v>3400</v>
      </c>
      <c r="M29" s="17"/>
    </row>
    <row r="30" s="3" customFormat="1" ht="24.2" customHeight="1" spans="1:13">
      <c r="A30" s="17">
        <v>27</v>
      </c>
      <c r="B30" s="17" t="s">
        <v>95</v>
      </c>
      <c r="C30" s="20" t="s">
        <v>99</v>
      </c>
      <c r="D30" s="20" t="s">
        <v>100</v>
      </c>
      <c r="E30" s="19" t="s">
        <v>101</v>
      </c>
      <c r="F30" s="20">
        <v>1</v>
      </c>
      <c r="G30" s="20" t="s">
        <v>29</v>
      </c>
      <c r="H30" s="20" t="s">
        <v>21</v>
      </c>
      <c r="I30" s="28">
        <v>54806.49</v>
      </c>
      <c r="J30" s="32">
        <v>0.2</v>
      </c>
      <c r="K30" s="30">
        <f t="shared" si="0"/>
        <v>10961.298</v>
      </c>
      <c r="L30" s="17">
        <v>10000</v>
      </c>
      <c r="M30" s="17"/>
    </row>
    <row r="31" s="3" customFormat="1" ht="24.2" customHeight="1" spans="1:13">
      <c r="A31" s="17">
        <v>28</v>
      </c>
      <c r="B31" s="17" t="s">
        <v>102</v>
      </c>
      <c r="C31" s="20" t="s">
        <v>103</v>
      </c>
      <c r="D31" s="20" t="s">
        <v>104</v>
      </c>
      <c r="E31" s="22" t="s">
        <v>105</v>
      </c>
      <c r="F31" s="20">
        <v>1</v>
      </c>
      <c r="G31" s="20" t="s">
        <v>20</v>
      </c>
      <c r="H31" s="20" t="s">
        <v>21</v>
      </c>
      <c r="I31" s="31">
        <v>3333.36</v>
      </c>
      <c r="J31" s="29">
        <v>1</v>
      </c>
      <c r="K31" s="30">
        <f t="shared" si="0"/>
        <v>3333.36</v>
      </c>
      <c r="L31" s="17">
        <v>3333</v>
      </c>
      <c r="M31" s="20"/>
    </row>
    <row r="32" ht="24.2" customHeight="1" spans="1:13">
      <c r="A32" s="17">
        <v>29</v>
      </c>
      <c r="B32" s="17" t="s">
        <v>102</v>
      </c>
      <c r="C32" s="20" t="s">
        <v>106</v>
      </c>
      <c r="D32" s="20" t="s">
        <v>107</v>
      </c>
      <c r="E32" s="19" t="s">
        <v>108</v>
      </c>
      <c r="F32" s="20">
        <v>2</v>
      </c>
      <c r="G32" s="20" t="s">
        <v>25</v>
      </c>
      <c r="H32" s="20" t="s">
        <v>21</v>
      </c>
      <c r="I32" s="31">
        <v>39658.21</v>
      </c>
      <c r="J32" s="29">
        <v>0.1</v>
      </c>
      <c r="K32" s="30">
        <f t="shared" si="0"/>
        <v>3965.821</v>
      </c>
      <c r="L32" s="17">
        <v>4000</v>
      </c>
      <c r="M32" s="20"/>
    </row>
    <row r="33" s="2" customFormat="1" ht="24.2" customHeight="1" spans="1:13">
      <c r="A33" s="17">
        <v>30</v>
      </c>
      <c r="B33" s="17" t="s">
        <v>109</v>
      </c>
      <c r="C33" s="20" t="s">
        <v>110</v>
      </c>
      <c r="D33" s="20" t="s">
        <v>111</v>
      </c>
      <c r="E33" s="19" t="s">
        <v>112</v>
      </c>
      <c r="F33" s="20">
        <v>1</v>
      </c>
      <c r="G33" s="20" t="s">
        <v>20</v>
      </c>
      <c r="H33" s="20" t="s">
        <v>21</v>
      </c>
      <c r="I33" s="31">
        <v>5904.24</v>
      </c>
      <c r="J33" s="29">
        <v>1</v>
      </c>
      <c r="K33" s="30">
        <f t="shared" si="0"/>
        <v>5904.24</v>
      </c>
      <c r="L33" s="17">
        <v>5904</v>
      </c>
      <c r="M33" s="20"/>
    </row>
    <row r="34" ht="24.2" customHeight="1" spans="1:13">
      <c r="A34" s="17">
        <v>31</v>
      </c>
      <c r="B34" s="17" t="s">
        <v>113</v>
      </c>
      <c r="C34" s="20" t="s">
        <v>114</v>
      </c>
      <c r="D34" s="20" t="s">
        <v>115</v>
      </c>
      <c r="E34" s="19" t="s">
        <v>116</v>
      </c>
      <c r="F34" s="20">
        <v>4</v>
      </c>
      <c r="G34" s="20" t="s">
        <v>25</v>
      </c>
      <c r="H34" s="20" t="s">
        <v>21</v>
      </c>
      <c r="I34" s="31">
        <v>50863.4</v>
      </c>
      <c r="J34" s="29">
        <v>0.1</v>
      </c>
      <c r="K34" s="30">
        <f t="shared" si="0"/>
        <v>5086.34</v>
      </c>
      <c r="L34" s="17">
        <v>5100</v>
      </c>
      <c r="M34" s="20"/>
    </row>
    <row r="35" s="3" customFormat="1" ht="24.2" customHeight="1" spans="1:13">
      <c r="A35" s="17">
        <v>32</v>
      </c>
      <c r="B35" s="17" t="s">
        <v>117</v>
      </c>
      <c r="C35" s="17" t="s">
        <v>118</v>
      </c>
      <c r="D35" s="17" t="s">
        <v>119</v>
      </c>
      <c r="E35" s="19" t="s">
        <v>120</v>
      </c>
      <c r="F35" s="17">
        <v>2</v>
      </c>
      <c r="G35" s="20" t="s">
        <v>29</v>
      </c>
      <c r="H35" s="20" t="s">
        <v>21</v>
      </c>
      <c r="I35" s="31">
        <v>17303.03</v>
      </c>
      <c r="J35" s="35">
        <v>0.2</v>
      </c>
      <c r="K35" s="30">
        <f t="shared" si="0"/>
        <v>3460.606</v>
      </c>
      <c r="L35" s="17">
        <v>3500</v>
      </c>
      <c r="M35" s="17"/>
    </row>
    <row r="36" s="3" customFormat="1" ht="24.2" customHeight="1" spans="1:13">
      <c r="A36" s="17">
        <v>33</v>
      </c>
      <c r="B36" s="17" t="s">
        <v>117</v>
      </c>
      <c r="C36" s="17" t="s">
        <v>118</v>
      </c>
      <c r="D36" s="17" t="s">
        <v>121</v>
      </c>
      <c r="E36" s="19" t="s">
        <v>122</v>
      </c>
      <c r="F36" s="17">
        <v>4</v>
      </c>
      <c r="G36" s="20" t="s">
        <v>29</v>
      </c>
      <c r="H36" s="20" t="s">
        <v>21</v>
      </c>
      <c r="I36" s="31">
        <v>27496.77</v>
      </c>
      <c r="J36" s="35">
        <v>0.2</v>
      </c>
      <c r="K36" s="30">
        <f t="shared" si="0"/>
        <v>5499.354</v>
      </c>
      <c r="L36" s="17">
        <v>5500</v>
      </c>
      <c r="M36" s="17"/>
    </row>
    <row r="37" s="3" customFormat="1" ht="24.2" customHeight="1" spans="1:13">
      <c r="A37" s="17">
        <v>34</v>
      </c>
      <c r="B37" s="24" t="s">
        <v>117</v>
      </c>
      <c r="C37" s="17" t="s">
        <v>123</v>
      </c>
      <c r="D37" s="17" t="s">
        <v>124</v>
      </c>
      <c r="E37" s="19" t="s">
        <v>125</v>
      </c>
      <c r="F37" s="20">
        <v>2</v>
      </c>
      <c r="G37" s="17" t="s">
        <v>29</v>
      </c>
      <c r="H37" s="17" t="s">
        <v>21</v>
      </c>
      <c r="I37" s="31">
        <v>36847.04</v>
      </c>
      <c r="J37" s="29">
        <v>0.2</v>
      </c>
      <c r="K37" s="30">
        <f t="shared" ref="K37:K69" si="1">I37*J37</f>
        <v>7369.408</v>
      </c>
      <c r="L37" s="17">
        <v>7400</v>
      </c>
      <c r="M37" s="17"/>
    </row>
    <row r="38" s="3" customFormat="1" ht="24.2" customHeight="1" spans="1:13">
      <c r="A38" s="17">
        <v>35</v>
      </c>
      <c r="B38" s="24" t="s">
        <v>126</v>
      </c>
      <c r="C38" s="17" t="s">
        <v>127</v>
      </c>
      <c r="D38" s="17" t="s">
        <v>128</v>
      </c>
      <c r="E38" s="19" t="s">
        <v>129</v>
      </c>
      <c r="F38" s="20">
        <v>1</v>
      </c>
      <c r="G38" s="17" t="s">
        <v>20</v>
      </c>
      <c r="H38" s="17" t="s">
        <v>21</v>
      </c>
      <c r="I38" s="31">
        <v>12781.17</v>
      </c>
      <c r="J38" s="29">
        <v>1</v>
      </c>
      <c r="K38" s="30">
        <f t="shared" si="1"/>
        <v>12781.17</v>
      </c>
      <c r="L38" s="17">
        <v>10000</v>
      </c>
      <c r="M38" s="17"/>
    </row>
    <row r="39" s="3" customFormat="1" ht="24.2" customHeight="1" spans="1:13">
      <c r="A39" s="17">
        <v>36</v>
      </c>
      <c r="B39" s="17" t="s">
        <v>130</v>
      </c>
      <c r="C39" s="17" t="s">
        <v>131</v>
      </c>
      <c r="D39" s="17" t="s">
        <v>132</v>
      </c>
      <c r="E39" s="19" t="s">
        <v>133</v>
      </c>
      <c r="F39" s="17">
        <v>1</v>
      </c>
      <c r="G39" s="17" t="s">
        <v>20</v>
      </c>
      <c r="H39" s="17" t="s">
        <v>21</v>
      </c>
      <c r="I39" s="31">
        <v>14100.12</v>
      </c>
      <c r="J39" s="33">
        <v>1</v>
      </c>
      <c r="K39" s="30">
        <f t="shared" si="1"/>
        <v>14100.12</v>
      </c>
      <c r="L39" s="17">
        <v>10000</v>
      </c>
      <c r="M39" s="17"/>
    </row>
    <row r="40" s="3" customFormat="1" ht="24.2" customHeight="1" spans="1:13">
      <c r="A40" s="17">
        <v>37</v>
      </c>
      <c r="B40" s="17" t="s">
        <v>130</v>
      </c>
      <c r="C40" s="17" t="s">
        <v>134</v>
      </c>
      <c r="D40" s="17" t="s">
        <v>135</v>
      </c>
      <c r="E40" s="22" t="s">
        <v>136</v>
      </c>
      <c r="F40" s="17">
        <v>1</v>
      </c>
      <c r="G40" s="17" t="s">
        <v>20</v>
      </c>
      <c r="H40" s="17" t="s">
        <v>21</v>
      </c>
      <c r="I40" s="31">
        <v>3147.34</v>
      </c>
      <c r="J40" s="33">
        <v>1</v>
      </c>
      <c r="K40" s="30">
        <f t="shared" si="1"/>
        <v>3147.34</v>
      </c>
      <c r="L40" s="17">
        <v>3147</v>
      </c>
      <c r="M40" s="17"/>
    </row>
    <row r="41" s="3" customFormat="1" ht="24.2" customHeight="1" spans="1:13">
      <c r="A41" s="17">
        <v>38</v>
      </c>
      <c r="B41" s="17" t="s">
        <v>130</v>
      </c>
      <c r="C41" s="17" t="s">
        <v>137</v>
      </c>
      <c r="D41" s="17" t="s">
        <v>138</v>
      </c>
      <c r="E41" s="19" t="s">
        <v>139</v>
      </c>
      <c r="F41" s="17">
        <v>3</v>
      </c>
      <c r="G41" s="17" t="s">
        <v>29</v>
      </c>
      <c r="H41" s="17" t="s">
        <v>21</v>
      </c>
      <c r="I41" s="31">
        <v>32500.09</v>
      </c>
      <c r="J41" s="33">
        <v>0.2</v>
      </c>
      <c r="K41" s="30">
        <f t="shared" si="1"/>
        <v>6500.018</v>
      </c>
      <c r="L41" s="17">
        <v>6500</v>
      </c>
      <c r="M41" s="17"/>
    </row>
    <row r="42" s="3" customFormat="1" ht="24.2" customHeight="1" spans="1:13">
      <c r="A42" s="17">
        <v>39</v>
      </c>
      <c r="B42" s="17" t="s">
        <v>130</v>
      </c>
      <c r="C42" s="17" t="s">
        <v>131</v>
      </c>
      <c r="D42" s="17" t="s">
        <v>140</v>
      </c>
      <c r="E42" s="22" t="s">
        <v>141</v>
      </c>
      <c r="F42" s="17">
        <v>3</v>
      </c>
      <c r="G42" s="17" t="s">
        <v>29</v>
      </c>
      <c r="H42" s="17" t="s">
        <v>21</v>
      </c>
      <c r="I42" s="31">
        <v>18156.79</v>
      </c>
      <c r="J42" s="33">
        <v>0.2</v>
      </c>
      <c r="K42" s="30">
        <f t="shared" si="1"/>
        <v>3631.358</v>
      </c>
      <c r="L42" s="17">
        <v>3600</v>
      </c>
      <c r="M42" s="17"/>
    </row>
    <row r="43" s="3" customFormat="1" ht="24.2" customHeight="1" spans="1:13">
      <c r="A43" s="17">
        <v>40</v>
      </c>
      <c r="B43" s="17" t="s">
        <v>130</v>
      </c>
      <c r="C43" s="17" t="s">
        <v>142</v>
      </c>
      <c r="D43" s="17" t="s">
        <v>143</v>
      </c>
      <c r="E43" s="22" t="s">
        <v>144</v>
      </c>
      <c r="F43" s="17">
        <v>6</v>
      </c>
      <c r="G43" s="17" t="s">
        <v>29</v>
      </c>
      <c r="H43" s="17" t="s">
        <v>21</v>
      </c>
      <c r="I43" s="31">
        <v>16871.12</v>
      </c>
      <c r="J43" s="33">
        <v>0.2</v>
      </c>
      <c r="K43" s="30">
        <f t="shared" si="1"/>
        <v>3374.224</v>
      </c>
      <c r="L43" s="17">
        <v>3400</v>
      </c>
      <c r="M43" s="17"/>
    </row>
    <row r="44" s="3" customFormat="1" ht="24.2" customHeight="1" spans="1:13">
      <c r="A44" s="17">
        <v>41</v>
      </c>
      <c r="B44" s="17" t="s">
        <v>145</v>
      </c>
      <c r="C44" s="17" t="s">
        <v>146</v>
      </c>
      <c r="D44" s="17" t="s">
        <v>147</v>
      </c>
      <c r="E44" s="19" t="s">
        <v>148</v>
      </c>
      <c r="F44" s="17">
        <v>7</v>
      </c>
      <c r="G44" s="17" t="s">
        <v>149</v>
      </c>
      <c r="H44" s="17" t="s">
        <v>21</v>
      </c>
      <c r="I44" s="31">
        <v>23447.5</v>
      </c>
      <c r="J44" s="33">
        <v>0.2</v>
      </c>
      <c r="K44" s="30">
        <f t="shared" si="1"/>
        <v>4689.5</v>
      </c>
      <c r="L44" s="17">
        <v>4700</v>
      </c>
      <c r="M44" s="17"/>
    </row>
    <row r="45" s="3" customFormat="1" ht="24.2" customHeight="1" spans="1:13">
      <c r="A45" s="17">
        <v>42</v>
      </c>
      <c r="B45" s="17" t="s">
        <v>150</v>
      </c>
      <c r="C45" s="17" t="s">
        <v>151</v>
      </c>
      <c r="D45" s="17" t="s">
        <v>152</v>
      </c>
      <c r="E45" s="19" t="s">
        <v>153</v>
      </c>
      <c r="F45" s="17">
        <v>4</v>
      </c>
      <c r="G45" s="17" t="s">
        <v>29</v>
      </c>
      <c r="H45" s="17" t="s">
        <v>21</v>
      </c>
      <c r="I45" s="31">
        <v>23184.86</v>
      </c>
      <c r="J45" s="33">
        <v>0.2</v>
      </c>
      <c r="K45" s="30">
        <f t="shared" si="1"/>
        <v>4636.972</v>
      </c>
      <c r="L45" s="17">
        <v>4600</v>
      </c>
      <c r="M45" s="17"/>
    </row>
    <row r="46" s="3" customFormat="1" ht="24.2" customHeight="1" spans="1:13">
      <c r="A46" s="17">
        <v>43</v>
      </c>
      <c r="B46" s="17" t="s">
        <v>150</v>
      </c>
      <c r="C46" s="17" t="s">
        <v>154</v>
      </c>
      <c r="D46" s="17" t="s">
        <v>155</v>
      </c>
      <c r="E46" s="19" t="s">
        <v>156</v>
      </c>
      <c r="F46" s="17">
        <v>3</v>
      </c>
      <c r="G46" s="17" t="s">
        <v>29</v>
      </c>
      <c r="H46" s="17" t="s">
        <v>21</v>
      </c>
      <c r="I46" s="31">
        <v>16963.19</v>
      </c>
      <c r="J46" s="33">
        <v>0.2</v>
      </c>
      <c r="K46" s="30">
        <f t="shared" si="1"/>
        <v>3392.638</v>
      </c>
      <c r="L46" s="17">
        <v>3400</v>
      </c>
      <c r="M46" s="17"/>
    </row>
    <row r="47" s="3" customFormat="1" ht="24.2" customHeight="1" spans="1:13">
      <c r="A47" s="17">
        <v>44</v>
      </c>
      <c r="B47" s="17" t="s">
        <v>150</v>
      </c>
      <c r="C47" s="17" t="s">
        <v>157</v>
      </c>
      <c r="D47" s="17" t="s">
        <v>158</v>
      </c>
      <c r="E47" s="19" t="s">
        <v>159</v>
      </c>
      <c r="F47" s="17">
        <v>3</v>
      </c>
      <c r="G47" s="17" t="s">
        <v>29</v>
      </c>
      <c r="H47" s="17" t="s">
        <v>21</v>
      </c>
      <c r="I47" s="31">
        <v>47911.23</v>
      </c>
      <c r="J47" s="33">
        <v>0.2</v>
      </c>
      <c r="K47" s="30">
        <f t="shared" si="1"/>
        <v>9582.246</v>
      </c>
      <c r="L47" s="17">
        <v>9600</v>
      </c>
      <c r="M47" s="17"/>
    </row>
    <row r="48" s="3" customFormat="1" ht="24.2" customHeight="1" spans="1:13">
      <c r="A48" s="17">
        <v>45</v>
      </c>
      <c r="B48" s="17" t="s">
        <v>150</v>
      </c>
      <c r="C48" s="17" t="s">
        <v>160</v>
      </c>
      <c r="D48" s="17" t="s">
        <v>161</v>
      </c>
      <c r="E48" s="19" t="s">
        <v>162</v>
      </c>
      <c r="F48" s="17">
        <v>4</v>
      </c>
      <c r="G48" s="17" t="s">
        <v>29</v>
      </c>
      <c r="H48" s="17" t="s">
        <v>21</v>
      </c>
      <c r="I48" s="31">
        <v>37958.41</v>
      </c>
      <c r="J48" s="33">
        <v>0.2</v>
      </c>
      <c r="K48" s="30">
        <f t="shared" si="1"/>
        <v>7591.682</v>
      </c>
      <c r="L48" s="17">
        <v>7600</v>
      </c>
      <c r="M48" s="17"/>
    </row>
    <row r="49" s="3" customFormat="1" ht="24.2" customHeight="1" spans="1:13">
      <c r="A49" s="17">
        <v>46</v>
      </c>
      <c r="B49" s="17" t="s">
        <v>150</v>
      </c>
      <c r="C49" s="17" t="s">
        <v>163</v>
      </c>
      <c r="D49" s="17" t="s">
        <v>164</v>
      </c>
      <c r="E49" s="19" t="s">
        <v>165</v>
      </c>
      <c r="F49" s="17">
        <v>6</v>
      </c>
      <c r="G49" s="17" t="s">
        <v>29</v>
      </c>
      <c r="H49" s="17" t="s">
        <v>21</v>
      </c>
      <c r="I49" s="31">
        <v>38766.07</v>
      </c>
      <c r="J49" s="33">
        <v>0.2</v>
      </c>
      <c r="K49" s="30">
        <f t="shared" si="1"/>
        <v>7753.214</v>
      </c>
      <c r="L49" s="17">
        <v>7800</v>
      </c>
      <c r="M49" s="17"/>
    </row>
    <row r="50" s="3" customFormat="1" ht="24.2" customHeight="1" spans="1:13">
      <c r="A50" s="17">
        <v>47</v>
      </c>
      <c r="B50" s="17" t="s">
        <v>150</v>
      </c>
      <c r="C50" s="17" t="s">
        <v>166</v>
      </c>
      <c r="D50" s="17" t="s">
        <v>167</v>
      </c>
      <c r="E50" s="19" t="s">
        <v>168</v>
      </c>
      <c r="F50" s="17">
        <v>4</v>
      </c>
      <c r="G50" s="17" t="s">
        <v>29</v>
      </c>
      <c r="H50" s="17" t="s">
        <v>21</v>
      </c>
      <c r="I50" s="31">
        <v>26015.52</v>
      </c>
      <c r="J50" s="33">
        <v>0.2</v>
      </c>
      <c r="K50" s="30">
        <f t="shared" si="1"/>
        <v>5203.104</v>
      </c>
      <c r="L50" s="17">
        <v>5200</v>
      </c>
      <c r="M50" s="17"/>
    </row>
    <row r="51" s="3" customFormat="1" ht="24.2" customHeight="1" spans="1:13">
      <c r="A51" s="17">
        <v>48</v>
      </c>
      <c r="B51" s="17" t="s">
        <v>150</v>
      </c>
      <c r="C51" s="17" t="s">
        <v>166</v>
      </c>
      <c r="D51" s="17" t="s">
        <v>169</v>
      </c>
      <c r="E51" s="19" t="s">
        <v>170</v>
      </c>
      <c r="F51" s="17">
        <v>1</v>
      </c>
      <c r="G51" s="17" t="s">
        <v>20</v>
      </c>
      <c r="H51" s="17" t="s">
        <v>21</v>
      </c>
      <c r="I51" s="31">
        <v>11588.42</v>
      </c>
      <c r="J51" s="33">
        <v>1</v>
      </c>
      <c r="K51" s="30">
        <f t="shared" si="1"/>
        <v>11588.42</v>
      </c>
      <c r="L51" s="17">
        <v>10000</v>
      </c>
      <c r="M51" s="17"/>
    </row>
    <row r="52" s="3" customFormat="1" ht="24.2" customHeight="1" spans="1:13">
      <c r="A52" s="17">
        <v>49</v>
      </c>
      <c r="B52" s="17" t="s">
        <v>150</v>
      </c>
      <c r="C52" s="17" t="s">
        <v>171</v>
      </c>
      <c r="D52" s="17" t="s">
        <v>172</v>
      </c>
      <c r="E52" s="19" t="s">
        <v>173</v>
      </c>
      <c r="F52" s="17">
        <v>1</v>
      </c>
      <c r="G52" s="17" t="s">
        <v>20</v>
      </c>
      <c r="H52" s="17" t="s">
        <v>21</v>
      </c>
      <c r="I52" s="31">
        <v>7094.08</v>
      </c>
      <c r="J52" s="33">
        <v>1</v>
      </c>
      <c r="K52" s="30">
        <f t="shared" si="1"/>
        <v>7094.08</v>
      </c>
      <c r="L52" s="17">
        <v>7094</v>
      </c>
      <c r="M52" s="17"/>
    </row>
    <row r="53" s="3" customFormat="1" ht="24.2" customHeight="1" spans="1:13">
      <c r="A53" s="17">
        <v>50</v>
      </c>
      <c r="B53" s="17" t="s">
        <v>150</v>
      </c>
      <c r="C53" s="17" t="s">
        <v>174</v>
      </c>
      <c r="D53" s="17" t="s">
        <v>175</v>
      </c>
      <c r="E53" s="19" t="s">
        <v>176</v>
      </c>
      <c r="F53" s="17">
        <v>1</v>
      </c>
      <c r="G53" s="17" t="s">
        <v>20</v>
      </c>
      <c r="H53" s="17" t="s">
        <v>21</v>
      </c>
      <c r="I53" s="31">
        <v>5844.31</v>
      </c>
      <c r="J53" s="33">
        <v>1</v>
      </c>
      <c r="K53" s="30">
        <f t="shared" si="1"/>
        <v>5844.31</v>
      </c>
      <c r="L53" s="17">
        <v>5844</v>
      </c>
      <c r="M53" s="17"/>
    </row>
    <row r="54" s="3" customFormat="1" ht="24.2" customHeight="1" spans="1:13">
      <c r="A54" s="17">
        <v>51</v>
      </c>
      <c r="B54" s="17" t="s">
        <v>177</v>
      </c>
      <c r="C54" s="17" t="s">
        <v>178</v>
      </c>
      <c r="D54" s="17" t="s">
        <v>179</v>
      </c>
      <c r="E54" s="19" t="s">
        <v>180</v>
      </c>
      <c r="F54" s="17">
        <v>4</v>
      </c>
      <c r="G54" s="17" t="s">
        <v>29</v>
      </c>
      <c r="H54" s="17" t="s">
        <v>21</v>
      </c>
      <c r="I54" s="31">
        <v>24847.85</v>
      </c>
      <c r="J54" s="33">
        <v>0.2</v>
      </c>
      <c r="K54" s="30">
        <f t="shared" si="1"/>
        <v>4969.57</v>
      </c>
      <c r="L54" s="17">
        <v>5000</v>
      </c>
      <c r="M54" s="17"/>
    </row>
    <row r="55" s="3" customFormat="1" ht="24.2" customHeight="1" spans="1:13">
      <c r="A55" s="17">
        <v>52</v>
      </c>
      <c r="B55" s="17" t="s">
        <v>177</v>
      </c>
      <c r="C55" s="17" t="s">
        <v>181</v>
      </c>
      <c r="D55" s="17" t="s">
        <v>182</v>
      </c>
      <c r="E55" s="19" t="s">
        <v>183</v>
      </c>
      <c r="F55" s="17">
        <v>1</v>
      </c>
      <c r="G55" s="17" t="s">
        <v>20</v>
      </c>
      <c r="H55" s="17" t="s">
        <v>21</v>
      </c>
      <c r="I55" s="31">
        <v>3603.49</v>
      </c>
      <c r="J55" s="33">
        <v>1</v>
      </c>
      <c r="K55" s="30">
        <f t="shared" si="1"/>
        <v>3603.49</v>
      </c>
      <c r="L55" s="17">
        <v>3603</v>
      </c>
      <c r="M55" s="17"/>
    </row>
    <row r="56" s="3" customFormat="1" ht="24.2" customHeight="1" spans="1:13">
      <c r="A56" s="17">
        <v>53</v>
      </c>
      <c r="B56" s="17" t="s">
        <v>177</v>
      </c>
      <c r="C56" s="17" t="s">
        <v>184</v>
      </c>
      <c r="D56" s="17" t="s">
        <v>185</v>
      </c>
      <c r="E56" s="19" t="s">
        <v>186</v>
      </c>
      <c r="F56" s="17">
        <v>1</v>
      </c>
      <c r="G56" s="17" t="s">
        <v>20</v>
      </c>
      <c r="H56" s="17" t="s">
        <v>21</v>
      </c>
      <c r="I56" s="31">
        <v>8760.2</v>
      </c>
      <c r="J56" s="33">
        <v>1</v>
      </c>
      <c r="K56" s="30">
        <f t="shared" si="1"/>
        <v>8760.2</v>
      </c>
      <c r="L56" s="17">
        <v>8760</v>
      </c>
      <c r="M56" s="17"/>
    </row>
    <row r="57" s="3" customFormat="1" ht="24.2" customHeight="1" spans="1:13">
      <c r="A57" s="17">
        <v>54</v>
      </c>
      <c r="B57" s="17" t="s">
        <v>177</v>
      </c>
      <c r="C57" s="17" t="s">
        <v>184</v>
      </c>
      <c r="D57" s="17" t="s">
        <v>187</v>
      </c>
      <c r="E57" s="19" t="s">
        <v>188</v>
      </c>
      <c r="F57" s="17">
        <v>1</v>
      </c>
      <c r="G57" s="17" t="s">
        <v>20</v>
      </c>
      <c r="H57" s="17" t="s">
        <v>21</v>
      </c>
      <c r="I57" s="31">
        <v>7003.38</v>
      </c>
      <c r="J57" s="33">
        <v>1</v>
      </c>
      <c r="K57" s="30">
        <f t="shared" si="1"/>
        <v>7003.38</v>
      </c>
      <c r="L57" s="17">
        <v>7003</v>
      </c>
      <c r="M57" s="17"/>
    </row>
    <row r="58" s="3" customFormat="1" ht="24.2" customHeight="1" spans="1:13">
      <c r="A58" s="17">
        <v>55</v>
      </c>
      <c r="B58" s="17" t="s">
        <v>177</v>
      </c>
      <c r="C58" s="17" t="s">
        <v>184</v>
      </c>
      <c r="D58" s="17" t="s">
        <v>189</v>
      </c>
      <c r="E58" s="19" t="s">
        <v>190</v>
      </c>
      <c r="F58" s="17">
        <v>4</v>
      </c>
      <c r="G58" s="17" t="s">
        <v>29</v>
      </c>
      <c r="H58" s="17" t="s">
        <v>21</v>
      </c>
      <c r="I58" s="31">
        <v>17084.44</v>
      </c>
      <c r="J58" s="33">
        <v>0.2</v>
      </c>
      <c r="K58" s="30">
        <f t="shared" si="1"/>
        <v>3416.888</v>
      </c>
      <c r="L58" s="17">
        <v>3400</v>
      </c>
      <c r="M58" s="17"/>
    </row>
    <row r="59" s="3" customFormat="1" ht="24.2" customHeight="1" spans="1:13">
      <c r="A59" s="17">
        <v>56</v>
      </c>
      <c r="B59" s="17" t="s">
        <v>177</v>
      </c>
      <c r="C59" s="17" t="s">
        <v>191</v>
      </c>
      <c r="D59" s="17" t="s">
        <v>192</v>
      </c>
      <c r="E59" s="19" t="s">
        <v>193</v>
      </c>
      <c r="F59" s="17">
        <v>5</v>
      </c>
      <c r="G59" s="17" t="s">
        <v>29</v>
      </c>
      <c r="H59" s="17" t="s">
        <v>21</v>
      </c>
      <c r="I59" s="31">
        <v>23852.82</v>
      </c>
      <c r="J59" s="33">
        <v>0.2</v>
      </c>
      <c r="K59" s="30">
        <f t="shared" si="1"/>
        <v>4770.564</v>
      </c>
      <c r="L59" s="17">
        <v>4800</v>
      </c>
      <c r="M59" s="17"/>
    </row>
    <row r="60" s="3" customFormat="1" ht="24.2" customHeight="1" spans="1:13">
      <c r="A60" s="17">
        <v>57</v>
      </c>
      <c r="B60" s="17" t="s">
        <v>177</v>
      </c>
      <c r="C60" s="17" t="s">
        <v>194</v>
      </c>
      <c r="D60" s="17" t="s">
        <v>195</v>
      </c>
      <c r="E60" s="19" t="s">
        <v>196</v>
      </c>
      <c r="F60" s="17">
        <v>4</v>
      </c>
      <c r="G60" s="17" t="s">
        <v>29</v>
      </c>
      <c r="H60" s="25" t="s">
        <v>21</v>
      </c>
      <c r="I60" s="31">
        <v>23303.54</v>
      </c>
      <c r="J60" s="33">
        <v>0.2</v>
      </c>
      <c r="K60" s="30">
        <f t="shared" si="1"/>
        <v>4660.708</v>
      </c>
      <c r="L60" s="17">
        <v>4700</v>
      </c>
      <c r="M60" s="17"/>
    </row>
    <row r="61" ht="24.2" customHeight="1" spans="1:13">
      <c r="A61" s="17">
        <v>58</v>
      </c>
      <c r="B61" s="17" t="s">
        <v>197</v>
      </c>
      <c r="C61" s="17" t="s">
        <v>198</v>
      </c>
      <c r="D61" s="17" t="s">
        <v>37</v>
      </c>
      <c r="E61" s="19" t="s">
        <v>199</v>
      </c>
      <c r="F61" s="17">
        <v>6</v>
      </c>
      <c r="G61" s="17" t="s">
        <v>25</v>
      </c>
      <c r="H61" s="17" t="s">
        <v>21</v>
      </c>
      <c r="I61" s="31">
        <v>37358.78</v>
      </c>
      <c r="J61" s="33">
        <v>0.1</v>
      </c>
      <c r="K61" s="30">
        <f t="shared" si="1"/>
        <v>3735.878</v>
      </c>
      <c r="L61" s="17">
        <v>3700</v>
      </c>
      <c r="M61" s="17"/>
    </row>
    <row r="62" s="3" customFormat="1" ht="24.2" customHeight="1" spans="1:13">
      <c r="A62" s="17">
        <v>59</v>
      </c>
      <c r="B62" s="17" t="s">
        <v>197</v>
      </c>
      <c r="C62" s="17" t="s">
        <v>200</v>
      </c>
      <c r="D62" s="17" t="s">
        <v>201</v>
      </c>
      <c r="E62" s="19" t="s">
        <v>202</v>
      </c>
      <c r="F62" s="17">
        <v>1</v>
      </c>
      <c r="G62" s="17" t="s">
        <v>29</v>
      </c>
      <c r="H62" s="17" t="s">
        <v>21</v>
      </c>
      <c r="I62" s="31">
        <v>18686.52</v>
      </c>
      <c r="J62" s="33">
        <v>0.2</v>
      </c>
      <c r="K62" s="30">
        <f t="shared" si="1"/>
        <v>3737.304</v>
      </c>
      <c r="L62" s="17">
        <v>3700</v>
      </c>
      <c r="M62" s="17"/>
    </row>
    <row r="63" s="3" customFormat="1" ht="24.2" customHeight="1" spans="1:13">
      <c r="A63" s="17">
        <v>60</v>
      </c>
      <c r="B63" s="17" t="s">
        <v>197</v>
      </c>
      <c r="C63" s="17" t="s">
        <v>203</v>
      </c>
      <c r="D63" s="17" t="s">
        <v>204</v>
      </c>
      <c r="E63" s="19" t="s">
        <v>205</v>
      </c>
      <c r="F63" s="17">
        <v>3</v>
      </c>
      <c r="G63" s="17" t="s">
        <v>29</v>
      </c>
      <c r="H63" s="17" t="s">
        <v>21</v>
      </c>
      <c r="I63" s="31">
        <v>21559.69</v>
      </c>
      <c r="J63" s="33">
        <v>0.2</v>
      </c>
      <c r="K63" s="30">
        <f t="shared" si="1"/>
        <v>4311.938</v>
      </c>
      <c r="L63" s="17">
        <v>4300</v>
      </c>
      <c r="M63" s="17"/>
    </row>
    <row r="64" ht="24.2" customHeight="1" spans="1:13">
      <c r="A64" s="17">
        <v>61</v>
      </c>
      <c r="B64" s="17" t="s">
        <v>197</v>
      </c>
      <c r="C64" s="17" t="s">
        <v>203</v>
      </c>
      <c r="D64" s="17" t="s">
        <v>206</v>
      </c>
      <c r="E64" s="19" t="s">
        <v>207</v>
      </c>
      <c r="F64" s="17">
        <v>4</v>
      </c>
      <c r="G64" s="17" t="s">
        <v>25</v>
      </c>
      <c r="H64" s="17" t="s">
        <v>21</v>
      </c>
      <c r="I64" s="31">
        <v>95257.57</v>
      </c>
      <c r="J64" s="33">
        <v>0.1</v>
      </c>
      <c r="K64" s="30">
        <f t="shared" si="1"/>
        <v>9525.757</v>
      </c>
      <c r="L64" s="17">
        <v>9500</v>
      </c>
      <c r="M64" s="17"/>
    </row>
    <row r="65" s="3" customFormat="1" ht="24.2" customHeight="1" spans="1:13">
      <c r="A65" s="17">
        <v>62</v>
      </c>
      <c r="B65" s="17" t="s">
        <v>197</v>
      </c>
      <c r="C65" s="17" t="s">
        <v>203</v>
      </c>
      <c r="D65" s="17" t="s">
        <v>208</v>
      </c>
      <c r="E65" s="19" t="s">
        <v>209</v>
      </c>
      <c r="F65" s="17">
        <v>1</v>
      </c>
      <c r="G65" s="17" t="s">
        <v>20</v>
      </c>
      <c r="H65" s="17" t="s">
        <v>21</v>
      </c>
      <c r="I65" s="31">
        <v>3531.35</v>
      </c>
      <c r="J65" s="33">
        <v>1</v>
      </c>
      <c r="K65" s="30">
        <f t="shared" si="1"/>
        <v>3531.35</v>
      </c>
      <c r="L65" s="17">
        <v>3531</v>
      </c>
      <c r="M65" s="17"/>
    </row>
    <row r="66" s="3" customFormat="1" ht="24.2" customHeight="1" spans="1:13">
      <c r="A66" s="17">
        <v>63</v>
      </c>
      <c r="B66" s="17" t="s">
        <v>197</v>
      </c>
      <c r="C66" s="17" t="s">
        <v>210</v>
      </c>
      <c r="D66" s="17" t="s">
        <v>211</v>
      </c>
      <c r="E66" s="19" t="s">
        <v>212</v>
      </c>
      <c r="F66" s="17">
        <v>1</v>
      </c>
      <c r="G66" s="17" t="s">
        <v>20</v>
      </c>
      <c r="H66" s="17" t="s">
        <v>21</v>
      </c>
      <c r="I66" s="31">
        <v>16921.02</v>
      </c>
      <c r="J66" s="33">
        <v>1</v>
      </c>
      <c r="K66" s="30">
        <f t="shared" si="1"/>
        <v>16921.02</v>
      </c>
      <c r="L66" s="17">
        <v>10000</v>
      </c>
      <c r="M66" s="17"/>
    </row>
    <row r="67" s="3" customFormat="1" ht="24.2" customHeight="1" spans="1:13">
      <c r="A67" s="17">
        <v>64</v>
      </c>
      <c r="B67" s="17" t="s">
        <v>197</v>
      </c>
      <c r="C67" s="17" t="s">
        <v>213</v>
      </c>
      <c r="D67" s="17" t="s">
        <v>214</v>
      </c>
      <c r="E67" s="19" t="s">
        <v>215</v>
      </c>
      <c r="F67" s="17">
        <v>1</v>
      </c>
      <c r="G67" s="17" t="s">
        <v>20</v>
      </c>
      <c r="H67" s="17" t="s">
        <v>21</v>
      </c>
      <c r="I67" s="31">
        <v>3161.29</v>
      </c>
      <c r="J67" s="33">
        <v>1</v>
      </c>
      <c r="K67" s="30">
        <f t="shared" si="1"/>
        <v>3161.29</v>
      </c>
      <c r="L67" s="17">
        <v>3161</v>
      </c>
      <c r="M67" s="17"/>
    </row>
    <row r="68" s="3" customFormat="1" ht="24.2" customHeight="1" spans="1:13">
      <c r="A68" s="17">
        <v>65</v>
      </c>
      <c r="B68" s="17" t="s">
        <v>197</v>
      </c>
      <c r="C68" s="17" t="s">
        <v>213</v>
      </c>
      <c r="D68" s="17" t="s">
        <v>216</v>
      </c>
      <c r="E68" s="19" t="s">
        <v>217</v>
      </c>
      <c r="F68" s="17">
        <v>4</v>
      </c>
      <c r="G68" s="17" t="s">
        <v>29</v>
      </c>
      <c r="H68" s="17" t="s">
        <v>21</v>
      </c>
      <c r="I68" s="31">
        <v>39848.43</v>
      </c>
      <c r="J68" s="33">
        <v>0.2</v>
      </c>
      <c r="K68" s="30">
        <f t="shared" si="1"/>
        <v>7969.686</v>
      </c>
      <c r="L68" s="17">
        <v>8000</v>
      </c>
      <c r="M68" s="17"/>
    </row>
    <row r="69" s="3" customFormat="1" ht="24.2" customHeight="1" spans="1:13">
      <c r="A69" s="17">
        <v>66</v>
      </c>
      <c r="B69" s="17" t="s">
        <v>197</v>
      </c>
      <c r="C69" s="17" t="s">
        <v>213</v>
      </c>
      <c r="D69" s="17" t="s">
        <v>218</v>
      </c>
      <c r="E69" s="19" t="s">
        <v>219</v>
      </c>
      <c r="F69" s="17">
        <v>3</v>
      </c>
      <c r="G69" s="17" t="s">
        <v>149</v>
      </c>
      <c r="H69" s="17" t="s">
        <v>21</v>
      </c>
      <c r="I69" s="31">
        <v>15917.51</v>
      </c>
      <c r="J69" s="33">
        <v>0.2</v>
      </c>
      <c r="K69" s="30">
        <f t="shared" si="1"/>
        <v>3183.502</v>
      </c>
      <c r="L69" s="17">
        <v>3200</v>
      </c>
      <c r="M69" s="17"/>
    </row>
    <row r="70" s="3" customFormat="1" ht="24.2" customHeight="1" spans="1:13">
      <c r="A70" s="17">
        <v>67</v>
      </c>
      <c r="B70" s="17" t="s">
        <v>197</v>
      </c>
      <c r="C70" s="17" t="s">
        <v>213</v>
      </c>
      <c r="D70" s="17" t="s">
        <v>220</v>
      </c>
      <c r="E70" s="19" t="s">
        <v>221</v>
      </c>
      <c r="F70" s="17">
        <v>1</v>
      </c>
      <c r="G70" s="17" t="s">
        <v>20</v>
      </c>
      <c r="H70" s="17" t="s">
        <v>21</v>
      </c>
      <c r="I70" s="31">
        <v>3916.79</v>
      </c>
      <c r="J70" s="33">
        <v>1</v>
      </c>
      <c r="K70" s="30">
        <v>3916</v>
      </c>
      <c r="L70" s="17">
        <v>3916</v>
      </c>
      <c r="M70" s="17"/>
    </row>
    <row r="71" ht="24.2" customHeight="1" spans="1:13">
      <c r="A71" s="17" t="s">
        <v>222</v>
      </c>
      <c r="B71" s="17"/>
      <c r="C71" s="17"/>
      <c r="D71" s="17" t="s">
        <v>223</v>
      </c>
      <c r="E71" s="17"/>
      <c r="F71" s="17">
        <v>165</v>
      </c>
      <c r="G71" s="17"/>
      <c r="H71" s="17"/>
      <c r="I71" s="31"/>
      <c r="J71" s="17"/>
      <c r="K71" s="17"/>
      <c r="L71" s="17">
        <f>SUM(L4:L70)</f>
        <v>406980</v>
      </c>
      <c r="M71" s="17"/>
    </row>
    <row r="72" ht="24.2" customHeight="1" spans="1:13">
      <c r="A72" s="36" t="s">
        <v>224</v>
      </c>
      <c r="B72" s="36"/>
      <c r="C72" s="36"/>
      <c r="D72" s="36" t="s">
        <v>225</v>
      </c>
      <c r="E72" s="36"/>
      <c r="F72" s="36"/>
      <c r="G72" s="36"/>
      <c r="H72" s="36"/>
      <c r="I72" s="36"/>
      <c r="J72" s="36"/>
      <c r="K72" s="36"/>
      <c r="L72" s="36"/>
      <c r="M72" s="36"/>
    </row>
    <row r="73" customHeight="1" spans="2:13">
      <c r="B73" s="37"/>
      <c r="C73" s="37"/>
      <c r="D73" s="37"/>
      <c r="E73" s="38"/>
      <c r="F73" s="39"/>
      <c r="G73" s="37"/>
      <c r="H73" s="40"/>
      <c r="I73" s="37"/>
      <c r="J73" s="41"/>
      <c r="K73" s="42"/>
      <c r="L73" s="42"/>
      <c r="M73" s="39"/>
    </row>
    <row r="74" customHeight="1" spans="2:13">
      <c r="B74" s="37"/>
      <c r="C74" s="37"/>
      <c r="D74" s="37"/>
      <c r="E74" s="38"/>
      <c r="F74" s="39"/>
      <c r="G74" s="37"/>
      <c r="H74" s="40"/>
      <c r="I74" s="37"/>
      <c r="J74" s="41"/>
      <c r="K74" s="42"/>
      <c r="L74" s="42"/>
      <c r="M74" s="39"/>
    </row>
    <row r="75" customHeight="1" spans="2:13">
      <c r="B75" s="37"/>
      <c r="C75" s="37"/>
      <c r="D75" s="37"/>
      <c r="E75" s="38"/>
      <c r="F75" s="39"/>
      <c r="G75" s="37"/>
      <c r="H75" s="40"/>
      <c r="I75" s="37"/>
      <c r="J75" s="41"/>
      <c r="K75" s="42"/>
      <c r="L75" s="42"/>
      <c r="M75" s="39"/>
    </row>
  </sheetData>
  <autoFilter ref="A3:WVF72">
    <extLst/>
  </autoFilter>
  <mergeCells count="3">
    <mergeCell ref="A1:M1"/>
    <mergeCell ref="A2:D2"/>
    <mergeCell ref="K2:L2"/>
  </mergeCells>
  <dataValidations count="6">
    <dataValidation type="list" allowBlank="1" showInputMessage="1" showErrorMessage="1" sqref="G7 G8 G9 G10 G14 G15 G16 G17 G4:G6 G11:G12 G18:G19 G20:G21 G22:G26 G27:G29 G35:G38">
      <formula1>"其他困难对象,低保户,建档立卡,特困人员,重度残疾对象,孤儿,事实无人抚养儿童"</formula1>
    </dataValidation>
    <dataValidation type="list" allowBlank="1" showInputMessage="1" showErrorMessage="1" sqref="H7 H8 H9 H10 H14 H15 H16 H17 H4:H6 H11:H12 H18:H19 H20:H21 H22:H26 H27:H29 H35:H38">
      <formula1>"重大疾病,意外事件,教育,其他"</formula1>
    </dataValidation>
    <dataValidation type="list" allowBlank="1" showInputMessage="1" showErrorMessage="1" error="请输入一个列表中的值" sqref="G30">
      <formula1>"其他困难对象,低保户,建档立卡,特困人员,重度残疾对象,孤儿,事实无人抚养儿童"</formula1>
    </dataValidation>
    <dataValidation type="list" allowBlank="1" showInputMessage="1" showErrorMessage="1" sqref="J7 J8 J9 J10 J11 J12 J15 J16 J17 J4:J6 J13:J14 J18:J19 J20:J21 J22:J26 J27:J29 J31:J34 J35:J38">
      <formula1>"10%,20%,100%"</formula1>
    </dataValidation>
    <dataValidation type="list" allowBlank="1" showInputMessage="1" showErrorMessage="1" error="请输入一个列表中的值" sqref="H30">
      <formula1>"重大疾病,意外事件,教育,其他"</formula1>
    </dataValidation>
    <dataValidation type="list" allowBlank="1" showInputMessage="1" showErrorMessage="1" error="请输入一个列表中的值" sqref="J30">
      <formula1>"10%,20%,100%"</formula1>
    </dataValidation>
  </dataValidations>
  <printOptions horizontalCentered="1"/>
  <pageMargins left="0" right="0" top="0.393055555555556" bottom="0.393055555555556" header="0" footer="0"/>
  <pageSetup paperSize="9" scale="85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1花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2024-01-31T01:11:00Z</dcterms:created>
  <dcterms:modified xsi:type="dcterms:W3CDTF">2026-03-19T08:30:01Z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0849B7D1F44ADBAB145E8F67E9FD6C71</vt:lpwstr>
  </property>
  <property fmtid="{D5CDD505-2E9C-101B-9397-08002B2CF9AE}" pid="3" name="KSOProductBuildVer">
    <vt:lpwstr>2052-11.8.2.11019</vt:lpwstr>
  </property>
</Properties>
</file>