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<sst xmlns="http://schemas.openxmlformats.org/spreadsheetml/2006/main" count="239" uniqueCount="179">
  <si>
    <r>
      <rPr>
        <b/>
        <sz val="13"/>
        <rFont val="仿宋_GB2312"/>
        <charset val="134"/>
      </rPr>
      <t xml:space="preserve">
</t>
    </r>
    <r>
      <rPr>
        <sz val="3"/>
        <rFont val="仿宋_GB2312"/>
        <charset val="134"/>
      </rPr>
      <t xml:space="preserve">
                        </t>
    </r>
    <r>
      <rPr>
        <b/>
        <sz val="20"/>
        <rFont val="仿宋_GB2312"/>
        <charset val="134"/>
      </rPr>
      <t>连城县莒溪镇粮食生产社会化服务公示明细表（连城县莒溪富承种植家庭农场）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</si>
  <si>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</si>
  <si>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</si>
  <si>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</si>
  <si>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</si>
  <si>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</si>
  <si>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</si>
  <si>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</si>
  <si>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</si>
  <si>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</si>
  <si>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</si>
  <si>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</si>
  <si>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</si>
  <si>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</si>
  <si>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</si>
  <si>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</si>
  <si>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俞碧琼</t>
  </si>
  <si>
    <t>352627********3848</t>
  </si>
  <si>
    <t>622184********49664</t>
  </si>
  <si>
    <t>1385****971</t>
  </si>
  <si>
    <t>傅小承</t>
  </si>
  <si>
    <t>傅先才</t>
  </si>
  <si>
    <t>352627********3814</t>
  </si>
  <si>
    <t>622184********50159</t>
  </si>
  <si>
    <t>1516****415</t>
  </si>
  <si>
    <t>傅高才</t>
  </si>
  <si>
    <t>352627********3812</t>
  </si>
  <si>
    <t>623036********13258</t>
  </si>
  <si>
    <t>1396****159</t>
  </si>
  <si>
    <t>王喜妹</t>
  </si>
  <si>
    <t>352627********3246</t>
  </si>
  <si>
    <t>623036********93577</t>
  </si>
  <si>
    <t>1395****191</t>
  </si>
  <si>
    <t>张秋蓉</t>
  </si>
  <si>
    <t>350825********3262</t>
  </si>
  <si>
    <t>622184********72170</t>
  </si>
  <si>
    <t>1839****810</t>
  </si>
  <si>
    <t>傅小义</t>
  </si>
  <si>
    <t>352627********3854</t>
  </si>
  <si>
    <t>622184********52759</t>
  </si>
  <si>
    <t>1515****864</t>
  </si>
  <si>
    <t>傅金兰</t>
  </si>
  <si>
    <t>352627********3825</t>
  </si>
  <si>
    <t>622184********04792</t>
  </si>
  <si>
    <t>1330****348</t>
  </si>
  <si>
    <t>罗尧达</t>
  </si>
  <si>
    <t>352627********3838</t>
  </si>
  <si>
    <t>623036********07187</t>
  </si>
  <si>
    <t>1359****833</t>
  </si>
  <si>
    <t>林晓春</t>
  </si>
  <si>
    <t>352627********3822</t>
  </si>
  <si>
    <t>622184********04958</t>
  </si>
  <si>
    <t>1386****794</t>
  </si>
  <si>
    <t>吴裕真</t>
  </si>
  <si>
    <t>352627********3858</t>
  </si>
  <si>
    <t>622184********13348</t>
  </si>
  <si>
    <t>1805****221</t>
  </si>
  <si>
    <t>傅坤才</t>
  </si>
  <si>
    <t>352627********383x</t>
  </si>
  <si>
    <t>622184********77732</t>
  </si>
  <si>
    <t>1355****488</t>
  </si>
  <si>
    <t>傅志长</t>
  </si>
  <si>
    <t>352627********3810</t>
  </si>
  <si>
    <t>622184********77666</t>
  </si>
  <si>
    <t>1359****568</t>
  </si>
  <si>
    <t>傅连群</t>
  </si>
  <si>
    <t>352627********3845</t>
  </si>
  <si>
    <t>622184********50720</t>
  </si>
  <si>
    <t>1735****796</t>
  </si>
  <si>
    <t>邱发宝</t>
  </si>
  <si>
    <t>352627********3813</t>
  </si>
  <si>
    <t>622184********04347</t>
  </si>
  <si>
    <t>1345****101</t>
  </si>
  <si>
    <t>林秀华</t>
  </si>
  <si>
    <t>352627********020</t>
  </si>
  <si>
    <t>623036********13670</t>
  </si>
  <si>
    <t>1588****583</t>
  </si>
  <si>
    <t>罗远军</t>
  </si>
  <si>
    <t>350825********3810</t>
  </si>
  <si>
    <t>622184********03371</t>
  </si>
  <si>
    <t>1875****739</t>
  </si>
  <si>
    <t>沈顺乾</t>
  </si>
  <si>
    <t>352627********3817</t>
  </si>
  <si>
    <t>622184********06821</t>
  </si>
  <si>
    <t>1508****875</t>
  </si>
  <si>
    <t>童文兴</t>
  </si>
  <si>
    <t>352627********3816</t>
  </si>
  <si>
    <t>622184********11007</t>
  </si>
  <si>
    <t>1386****145</t>
  </si>
  <si>
    <t>罗承威</t>
  </si>
  <si>
    <t>623036********88767</t>
  </si>
  <si>
    <t>1825****535</t>
  </si>
  <si>
    <t>罗永泉</t>
  </si>
  <si>
    <t>352627********3851</t>
  </si>
  <si>
    <t>622184********06250</t>
  </si>
  <si>
    <t>1470****058</t>
  </si>
  <si>
    <t>傅志崇</t>
  </si>
  <si>
    <t>622184********51082</t>
  </si>
  <si>
    <t>1586****546</t>
  </si>
  <si>
    <t>沈顺河</t>
  </si>
  <si>
    <t>352627********3819</t>
  </si>
  <si>
    <t>622184********06979</t>
  </si>
  <si>
    <t>1386****021</t>
  </si>
  <si>
    <t>傅涵才</t>
  </si>
  <si>
    <t>622184********52593</t>
  </si>
  <si>
    <t>1588****865</t>
  </si>
  <si>
    <t>傅建辉</t>
  </si>
  <si>
    <t>622184********52668</t>
  </si>
  <si>
    <t>1520****886</t>
  </si>
  <si>
    <t>傅育才</t>
  </si>
  <si>
    <t>623036********95779</t>
  </si>
  <si>
    <t>1355****572</t>
  </si>
  <si>
    <t>罗茂雨</t>
  </si>
  <si>
    <t>622184********06839</t>
  </si>
  <si>
    <t>1368****231</t>
  </si>
  <si>
    <t>童铋生</t>
  </si>
  <si>
    <t>622184********15665</t>
  </si>
  <si>
    <t>1364****822</t>
  </si>
  <si>
    <t>罗永图</t>
  </si>
  <si>
    <t>352627********3833</t>
  </si>
  <si>
    <t>622184********06177</t>
  </si>
  <si>
    <t>1395****537</t>
  </si>
  <si>
    <t>622184********49300</t>
  </si>
  <si>
    <t>1385****506</t>
  </si>
  <si>
    <t>邱礼昆</t>
  </si>
  <si>
    <t>352627********3830</t>
  </si>
  <si>
    <t>622184********04412</t>
  </si>
  <si>
    <t>1585****691</t>
  </si>
  <si>
    <t>潘龙英</t>
  </si>
  <si>
    <t>533061********2142</t>
  </si>
  <si>
    <t>623036********67326</t>
  </si>
  <si>
    <t>1588****518</t>
  </si>
  <si>
    <t>林萃良</t>
  </si>
  <si>
    <t>622184********44269</t>
  </si>
  <si>
    <t>1596****322</t>
  </si>
  <si>
    <t>罗松达</t>
  </si>
  <si>
    <t>352627********3832</t>
  </si>
  <si>
    <t>623036********96910</t>
  </si>
  <si>
    <t>1588****798</t>
  </si>
  <si>
    <t>罗德生</t>
  </si>
  <si>
    <t>352627********3818</t>
  </si>
  <si>
    <t>622184********18255</t>
  </si>
  <si>
    <t>1385****841</t>
  </si>
  <si>
    <t>邱意明</t>
  </si>
  <si>
    <t>352627********381</t>
  </si>
  <si>
    <t>622184********16192</t>
  </si>
  <si>
    <t>1345****778</t>
  </si>
  <si>
    <t>罗寿华</t>
  </si>
  <si>
    <t>622184********71453</t>
  </si>
  <si>
    <t>1565****112</t>
  </si>
  <si>
    <t>罗顺玉</t>
  </si>
  <si>
    <t>622184********04370</t>
  </si>
  <si>
    <t>1985****141</t>
  </si>
  <si>
    <t>邱永任</t>
  </si>
  <si>
    <t>352627********3839</t>
  </si>
  <si>
    <t>622184********04248</t>
  </si>
  <si>
    <t>1385****794</t>
  </si>
  <si>
    <t>吴意云</t>
  </si>
  <si>
    <t>350825********3823</t>
  </si>
  <si>
    <t>622184********09746</t>
  </si>
  <si>
    <t>1588****159</t>
  </si>
  <si>
    <t>童长辉</t>
  </si>
  <si>
    <t>622184********05500</t>
  </si>
  <si>
    <t>1351****914</t>
  </si>
  <si>
    <t>邱永发</t>
  </si>
  <si>
    <t>352627********382</t>
  </si>
  <si>
    <t>622184********04727</t>
  </si>
  <si>
    <t>1508****883</t>
  </si>
  <si>
    <t>罗金才</t>
  </si>
  <si>
    <t>352627********3834</t>
  </si>
  <si>
    <t>622184********16333</t>
  </si>
  <si>
    <t>1345****279</t>
  </si>
  <si>
    <t>黄联贵</t>
  </si>
  <si>
    <t>622184********10575</t>
  </si>
  <si>
    <t>1596****092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</si>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</sst>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8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3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name val="仿宋_GB2312"/>
      <charset val="20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"/>
      <name val="仿宋_GB2312"/>
      <charset val="134"/>
    </font>
    <font>
      <b/>
      <sz val="2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0"/>
  <sheetViews>
    <sheetView tabSelected="1" workbookViewId="0">
      <selection activeCell="Q14" sqref="Q14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9" width="7.66666666666667" style="1" customWidth="1"/>
    <col min="10" max="10" width="8.33333333333333" style="1" customWidth="1"/>
    <col min="11" max="11" width="9.11111111111111" style="1" customWidth="1"/>
    <col min="12" max="12" width="7.66666666666667" style="1" customWidth="1"/>
    <col min="13" max="13" width="10.6666666666667" style="1" customWidth="1"/>
    <col min="14" max="14" width="8.22222222222222" style="1" customWidth="1"/>
    <col min="15" max="16384" width="10" style="1"/>
  </cols>
  <sheetData>
    <row r="1" s="1" customFormat="1" ht="33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7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7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7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7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6</v>
      </c>
      <c r="H5" s="9">
        <f>G5*23</f>
        <v>138</v>
      </c>
      <c r="I5" s="9"/>
      <c r="J5" s="9"/>
      <c r="K5" s="9">
        <v>6</v>
      </c>
      <c r="L5" s="9">
        <f>K5*23</f>
        <v>138</v>
      </c>
      <c r="M5" s="10">
        <f>H5+L5</f>
        <v>276</v>
      </c>
      <c r="N5" s="4"/>
    </row>
    <row r="6" customFormat="1" ht="20" customHeight="1" spans="1:17">
      <c r="A6" s="10">
        <v>2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20</v>
      </c>
      <c r="G6" s="11">
        <v>28.15</v>
      </c>
      <c r="H6" s="12">
        <f t="shared" ref="H6:H47" si="0">G6*23</f>
        <v>647.45</v>
      </c>
      <c r="I6" s="9"/>
      <c r="J6" s="9"/>
      <c r="K6" s="12">
        <v>28.15</v>
      </c>
      <c r="L6" s="12">
        <f t="shared" ref="L6:L47" si="1">K6*23</f>
        <v>647.45</v>
      </c>
      <c r="M6" s="9">
        <f t="shared" ref="M6:M47" si="2">H6+L6</f>
        <v>1294.9</v>
      </c>
      <c r="N6" s="4"/>
      <c r="Q6" s="13"/>
    </row>
    <row r="7" customFormat="1" ht="20" customHeight="1" spans="1:17">
      <c r="A7" s="8">
        <v>3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20</v>
      </c>
      <c r="G7" s="9">
        <v>5</v>
      </c>
      <c r="H7" s="9">
        <f t="shared" si="0"/>
        <v>115</v>
      </c>
      <c r="I7" s="9"/>
      <c r="J7" s="9"/>
      <c r="K7" s="9">
        <v>5</v>
      </c>
      <c r="L7" s="9">
        <f t="shared" si="1"/>
        <v>115</v>
      </c>
      <c r="M7" s="10">
        <f t="shared" si="2"/>
        <v>230</v>
      </c>
      <c r="N7" s="4"/>
      <c r="Q7" s="13"/>
    </row>
    <row r="8" customFormat="1" ht="20" customHeight="1" spans="1:17">
      <c r="A8" s="10">
        <v>4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20</v>
      </c>
      <c r="G8" s="9">
        <v>5</v>
      </c>
      <c r="H8" s="9">
        <f t="shared" si="0"/>
        <v>115</v>
      </c>
      <c r="I8" s="9"/>
      <c r="J8" s="9"/>
      <c r="K8" s="9">
        <v>5</v>
      </c>
      <c r="L8" s="9">
        <f t="shared" si="1"/>
        <v>115</v>
      </c>
      <c r="M8" s="10">
        <f t="shared" si="2"/>
        <v>230</v>
      </c>
      <c r="N8" s="4"/>
      <c r="Q8" s="13"/>
    </row>
    <row r="9" customFormat="1" ht="20" customHeight="1" spans="1:17">
      <c r="A9" s="8">
        <v>5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20</v>
      </c>
      <c r="G9" s="9">
        <v>4</v>
      </c>
      <c r="H9" s="9">
        <f t="shared" si="0"/>
        <v>92</v>
      </c>
      <c r="I9" s="9"/>
      <c r="J9" s="9"/>
      <c r="K9" s="9">
        <v>4</v>
      </c>
      <c r="L9" s="9">
        <f t="shared" si="1"/>
        <v>92</v>
      </c>
      <c r="M9" s="10">
        <f t="shared" si="2"/>
        <v>184</v>
      </c>
      <c r="N9" s="4"/>
      <c r="Q9" s="13"/>
    </row>
    <row r="10" customFormat="1" ht="20" customHeight="1" spans="1:17">
      <c r="A10" s="10">
        <v>6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20</v>
      </c>
      <c r="G10" s="9">
        <v>6</v>
      </c>
      <c r="H10" s="9">
        <f t="shared" si="0"/>
        <v>138</v>
      </c>
      <c r="I10" s="9"/>
      <c r="J10" s="9"/>
      <c r="K10" s="9">
        <v>6</v>
      </c>
      <c r="L10" s="9">
        <f t="shared" si="1"/>
        <v>138</v>
      </c>
      <c r="M10" s="10">
        <f t="shared" si="2"/>
        <v>276</v>
      </c>
      <c r="N10" s="4"/>
      <c r="Q10" s="13"/>
    </row>
    <row r="11" customFormat="1" ht="20" customHeight="1" spans="1:17">
      <c r="A11" s="8">
        <v>7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20</v>
      </c>
      <c r="G11" s="9">
        <v>7</v>
      </c>
      <c r="H11" s="9">
        <f t="shared" si="0"/>
        <v>161</v>
      </c>
      <c r="I11" s="9"/>
      <c r="J11" s="9"/>
      <c r="K11" s="9">
        <v>7</v>
      </c>
      <c r="L11" s="9">
        <f t="shared" si="1"/>
        <v>161</v>
      </c>
      <c r="M11" s="10">
        <f t="shared" si="2"/>
        <v>322</v>
      </c>
      <c r="N11" s="4"/>
      <c r="Q11" s="13"/>
    </row>
    <row r="12" customFormat="1" ht="20" customHeight="1" spans="1:17">
      <c r="A12" s="10">
        <v>8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20</v>
      </c>
      <c r="G12" s="9">
        <v>11</v>
      </c>
      <c r="H12" s="9">
        <f t="shared" si="0"/>
        <v>253</v>
      </c>
      <c r="I12" s="9"/>
      <c r="J12" s="9"/>
      <c r="K12" s="9">
        <v>11</v>
      </c>
      <c r="L12" s="9">
        <f t="shared" si="1"/>
        <v>253</v>
      </c>
      <c r="M12" s="10">
        <f t="shared" si="2"/>
        <v>506</v>
      </c>
      <c r="N12" s="4"/>
      <c r="Q12" s="13"/>
    </row>
    <row r="13" customFormat="1" ht="20" customHeight="1" spans="1:17">
      <c r="A13" s="8">
        <v>9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20</v>
      </c>
      <c r="G13" s="9">
        <v>3</v>
      </c>
      <c r="H13" s="9">
        <f t="shared" si="0"/>
        <v>69</v>
      </c>
      <c r="I13" s="9"/>
      <c r="J13" s="9"/>
      <c r="K13" s="9">
        <v>3</v>
      </c>
      <c r="L13" s="9">
        <f t="shared" si="1"/>
        <v>69</v>
      </c>
      <c r="M13" s="10">
        <f t="shared" si="2"/>
        <v>138</v>
      </c>
      <c r="N13" s="4"/>
      <c r="Q13" s="13"/>
    </row>
    <row r="14" customFormat="1" ht="20" customHeight="1" spans="1:17">
      <c r="A14" s="10">
        <v>10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20</v>
      </c>
      <c r="G14" s="9">
        <v>7</v>
      </c>
      <c r="H14" s="9">
        <f t="shared" si="0"/>
        <v>161</v>
      </c>
      <c r="I14" s="9"/>
      <c r="J14" s="9"/>
      <c r="K14" s="9">
        <v>7</v>
      </c>
      <c r="L14" s="9">
        <f t="shared" si="1"/>
        <v>161</v>
      </c>
      <c r="M14" s="10">
        <f t="shared" si="2"/>
        <v>322</v>
      </c>
      <c r="N14" s="4"/>
      <c r="Q14" s="13"/>
    </row>
    <row r="15" customFormat="1" ht="20" customHeight="1" spans="1:17">
      <c r="A15" s="8">
        <v>11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20</v>
      </c>
      <c r="G15" s="9">
        <v>5</v>
      </c>
      <c r="H15" s="9">
        <f t="shared" si="0"/>
        <v>115</v>
      </c>
      <c r="I15" s="9"/>
      <c r="J15" s="9"/>
      <c r="K15" s="9">
        <v>5</v>
      </c>
      <c r="L15" s="9">
        <f t="shared" si="1"/>
        <v>115</v>
      </c>
      <c r="M15" s="10">
        <f t="shared" si="2"/>
        <v>230</v>
      </c>
      <c r="N15" s="4"/>
      <c r="Q15" s="13"/>
    </row>
    <row r="16" customFormat="1" ht="20" customHeight="1" spans="1:17">
      <c r="A16" s="10">
        <v>12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20</v>
      </c>
      <c r="G16" s="9">
        <v>13</v>
      </c>
      <c r="H16" s="9">
        <f t="shared" si="0"/>
        <v>299</v>
      </c>
      <c r="I16" s="9"/>
      <c r="J16" s="9"/>
      <c r="K16" s="9">
        <v>13</v>
      </c>
      <c r="L16" s="9">
        <f t="shared" si="1"/>
        <v>299</v>
      </c>
      <c r="M16" s="10">
        <f t="shared" si="2"/>
        <v>598</v>
      </c>
      <c r="N16" s="4"/>
      <c r="Q16" s="13"/>
    </row>
    <row r="17" customFormat="1" ht="20" customHeight="1" spans="1:17">
      <c r="A17" s="8">
        <v>13</v>
      </c>
      <c r="B17" s="4" t="s">
        <v>65</v>
      </c>
      <c r="C17" s="4" t="s">
        <v>66</v>
      </c>
      <c r="D17" s="4" t="s">
        <v>67</v>
      </c>
      <c r="E17" s="4" t="s">
        <v>68</v>
      </c>
      <c r="F17" s="4" t="s">
        <v>20</v>
      </c>
      <c r="G17" s="9">
        <v>7</v>
      </c>
      <c r="H17" s="9">
        <f t="shared" si="0"/>
        <v>161</v>
      </c>
      <c r="I17" s="9"/>
      <c r="J17" s="9"/>
      <c r="K17" s="9">
        <v>7</v>
      </c>
      <c r="L17" s="9">
        <f t="shared" si="1"/>
        <v>161</v>
      </c>
      <c r="M17" s="10">
        <f t="shared" si="2"/>
        <v>322</v>
      </c>
      <c r="N17" s="4"/>
      <c r="Q17" s="13"/>
    </row>
    <row r="18" customFormat="1" ht="20" customHeight="1" spans="1:17">
      <c r="A18" s="10">
        <v>14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20</v>
      </c>
      <c r="G18" s="9">
        <v>3</v>
      </c>
      <c r="H18" s="9">
        <f t="shared" si="0"/>
        <v>69</v>
      </c>
      <c r="I18" s="9"/>
      <c r="J18" s="9"/>
      <c r="K18" s="9">
        <v>3</v>
      </c>
      <c r="L18" s="9">
        <f t="shared" si="1"/>
        <v>69</v>
      </c>
      <c r="M18" s="10">
        <f t="shared" si="2"/>
        <v>138</v>
      </c>
      <c r="N18" s="4"/>
      <c r="Q18" s="13"/>
    </row>
    <row r="19" customFormat="1" ht="20" customHeight="1" spans="1:17">
      <c r="A19" s="8">
        <v>15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20</v>
      </c>
      <c r="G19" s="9">
        <v>15</v>
      </c>
      <c r="H19" s="9">
        <f t="shared" si="0"/>
        <v>345</v>
      </c>
      <c r="I19" s="9"/>
      <c r="J19" s="9"/>
      <c r="K19" s="9">
        <v>15</v>
      </c>
      <c r="L19" s="9">
        <f t="shared" si="1"/>
        <v>345</v>
      </c>
      <c r="M19" s="10">
        <f t="shared" si="2"/>
        <v>690</v>
      </c>
      <c r="N19" s="4"/>
      <c r="Q19" s="13"/>
    </row>
    <row r="20" customFormat="1" ht="20" customHeight="1" spans="1:17">
      <c r="A20" s="10">
        <v>16</v>
      </c>
      <c r="B20" s="4" t="s">
        <v>77</v>
      </c>
      <c r="C20" s="4" t="s">
        <v>78</v>
      </c>
      <c r="D20" s="4" t="s">
        <v>79</v>
      </c>
      <c r="E20" s="4" t="s">
        <v>80</v>
      </c>
      <c r="F20" s="4" t="s">
        <v>20</v>
      </c>
      <c r="G20" s="9">
        <v>34</v>
      </c>
      <c r="H20" s="9">
        <f t="shared" si="0"/>
        <v>782</v>
      </c>
      <c r="I20" s="9"/>
      <c r="J20" s="9"/>
      <c r="K20" s="9">
        <v>34</v>
      </c>
      <c r="L20" s="9">
        <f t="shared" si="1"/>
        <v>782</v>
      </c>
      <c r="M20" s="10">
        <f t="shared" si="2"/>
        <v>1564</v>
      </c>
      <c r="N20" s="4"/>
      <c r="Q20" s="13"/>
    </row>
    <row r="21" customFormat="1" ht="20" customHeight="1" spans="1:17">
      <c r="A21" s="8">
        <v>17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20</v>
      </c>
      <c r="G21" s="9">
        <v>8</v>
      </c>
      <c r="H21" s="9">
        <f t="shared" si="0"/>
        <v>184</v>
      </c>
      <c r="I21" s="9"/>
      <c r="J21" s="9"/>
      <c r="K21" s="9">
        <v>8</v>
      </c>
      <c r="L21" s="9">
        <f t="shared" si="1"/>
        <v>184</v>
      </c>
      <c r="M21" s="10">
        <f t="shared" si="2"/>
        <v>368</v>
      </c>
      <c r="N21" s="4"/>
      <c r="Q21" s="13"/>
    </row>
    <row r="22" customFormat="1" ht="20" customHeight="1" spans="1:17">
      <c r="A22" s="10">
        <v>18</v>
      </c>
      <c r="B22" s="4" t="s">
        <v>85</v>
      </c>
      <c r="C22" s="4" t="s">
        <v>86</v>
      </c>
      <c r="D22" s="4" t="s">
        <v>87</v>
      </c>
      <c r="E22" s="4" t="s">
        <v>88</v>
      </c>
      <c r="F22" s="4" t="s">
        <v>20</v>
      </c>
      <c r="G22" s="14">
        <v>4</v>
      </c>
      <c r="H22" s="9">
        <f t="shared" si="0"/>
        <v>92</v>
      </c>
      <c r="I22" s="14"/>
      <c r="J22" s="14"/>
      <c r="K22" s="14">
        <v>4</v>
      </c>
      <c r="L22" s="9">
        <f t="shared" si="1"/>
        <v>92</v>
      </c>
      <c r="M22" s="10">
        <f t="shared" si="2"/>
        <v>184</v>
      </c>
      <c r="N22" s="4"/>
      <c r="Q22" s="13"/>
    </row>
    <row r="23" customFormat="1" ht="20" customHeight="1" spans="1:17">
      <c r="A23" s="8">
        <v>19</v>
      </c>
      <c r="B23" s="4" t="s">
        <v>89</v>
      </c>
      <c r="C23" s="4" t="s">
        <v>78</v>
      </c>
      <c r="D23" s="4" t="s">
        <v>90</v>
      </c>
      <c r="E23" s="4" t="s">
        <v>91</v>
      </c>
      <c r="F23" s="4" t="s">
        <v>20</v>
      </c>
      <c r="G23" s="14">
        <v>34</v>
      </c>
      <c r="H23" s="9">
        <f t="shared" si="0"/>
        <v>782</v>
      </c>
      <c r="I23" s="14"/>
      <c r="J23" s="14"/>
      <c r="K23" s="14">
        <v>34</v>
      </c>
      <c r="L23" s="9">
        <f t="shared" si="1"/>
        <v>782</v>
      </c>
      <c r="M23" s="10">
        <f t="shared" si="2"/>
        <v>1564</v>
      </c>
      <c r="N23" s="4"/>
      <c r="Q23" s="13"/>
    </row>
    <row r="24" customFormat="1" ht="20" customHeight="1" spans="1:17">
      <c r="A24" s="10">
        <v>20</v>
      </c>
      <c r="B24" s="4" t="s">
        <v>92</v>
      </c>
      <c r="C24" s="4" t="s">
        <v>93</v>
      </c>
      <c r="D24" s="4" t="s">
        <v>94</v>
      </c>
      <c r="E24" s="4" t="s">
        <v>95</v>
      </c>
      <c r="F24" s="4" t="s">
        <v>20</v>
      </c>
      <c r="G24" s="14">
        <v>34</v>
      </c>
      <c r="H24" s="9">
        <f t="shared" si="0"/>
        <v>782</v>
      </c>
      <c r="I24" s="14"/>
      <c r="J24" s="14"/>
      <c r="K24" s="14">
        <v>34</v>
      </c>
      <c r="L24" s="9">
        <f t="shared" si="1"/>
        <v>782</v>
      </c>
      <c r="M24" s="10">
        <f t="shared" si="2"/>
        <v>1564</v>
      </c>
      <c r="N24" s="4"/>
      <c r="Q24" s="13"/>
    </row>
    <row r="25" customFormat="1" ht="20" customHeight="1" spans="1:17">
      <c r="A25" s="8">
        <v>21</v>
      </c>
      <c r="B25" s="4" t="s">
        <v>96</v>
      </c>
      <c r="C25" s="4" t="s">
        <v>62</v>
      </c>
      <c r="D25" s="4" t="s">
        <v>97</v>
      </c>
      <c r="E25" s="4" t="s">
        <v>98</v>
      </c>
      <c r="F25" s="4" t="s">
        <v>20</v>
      </c>
      <c r="G25" s="14">
        <v>3</v>
      </c>
      <c r="H25" s="9">
        <f t="shared" si="0"/>
        <v>69</v>
      </c>
      <c r="I25" s="14"/>
      <c r="J25" s="14"/>
      <c r="K25" s="14">
        <v>3</v>
      </c>
      <c r="L25" s="9">
        <f t="shared" si="1"/>
        <v>69</v>
      </c>
      <c r="M25" s="10">
        <f t="shared" si="2"/>
        <v>138</v>
      </c>
      <c r="N25" s="4"/>
      <c r="Q25" s="13"/>
    </row>
    <row r="26" customFormat="1" ht="20" customHeight="1" spans="1:17">
      <c r="A26" s="10">
        <v>22</v>
      </c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20</v>
      </c>
      <c r="G26" s="14">
        <v>12</v>
      </c>
      <c r="H26" s="9">
        <f t="shared" si="0"/>
        <v>276</v>
      </c>
      <c r="I26" s="14"/>
      <c r="J26" s="14"/>
      <c r="K26" s="14">
        <v>12</v>
      </c>
      <c r="L26" s="9">
        <f t="shared" si="1"/>
        <v>276</v>
      </c>
      <c r="M26" s="10">
        <f t="shared" si="2"/>
        <v>552</v>
      </c>
      <c r="N26" s="4"/>
      <c r="Q26" s="13"/>
    </row>
    <row r="27" customFormat="1" ht="20" customHeight="1" spans="1:17">
      <c r="A27" s="8">
        <v>23</v>
      </c>
      <c r="B27" s="4" t="s">
        <v>103</v>
      </c>
      <c r="C27" s="4" t="s">
        <v>22</v>
      </c>
      <c r="D27" s="4" t="s">
        <v>104</v>
      </c>
      <c r="E27" s="4" t="s">
        <v>105</v>
      </c>
      <c r="F27" s="4" t="s">
        <v>20</v>
      </c>
      <c r="G27" s="14">
        <v>20</v>
      </c>
      <c r="H27" s="9">
        <f t="shared" si="0"/>
        <v>460</v>
      </c>
      <c r="I27" s="14"/>
      <c r="J27" s="14"/>
      <c r="K27" s="14">
        <v>20</v>
      </c>
      <c r="L27" s="9">
        <f t="shared" si="1"/>
        <v>460</v>
      </c>
      <c r="M27" s="10">
        <f t="shared" si="2"/>
        <v>920</v>
      </c>
      <c r="N27" s="4"/>
      <c r="Q27" s="13"/>
    </row>
    <row r="28" customFormat="1" ht="20" customHeight="1" spans="1:17">
      <c r="A28" s="10">
        <v>24</v>
      </c>
      <c r="B28" s="4" t="s">
        <v>106</v>
      </c>
      <c r="C28" s="4" t="s">
        <v>82</v>
      </c>
      <c r="D28" s="4" t="s">
        <v>107</v>
      </c>
      <c r="E28" s="4" t="s">
        <v>108</v>
      </c>
      <c r="F28" s="4" t="s">
        <v>20</v>
      </c>
      <c r="G28" s="14">
        <v>2</v>
      </c>
      <c r="H28" s="9">
        <f t="shared" si="0"/>
        <v>46</v>
      </c>
      <c r="I28" s="14"/>
      <c r="J28" s="14"/>
      <c r="K28" s="14">
        <v>2</v>
      </c>
      <c r="L28" s="9">
        <f t="shared" si="1"/>
        <v>46</v>
      </c>
      <c r="M28" s="10">
        <f t="shared" si="2"/>
        <v>92</v>
      </c>
      <c r="N28" s="4"/>
      <c r="Q28" s="13"/>
    </row>
    <row r="29" customFormat="1" ht="20" customHeight="1" spans="1:17">
      <c r="A29" s="8">
        <v>25</v>
      </c>
      <c r="B29" s="4" t="s">
        <v>109</v>
      </c>
      <c r="C29" s="4" t="s">
        <v>100</v>
      </c>
      <c r="D29" s="4" t="s">
        <v>110</v>
      </c>
      <c r="E29" s="4" t="s">
        <v>111</v>
      </c>
      <c r="F29" s="4" t="s">
        <v>20</v>
      </c>
      <c r="G29" s="14">
        <v>20</v>
      </c>
      <c r="H29" s="9">
        <f t="shared" si="0"/>
        <v>460</v>
      </c>
      <c r="I29" s="14"/>
      <c r="J29" s="14"/>
      <c r="K29" s="14">
        <v>20</v>
      </c>
      <c r="L29" s="9">
        <f t="shared" si="1"/>
        <v>460</v>
      </c>
      <c r="M29" s="10">
        <f t="shared" si="2"/>
        <v>920</v>
      </c>
      <c r="N29" s="4"/>
      <c r="Q29" s="13"/>
    </row>
    <row r="30" customFormat="1" ht="20" customHeight="1" spans="1:17">
      <c r="A30" s="10">
        <v>26</v>
      </c>
      <c r="B30" s="4" t="s">
        <v>112</v>
      </c>
      <c r="C30" s="4" t="s">
        <v>62</v>
      </c>
      <c r="D30" s="4" t="s">
        <v>113</v>
      </c>
      <c r="E30" s="4" t="s">
        <v>114</v>
      </c>
      <c r="F30" s="4" t="s">
        <v>20</v>
      </c>
      <c r="G30" s="14">
        <v>18</v>
      </c>
      <c r="H30" s="9">
        <f t="shared" si="0"/>
        <v>414</v>
      </c>
      <c r="I30" s="14"/>
      <c r="J30" s="14"/>
      <c r="K30" s="14">
        <v>18</v>
      </c>
      <c r="L30" s="9">
        <f t="shared" si="1"/>
        <v>414</v>
      </c>
      <c r="M30" s="10">
        <f t="shared" si="2"/>
        <v>828</v>
      </c>
      <c r="N30" s="4"/>
      <c r="Q30" s="13"/>
    </row>
    <row r="31" customFormat="1" ht="20" customHeight="1" spans="1:17">
      <c r="A31" s="8">
        <v>27</v>
      </c>
      <c r="B31" s="4" t="s">
        <v>115</v>
      </c>
      <c r="C31" s="4" t="s">
        <v>62</v>
      </c>
      <c r="D31" s="4" t="s">
        <v>116</v>
      </c>
      <c r="E31" s="4" t="s">
        <v>117</v>
      </c>
      <c r="F31" s="4" t="s">
        <v>20</v>
      </c>
      <c r="G31" s="14">
        <v>15</v>
      </c>
      <c r="H31" s="9">
        <f t="shared" si="0"/>
        <v>345</v>
      </c>
      <c r="I31" s="14"/>
      <c r="J31" s="14"/>
      <c r="K31" s="14">
        <v>15</v>
      </c>
      <c r="L31" s="9">
        <f t="shared" si="1"/>
        <v>345</v>
      </c>
      <c r="M31" s="10">
        <f t="shared" si="2"/>
        <v>690</v>
      </c>
      <c r="N31" s="4"/>
      <c r="Q31" s="13"/>
    </row>
    <row r="32" customFormat="1" ht="20" customHeight="1" spans="1:17">
      <c r="A32" s="10">
        <v>28</v>
      </c>
      <c r="B32" s="4" t="s">
        <v>118</v>
      </c>
      <c r="C32" s="4" t="s">
        <v>119</v>
      </c>
      <c r="D32" s="4" t="s">
        <v>120</v>
      </c>
      <c r="E32" s="4" t="s">
        <v>121</v>
      </c>
      <c r="F32" s="4" t="s">
        <v>20</v>
      </c>
      <c r="G32" s="14">
        <v>17</v>
      </c>
      <c r="H32" s="9">
        <f t="shared" si="0"/>
        <v>391</v>
      </c>
      <c r="I32" s="14"/>
      <c r="J32" s="14"/>
      <c r="K32" s="14">
        <v>17</v>
      </c>
      <c r="L32" s="9">
        <f t="shared" si="1"/>
        <v>391</v>
      </c>
      <c r="M32" s="10">
        <f t="shared" si="2"/>
        <v>782</v>
      </c>
      <c r="N32" s="4"/>
      <c r="Q32" s="13"/>
    </row>
    <row r="33" customFormat="1" ht="20" customHeight="1" spans="1:17">
      <c r="A33" s="8">
        <v>29</v>
      </c>
      <c r="B33" s="4" t="s">
        <v>109</v>
      </c>
      <c r="C33" s="4" t="s">
        <v>82</v>
      </c>
      <c r="D33" s="4" t="s">
        <v>122</v>
      </c>
      <c r="E33" s="4" t="s">
        <v>123</v>
      </c>
      <c r="F33" s="4" t="s">
        <v>20</v>
      </c>
      <c r="G33" s="14">
        <v>5</v>
      </c>
      <c r="H33" s="9">
        <f t="shared" si="0"/>
        <v>115</v>
      </c>
      <c r="I33" s="14"/>
      <c r="J33" s="14"/>
      <c r="K33" s="14">
        <v>5</v>
      </c>
      <c r="L33" s="9">
        <f t="shared" si="1"/>
        <v>115</v>
      </c>
      <c r="M33" s="10">
        <f t="shared" si="2"/>
        <v>230</v>
      </c>
      <c r="N33" s="4"/>
      <c r="Q33" s="13"/>
    </row>
    <row r="34" customFormat="1" ht="20" customHeight="1" spans="1:17">
      <c r="A34" s="10">
        <v>30</v>
      </c>
      <c r="B34" s="4" t="s">
        <v>124</v>
      </c>
      <c r="C34" s="4" t="s">
        <v>125</v>
      </c>
      <c r="D34" s="4" t="s">
        <v>126</v>
      </c>
      <c r="E34" s="4" t="s">
        <v>127</v>
      </c>
      <c r="F34" s="4" t="s">
        <v>20</v>
      </c>
      <c r="G34" s="14">
        <v>10</v>
      </c>
      <c r="H34" s="9">
        <f t="shared" si="0"/>
        <v>230</v>
      </c>
      <c r="I34" s="14"/>
      <c r="J34" s="14"/>
      <c r="K34" s="14">
        <v>10</v>
      </c>
      <c r="L34" s="9">
        <f t="shared" si="1"/>
        <v>230</v>
      </c>
      <c r="M34" s="10">
        <f t="shared" si="2"/>
        <v>460</v>
      </c>
      <c r="N34" s="4"/>
      <c r="Q34" s="13"/>
    </row>
    <row r="35" customFormat="1" ht="20" customHeight="1" spans="1:17">
      <c r="A35" s="8">
        <v>31</v>
      </c>
      <c r="B35" s="4" t="s">
        <v>128</v>
      </c>
      <c r="C35" s="4" t="s">
        <v>129</v>
      </c>
      <c r="D35" s="4" t="s">
        <v>130</v>
      </c>
      <c r="E35" s="4" t="s">
        <v>131</v>
      </c>
      <c r="F35" s="4" t="s">
        <v>20</v>
      </c>
      <c r="G35" s="14">
        <v>4</v>
      </c>
      <c r="H35" s="9">
        <f t="shared" si="0"/>
        <v>92</v>
      </c>
      <c r="I35" s="14"/>
      <c r="J35" s="14"/>
      <c r="K35" s="14">
        <v>4</v>
      </c>
      <c r="L35" s="9">
        <f t="shared" si="1"/>
        <v>92</v>
      </c>
      <c r="M35" s="10">
        <f t="shared" si="2"/>
        <v>184</v>
      </c>
      <c r="N35" s="4"/>
      <c r="Q35" s="13"/>
    </row>
    <row r="36" customFormat="1" ht="20" customHeight="1" spans="1:17">
      <c r="A36" s="10">
        <v>32</v>
      </c>
      <c r="B36" s="4" t="s">
        <v>132</v>
      </c>
      <c r="C36" s="4" t="s">
        <v>100</v>
      </c>
      <c r="D36" s="4" t="s">
        <v>133</v>
      </c>
      <c r="E36" s="4" t="s">
        <v>134</v>
      </c>
      <c r="F36" s="4" t="s">
        <v>20</v>
      </c>
      <c r="G36" s="14">
        <v>15</v>
      </c>
      <c r="H36" s="9">
        <f t="shared" si="0"/>
        <v>345</v>
      </c>
      <c r="I36" s="14"/>
      <c r="J36" s="14"/>
      <c r="K36" s="14">
        <v>15</v>
      </c>
      <c r="L36" s="9">
        <f t="shared" si="1"/>
        <v>345</v>
      </c>
      <c r="M36" s="10">
        <f t="shared" si="2"/>
        <v>690</v>
      </c>
      <c r="N36" s="4"/>
      <c r="Q36" s="13"/>
    </row>
    <row r="37" customFormat="1" ht="20" customHeight="1" spans="1:17">
      <c r="A37" s="8">
        <v>33</v>
      </c>
      <c r="B37" s="4" t="s">
        <v>135</v>
      </c>
      <c r="C37" s="4" t="s">
        <v>136</v>
      </c>
      <c r="D37" s="4" t="s">
        <v>137</v>
      </c>
      <c r="E37" s="4" t="s">
        <v>138</v>
      </c>
      <c r="F37" s="4" t="s">
        <v>20</v>
      </c>
      <c r="G37" s="14">
        <v>25</v>
      </c>
      <c r="H37" s="9">
        <f t="shared" si="0"/>
        <v>575</v>
      </c>
      <c r="I37" s="14"/>
      <c r="J37" s="14"/>
      <c r="K37" s="14">
        <v>25</v>
      </c>
      <c r="L37" s="9">
        <f t="shared" si="1"/>
        <v>575</v>
      </c>
      <c r="M37" s="10">
        <f t="shared" si="2"/>
        <v>1150</v>
      </c>
      <c r="N37" s="4"/>
      <c r="Q37" s="13"/>
    </row>
    <row r="38" customFormat="1" ht="20" customHeight="1" spans="1:17">
      <c r="A38" s="10">
        <v>34</v>
      </c>
      <c r="B38" s="4" t="s">
        <v>139</v>
      </c>
      <c r="C38" s="4" t="s">
        <v>140</v>
      </c>
      <c r="D38" s="4" t="s">
        <v>141</v>
      </c>
      <c r="E38" s="4" t="s">
        <v>142</v>
      </c>
      <c r="F38" s="4" t="s">
        <v>20</v>
      </c>
      <c r="G38" s="14">
        <v>15</v>
      </c>
      <c r="H38" s="9">
        <f t="shared" si="0"/>
        <v>345</v>
      </c>
      <c r="I38" s="14"/>
      <c r="J38" s="14"/>
      <c r="K38" s="14">
        <v>15</v>
      </c>
      <c r="L38" s="9">
        <f t="shared" si="1"/>
        <v>345</v>
      </c>
      <c r="M38" s="10">
        <f t="shared" si="2"/>
        <v>690</v>
      </c>
      <c r="N38" s="4"/>
      <c r="Q38" s="13"/>
    </row>
    <row r="39" customFormat="1" ht="20" customHeight="1" spans="1:17">
      <c r="A39" s="8">
        <v>35</v>
      </c>
      <c r="B39" s="4" t="s">
        <v>143</v>
      </c>
      <c r="C39" s="4" t="s">
        <v>144</v>
      </c>
      <c r="D39" s="4" t="s">
        <v>145</v>
      </c>
      <c r="E39" s="4" t="s">
        <v>146</v>
      </c>
      <c r="F39" s="4" t="s">
        <v>20</v>
      </c>
      <c r="G39" s="14">
        <v>8</v>
      </c>
      <c r="H39" s="9">
        <f t="shared" si="0"/>
        <v>184</v>
      </c>
      <c r="I39" s="14"/>
      <c r="J39" s="14"/>
      <c r="K39" s="14">
        <v>8</v>
      </c>
      <c r="L39" s="9">
        <f t="shared" si="1"/>
        <v>184</v>
      </c>
      <c r="M39" s="10">
        <f t="shared" si="2"/>
        <v>368</v>
      </c>
      <c r="N39" s="4"/>
      <c r="Q39" s="13"/>
    </row>
    <row r="40" customFormat="1" ht="20" customHeight="1" spans="1:17">
      <c r="A40" s="10">
        <v>36</v>
      </c>
      <c r="B40" s="4" t="s">
        <v>147</v>
      </c>
      <c r="C40" s="4" t="s">
        <v>46</v>
      </c>
      <c r="D40" s="4" t="s">
        <v>148</v>
      </c>
      <c r="E40" s="4" t="s">
        <v>149</v>
      </c>
      <c r="F40" s="4" t="s">
        <v>20</v>
      </c>
      <c r="G40" s="14">
        <v>20</v>
      </c>
      <c r="H40" s="9">
        <f t="shared" si="0"/>
        <v>460</v>
      </c>
      <c r="I40" s="14"/>
      <c r="J40" s="14"/>
      <c r="K40" s="14">
        <v>20</v>
      </c>
      <c r="L40" s="9">
        <f t="shared" si="1"/>
        <v>460</v>
      </c>
      <c r="M40" s="10">
        <f t="shared" si="2"/>
        <v>920</v>
      </c>
      <c r="N40" s="4"/>
      <c r="Q40" s="13"/>
    </row>
    <row r="41" customFormat="1" ht="20" customHeight="1" spans="1:17">
      <c r="A41" s="8">
        <v>37</v>
      </c>
      <c r="B41" s="4" t="s">
        <v>150</v>
      </c>
      <c r="C41" s="4" t="s">
        <v>50</v>
      </c>
      <c r="D41" s="4" t="s">
        <v>151</v>
      </c>
      <c r="E41" s="4" t="s">
        <v>152</v>
      </c>
      <c r="F41" s="4" t="s">
        <v>20</v>
      </c>
      <c r="G41" s="14">
        <v>20</v>
      </c>
      <c r="H41" s="9">
        <f t="shared" si="0"/>
        <v>460</v>
      </c>
      <c r="I41" s="14"/>
      <c r="J41" s="14"/>
      <c r="K41" s="14">
        <v>20</v>
      </c>
      <c r="L41" s="9">
        <f t="shared" si="1"/>
        <v>460</v>
      </c>
      <c r="M41" s="10">
        <f t="shared" si="2"/>
        <v>920</v>
      </c>
      <c r="N41" s="4"/>
      <c r="Q41" s="13"/>
    </row>
    <row r="42" customFormat="1" ht="20" customHeight="1" spans="1:17">
      <c r="A42" s="10">
        <v>38</v>
      </c>
      <c r="B42" s="4" t="s">
        <v>153</v>
      </c>
      <c r="C42" s="4" t="s">
        <v>154</v>
      </c>
      <c r="D42" s="4" t="s">
        <v>155</v>
      </c>
      <c r="E42" s="4" t="s">
        <v>156</v>
      </c>
      <c r="F42" s="4" t="s">
        <v>20</v>
      </c>
      <c r="G42" s="14">
        <v>20</v>
      </c>
      <c r="H42" s="9">
        <f t="shared" si="0"/>
        <v>460</v>
      </c>
      <c r="I42" s="14"/>
      <c r="J42" s="14"/>
      <c r="K42" s="14">
        <v>20</v>
      </c>
      <c r="L42" s="9">
        <f t="shared" si="1"/>
        <v>460</v>
      </c>
      <c r="M42" s="10">
        <f t="shared" si="2"/>
        <v>920</v>
      </c>
      <c r="N42" s="4"/>
      <c r="Q42" s="13"/>
    </row>
    <row r="43" customFormat="1" ht="20" customHeight="1" spans="1:17">
      <c r="A43" s="8">
        <v>39</v>
      </c>
      <c r="B43" s="4" t="s">
        <v>157</v>
      </c>
      <c r="C43" s="4" t="s">
        <v>158</v>
      </c>
      <c r="D43" s="4" t="s">
        <v>159</v>
      </c>
      <c r="E43" s="4" t="s">
        <v>160</v>
      </c>
      <c r="F43" s="4" t="s">
        <v>20</v>
      </c>
      <c r="G43" s="14">
        <v>1</v>
      </c>
      <c r="H43" s="9">
        <f t="shared" si="0"/>
        <v>23</v>
      </c>
      <c r="I43" s="14"/>
      <c r="J43" s="14"/>
      <c r="K43" s="14">
        <v>1</v>
      </c>
      <c r="L43" s="9">
        <f t="shared" si="1"/>
        <v>23</v>
      </c>
      <c r="M43" s="10">
        <f t="shared" si="2"/>
        <v>46</v>
      </c>
      <c r="N43" s="4"/>
      <c r="Q43" s="13"/>
    </row>
    <row r="44" customFormat="1" ht="20" customHeight="1" spans="1:17">
      <c r="A44" s="10">
        <v>40</v>
      </c>
      <c r="B44" s="4" t="s">
        <v>161</v>
      </c>
      <c r="C44" s="4" t="s">
        <v>82</v>
      </c>
      <c r="D44" s="4" t="s">
        <v>162</v>
      </c>
      <c r="E44" s="4" t="s">
        <v>163</v>
      </c>
      <c r="F44" s="4" t="s">
        <v>20</v>
      </c>
      <c r="G44" s="14">
        <v>9</v>
      </c>
      <c r="H44" s="9">
        <f t="shared" si="0"/>
        <v>207</v>
      </c>
      <c r="I44" s="14"/>
      <c r="J44" s="14"/>
      <c r="K44" s="14">
        <v>9</v>
      </c>
      <c r="L44" s="9">
        <f t="shared" si="1"/>
        <v>207</v>
      </c>
      <c r="M44" s="10">
        <f t="shared" si="2"/>
        <v>414</v>
      </c>
      <c r="N44" s="4"/>
      <c r="Q44" s="13"/>
    </row>
    <row r="45" customFormat="1" ht="20" customHeight="1" spans="1:17">
      <c r="A45" s="8">
        <v>41</v>
      </c>
      <c r="B45" s="4" t="s">
        <v>164</v>
      </c>
      <c r="C45" s="4" t="s">
        <v>165</v>
      </c>
      <c r="D45" s="4" t="s">
        <v>166</v>
      </c>
      <c r="E45" s="4" t="s">
        <v>167</v>
      </c>
      <c r="F45" s="4" t="s">
        <v>20</v>
      </c>
      <c r="G45" s="14">
        <v>3</v>
      </c>
      <c r="H45" s="9">
        <f t="shared" si="0"/>
        <v>69</v>
      </c>
      <c r="I45" s="14"/>
      <c r="J45" s="14"/>
      <c r="K45" s="14">
        <v>3</v>
      </c>
      <c r="L45" s="9">
        <f t="shared" si="1"/>
        <v>69</v>
      </c>
      <c r="M45" s="10">
        <f t="shared" si="2"/>
        <v>138</v>
      </c>
      <c r="N45" s="4"/>
      <c r="Q45" s="13"/>
    </row>
    <row r="46" customFormat="1" ht="20" customHeight="1" spans="1:17">
      <c r="A46" s="10">
        <v>42</v>
      </c>
      <c r="B46" s="4" t="s">
        <v>168</v>
      </c>
      <c r="C46" s="4" t="s">
        <v>169</v>
      </c>
      <c r="D46" s="4" t="s">
        <v>170</v>
      </c>
      <c r="E46" s="4" t="s">
        <v>171</v>
      </c>
      <c r="F46" s="4" t="s">
        <v>20</v>
      </c>
      <c r="G46" s="14">
        <v>34</v>
      </c>
      <c r="H46" s="9">
        <f t="shared" si="0"/>
        <v>782</v>
      </c>
      <c r="I46" s="14"/>
      <c r="J46" s="14"/>
      <c r="K46" s="14">
        <v>34</v>
      </c>
      <c r="L46" s="9">
        <f t="shared" si="1"/>
        <v>782</v>
      </c>
      <c r="M46" s="10">
        <f t="shared" si="2"/>
        <v>1564</v>
      </c>
      <c r="N46" s="4"/>
      <c r="Q46" s="13"/>
    </row>
    <row r="47" customFormat="1" ht="20" customHeight="1" spans="1:17">
      <c r="A47" s="8">
        <v>43</v>
      </c>
      <c r="B47" s="4" t="s">
        <v>172</v>
      </c>
      <c r="C47" s="4" t="s">
        <v>100</v>
      </c>
      <c r="D47" s="4" t="s">
        <v>173</v>
      </c>
      <c r="E47" s="4" t="s">
        <v>174</v>
      </c>
      <c r="F47" s="4" t="s">
        <v>20</v>
      </c>
      <c r="G47" s="14">
        <v>4</v>
      </c>
      <c r="H47" s="9">
        <f t="shared" si="0"/>
        <v>92</v>
      </c>
      <c r="I47" s="14"/>
      <c r="J47" s="14"/>
      <c r="K47" s="14">
        <v>4</v>
      </c>
      <c r="L47" s="9">
        <f t="shared" si="1"/>
        <v>92</v>
      </c>
      <c r="M47" s="10">
        <f t="shared" si="2"/>
        <v>184</v>
      </c>
      <c r="N47" s="4"/>
      <c r="Q47" s="13"/>
    </row>
    <row r="48" ht="20" customHeight="1" spans="1:17">
      <c r="A48" s="4"/>
      <c r="B48" s="4"/>
      <c r="C48" s="4"/>
      <c r="D48" s="4"/>
      <c r="E48" s="4" t="s">
        <v>175</v>
      </c>
      <c r="F48" s="4"/>
      <c r="G48" s="4">
        <f>SUM(G5:G47)</f>
        <v>539.15</v>
      </c>
      <c r="H48" s="4"/>
      <c r="I48" s="4"/>
      <c r="J48" s="4"/>
      <c r="K48" s="4">
        <f>SUM(K5:K47)</f>
        <v>539.15</v>
      </c>
      <c r="L48" s="4"/>
      <c r="M48" s="4">
        <f>SUM(M5:M47)</f>
        <v>24800.9</v>
      </c>
      <c r="N48" s="4"/>
      <c r="Q48" s="13"/>
    </row>
    <row r="49" ht="20" customHeight="1" spans="1:17">
      <c r="A49" s="4"/>
      <c r="B49" s="4"/>
      <c r="C49" s="4"/>
      <c r="D49" s="4"/>
      <c r="E49" s="4"/>
      <c r="F49" s="4"/>
      <c r="G49" s="4"/>
      <c r="H49" s="4"/>
      <c r="I49" s="4"/>
      <c r="J49" s="4"/>
      <c r="K49" s="15" t="s">
        <v>176</v>
      </c>
      <c r="L49" s="4"/>
      <c r="M49" s="14">
        <v>24800.9</v>
      </c>
      <c r="N49" s="4"/>
      <c r="Q49" s="13"/>
    </row>
    <row r="50" ht="20" customHeight="1" spans="1:17">
      <c r="A50" s="4"/>
      <c r="B50" s="4"/>
      <c r="C50" s="4"/>
      <c r="D50" s="4"/>
      <c r="E50" s="4"/>
      <c r="F50" s="4"/>
      <c r="G50" s="4"/>
      <c r="H50" s="4"/>
      <c r="I50" s="4"/>
      <c r="J50" s="4"/>
      <c r="K50" s="15" t="s">
        <v>177</v>
      </c>
      <c r="L50" s="4"/>
      <c r="M50" s="14">
        <f>1078.3*15</f>
        <v>16174.5</v>
      </c>
      <c r="N50" s="4"/>
      <c r="Q50" s="13"/>
    </row>
    <row r="51" ht="20" customHeight="1" spans="1:17">
      <c r="A51" s="4"/>
      <c r="B51" s="4"/>
      <c r="C51" s="4"/>
      <c r="D51" s="4"/>
      <c r="E51" s="4"/>
      <c r="F51" s="4"/>
      <c r="G51" s="4"/>
      <c r="H51" s="4"/>
      <c r="I51" s="4"/>
      <c r="J51" s="4"/>
      <c r="K51" s="16" t="s">
        <v>178</v>
      </c>
      <c r="L51" s="4"/>
      <c r="M51" s="9">
        <f>M49+M50</f>
        <v>40975.4</v>
      </c>
      <c r="N51" s="4"/>
      <c r="Q51" s="13"/>
    </row>
    <row r="52" spans="1:17">
      <c r="Q52" s="13"/>
    </row>
    <row r="53" spans="1:17">
      <c r="Q53" s="13"/>
    </row>
    <row r="54" spans="1:17">
      <c r="Q54" s="13"/>
    </row>
    <row r="55" spans="1:17">
      <c r="Q55" s="13"/>
    </row>
    <row r="56" spans="1:17">
      <c r="Q56" s="13"/>
    </row>
    <row r="57" spans="1:17">
      <c r="Q57" s="13"/>
    </row>
    <row r="58" spans="1:17">
      <c r="Q58" s="13"/>
    </row>
    <row r="59" spans="1:17">
      <c r="Q59" s="13"/>
    </row>
    <row r="60" spans="1:17">
      <c r="Q60" s="13"/>
    </row>
    <row r="61" spans="1:17">
      <c r="Q61" s="13"/>
    </row>
    <row r="62" spans="1:17">
      <c r="Q62" s="13"/>
    </row>
    <row r="63" spans="1:17">
      <c r="Q63" s="13"/>
    </row>
    <row r="64" spans="1:17">
      <c r="Q64" s="13"/>
    </row>
    <row r="65" spans="17:17">
      <c r="Q65" s="13"/>
    </row>
    <row r="66" spans="17:17">
      <c r="Q66" s="13"/>
    </row>
    <row r="67" spans="17:17">
      <c r="Q67" s="13"/>
    </row>
    <row r="68" spans="17:17">
      <c r="Q68" s="13"/>
    </row>
    <row r="69" spans="17:17">
      <c r="Q69" s="13"/>
    </row>
    <row r="70" spans="17:17">
      <c r="Q70" s="13"/>
    </row>
    <row r="71" spans="17:17">
      <c r="Q71" s="13"/>
    </row>
    <row r="72" spans="17:17">
      <c r="Q72" s="13"/>
    </row>
    <row r="73" spans="17:17">
      <c r="Q73" s="13"/>
    </row>
    <row r="74" spans="17:17">
      <c r="Q74" s="13"/>
    </row>
    <row r="75" spans="17:17">
      <c r="Q75" s="13"/>
    </row>
    <row r="76" spans="17:17">
      <c r="Q76" s="13"/>
    </row>
    <row r="77" spans="17:17">
      <c r="Q77" s="13"/>
    </row>
    <row r="78" spans="17:17">
      <c r="Q78" s="13"/>
    </row>
    <row r="79" spans="17:17">
      <c r="Q79" s="13"/>
    </row>
    <row r="80" spans="17:17">
      <c r="Q80" s="13"/>
    </row>
    <row r="81" spans="17:17">
      <c r="Q81" s="13"/>
    </row>
    <row r="82" spans="17:17">
      <c r="Q82" s="13"/>
    </row>
    <row r="83" spans="17:17">
      <c r="Q83" s="13"/>
    </row>
    <row r="84" spans="17:17">
      <c r="Q84" s="13"/>
    </row>
    <row r="85" spans="17:17">
      <c r="Q85" s="13"/>
    </row>
    <row r="86" spans="17:17">
      <c r="Q86" s="13"/>
    </row>
    <row r="87" spans="17:17">
      <c r="Q87" s="13"/>
    </row>
    <row r="88" spans="17:17">
      <c r="Q88" s="13"/>
    </row>
    <row r="89" spans="17:17">
      <c r="Q89" s="13"/>
    </row>
    <row r="90" spans="17:17">
      <c r="Q90" s="13"/>
    </row>
    <row r="91" spans="17:17">
      <c r="Q91" s="13"/>
    </row>
    <row r="92" spans="17:17">
      <c r="Q92" s="13"/>
    </row>
    <row r="93" spans="17:17">
      <c r="Q93" s="13"/>
    </row>
    <row r="94" spans="17:17">
      <c r="Q94" s="13"/>
    </row>
    <row r="95" spans="17:17">
      <c r="Q95" s="13"/>
    </row>
    <row r="96" spans="17:17">
      <c r="Q96" s="13"/>
    </row>
    <row r="97" spans="17:17">
      <c r="Q97" s="13"/>
    </row>
    <row r="98" spans="17:17">
      <c r="Q98" s="13"/>
    </row>
    <row r="99" spans="17:17">
      <c r="Q99" s="13"/>
    </row>
    <row r="100" spans="17:17">
      <c r="Q100" s="13"/>
    </row>
    <row r="101" spans="17:17">
      <c r="Q101" s="13"/>
    </row>
    <row r="102" spans="17:17">
      <c r="Q102" s="13"/>
    </row>
    <row r="103" spans="17:17">
      <c r="Q103" s="13"/>
    </row>
    <row r="104" spans="17:17">
      <c r="Q104" s="13"/>
    </row>
    <row r="105" spans="17:17">
      <c r="Q105" s="13"/>
    </row>
    <row r="106" spans="17:17">
      <c r="Q106" s="13"/>
    </row>
    <row r="107" spans="17:17">
      <c r="Q107" s="13"/>
    </row>
    <row r="108" spans="17:17">
      <c r="Q108" s="13"/>
    </row>
    <row r="109" spans="17:17">
      <c r="Q109" s="13"/>
    </row>
    <row r="110" spans="17:17">
      <c r="Q110" s="13"/>
    </row>
    <row r="111" spans="17:17">
      <c r="Q111" s="13"/>
    </row>
    <row r="112" spans="17:17">
      <c r="Q112" s="13"/>
    </row>
    <row r="113" spans="17:17">
      <c r="Q113" s="13"/>
    </row>
    <row r="114" spans="17:17">
      <c r="Q114" s="13"/>
    </row>
    <row r="115" spans="17:17">
      <c r="Q115" s="13"/>
    </row>
    <row r="116" spans="17:17">
      <c r="Q116" s="13"/>
    </row>
    <row r="117" spans="17:17">
      <c r="Q117" s="13"/>
    </row>
    <row r="118" spans="17:17">
      <c r="Q118" s="13"/>
    </row>
    <row r="119" spans="17:17">
      <c r="Q119" s="13"/>
    </row>
    <row r="120" spans="17:17">
      <c r="Q120" s="13"/>
    </row>
    <row r="121" spans="17:17">
      <c r="Q121" s="13"/>
    </row>
    <row r="122" spans="17:17">
      <c r="Q122" s="13"/>
    </row>
    <row r="123" spans="17:17">
      <c r="Q123" s="13"/>
    </row>
    <row r="124" spans="17:17">
      <c r="Q124" s="13"/>
    </row>
    <row r="125" spans="17:17">
      <c r="Q125" s="13"/>
    </row>
    <row r="126" spans="17:17">
      <c r="Q126" s="13"/>
    </row>
    <row r="127" spans="17:17">
      <c r="Q127" s="13"/>
    </row>
    <row r="128" spans="17:17">
      <c r="Q128" s="13"/>
    </row>
    <row r="129" spans="17:17">
      <c r="Q129" s="13"/>
    </row>
    <row r="130" spans="17:17">
      <c r="Q130" s="13"/>
    </row>
    <row r="131" spans="17:17">
      <c r="Q131" s="13"/>
    </row>
    <row r="132" spans="17:17">
      <c r="Q132" s="13"/>
    </row>
    <row r="133" spans="17:17">
      <c r="Q133" s="13"/>
    </row>
    <row r="134" spans="17:17">
      <c r="Q134" s="13"/>
    </row>
    <row r="135" spans="17:17">
      <c r="Q135" s="13"/>
    </row>
    <row r="136" spans="17:17">
      <c r="Q136" s="13"/>
    </row>
    <row r="137" spans="17:17">
      <c r="Q137" s="13"/>
    </row>
    <row r="138" spans="17:17">
      <c r="Q138" s="13"/>
    </row>
    <row r="139" spans="17:17">
      <c r="Q139" s="13"/>
    </row>
    <row r="140" spans="17:17">
      <c r="Q140" s="13"/>
    </row>
    <row r="141" spans="17:17">
      <c r="Q141" s="13"/>
    </row>
    <row r="142" spans="17:17">
      <c r="Q142" s="13"/>
    </row>
    <row r="143" spans="17:17">
      <c r="Q143" s="13"/>
    </row>
    <row r="144" spans="17:17">
      <c r="Q144" s="13"/>
    </row>
    <row r="145" spans="17:17">
      <c r="Q145" s="13"/>
    </row>
    <row r="146" spans="17:17">
      <c r="Q146" s="13"/>
    </row>
    <row r="147" spans="17:17">
      <c r="Q147" s="13"/>
    </row>
    <row r="148" spans="17:17">
      <c r="Q148" s="13"/>
    </row>
    <row r="149" spans="17:17">
      <c r="Q149" s="13"/>
    </row>
    <row r="150" spans="17:17">
      <c r="Q150" s="13"/>
    </row>
    <row r="151" spans="17:17">
      <c r="Q151" s="13"/>
    </row>
    <row r="152" spans="17:17">
      <c r="Q152" s="13"/>
    </row>
    <row r="153" spans="17:17">
      <c r="Q153" s="13"/>
    </row>
    <row r="154" spans="17:17">
      <c r="Q154" s="13"/>
    </row>
    <row r="155" spans="17:17">
      <c r="Q155" s="13"/>
    </row>
    <row r="156" spans="17:17">
      <c r="Q156" s="13"/>
    </row>
    <row r="157" spans="17:17">
      <c r="Q157" s="13"/>
    </row>
    <row r="158" spans="17:17">
      <c r="Q158" s="13"/>
    </row>
    <row r="159" spans="17:17">
      <c r="Q159" s="13"/>
    </row>
    <row r="160" spans="17:17">
      <c r="Q160" s="13"/>
    </row>
    <row r="161" spans="17:17">
      <c r="Q161" s="13"/>
    </row>
    <row r="162" spans="17:17">
      <c r="Q162" s="13"/>
    </row>
    <row r="163" spans="17:17">
      <c r="Q163" s="13"/>
    </row>
    <row r="164" spans="17:17">
      <c r="Q164" s="13"/>
    </row>
    <row r="165" spans="17:17">
      <c r="Q165" s="13"/>
    </row>
    <row r="166" spans="17:17">
      <c r="Q166" s="13"/>
    </row>
    <row r="167" spans="17:17">
      <c r="Q167" s="13"/>
    </row>
    <row r="168" spans="17:17">
      <c r="Q168" s="13"/>
    </row>
    <row r="169" spans="17:17">
      <c r="Q169" s="13"/>
    </row>
    <row r="170" spans="17:17">
      <c r="Q170" s="13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96527777777778" top="0.751388888888889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2026-02-10T07:56:58Z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