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<sst xmlns="http://schemas.openxmlformats.org/spreadsheetml/2006/main" count="378" uniqueCount="226">
  <si>
    <t>连城县北团镇粮食生产社会化服务公示明细表（晚季）（连城县隆城农业机械专业合作社）</t>
  </si>
  <si>
    <r>
      <rPr>
        <sz val="10.5"/>
        <color theme="1"/>
        <rFont val="宋体"/>
        <charset val="134"/>
      </rPr>
      <t>序号</t>
    </r>
  </si>
  <si>
    <r>
      <rPr>
        <sz val="10.5"/>
        <color theme="1"/>
        <rFont val="宋体"/>
        <charset val="134"/>
      </rPr>
      <t>服务</t>
    </r>
  </si>
  <si>
    <r>
      <rPr>
        <sz val="10.5"/>
        <color theme="1"/>
        <rFont val="宋体"/>
        <charset val="134"/>
      </rPr>
      <t>服务补助情况</t>
    </r>
  </si>
  <si>
    <t>备注</t>
  </si>
  <si>
    <r>
      <rPr>
        <sz val="10.5"/>
        <color theme="1"/>
        <rFont val="宋体"/>
        <charset val="134"/>
      </rPr>
      <t>姓名</t>
    </r>
  </si>
  <si>
    <r>
      <rPr>
        <sz val="10.5"/>
        <color theme="1"/>
        <rFont val="宋体"/>
        <charset val="134"/>
      </rPr>
      <t>身份证号</t>
    </r>
  </si>
  <si>
    <r>
      <rPr>
        <sz val="10.5"/>
        <color theme="1"/>
        <rFont val="宋体"/>
        <charset val="134"/>
      </rPr>
      <t>一卡通号</t>
    </r>
  </si>
  <si>
    <r>
      <rPr>
        <sz val="10.5"/>
        <color theme="1"/>
        <rFont val="宋体"/>
        <charset val="134"/>
      </rPr>
      <t>联系电话</t>
    </r>
  </si>
  <si>
    <r>
      <rPr>
        <sz val="10.5"/>
        <color theme="1"/>
        <rFont val="宋体"/>
        <charset val="134"/>
      </rPr>
      <t>作业机手姓名</t>
    </r>
  </si>
  <si>
    <r>
      <rPr>
        <sz val="10.5"/>
        <color theme="1"/>
        <rFont val="宋体"/>
        <charset val="134"/>
      </rPr>
      <t>机耕</t>
    </r>
  </si>
  <si>
    <r>
      <rPr>
        <sz val="10.5"/>
        <color theme="1"/>
        <rFont val="宋体"/>
        <charset val="134"/>
      </rPr>
      <t>机种</t>
    </r>
  </si>
  <si>
    <r>
      <rPr>
        <sz val="10.5"/>
        <color theme="1"/>
        <rFont val="宋体"/>
        <charset val="134"/>
      </rPr>
      <t>机收</t>
    </r>
  </si>
  <si>
    <t>拟补助金额</t>
  </si>
  <si>
    <t>面积（亩）</t>
  </si>
  <si>
    <t>补助金额（元）</t>
  </si>
  <si>
    <t>江修影</t>
  </si>
  <si>
    <t>352627********1317</t>
  </si>
  <si>
    <t>622184********57301</t>
  </si>
  <si>
    <t>1345****438</t>
  </si>
  <si>
    <t>罗家富</t>
  </si>
  <si>
    <t>江园</t>
  </si>
  <si>
    <t>黄跃忠</t>
  </si>
  <si>
    <t>352627********1316</t>
  </si>
  <si>
    <t>622184********61733</t>
  </si>
  <si>
    <t>1520****305</t>
  </si>
  <si>
    <t>江华</t>
  </si>
  <si>
    <t>沈君兴</t>
  </si>
  <si>
    <t>352627********1336</t>
  </si>
  <si>
    <t>622184********55396</t>
  </si>
  <si>
    <t>1386****903</t>
  </si>
  <si>
    <t>沈君义</t>
  </si>
  <si>
    <t>352627********1311</t>
  </si>
  <si>
    <t>622184********74652</t>
  </si>
  <si>
    <t>1592****079</t>
  </si>
  <si>
    <t>江修亮</t>
  </si>
  <si>
    <t>352627********1310</t>
  </si>
  <si>
    <t>622184********75055</t>
  </si>
  <si>
    <t>1306****226</t>
  </si>
  <si>
    <t>沈君胜</t>
  </si>
  <si>
    <t>352627********1319</t>
  </si>
  <si>
    <t>622184********74637</t>
  </si>
  <si>
    <t>1351****405</t>
  </si>
  <si>
    <t>江金水</t>
  </si>
  <si>
    <t>352627********1318</t>
  </si>
  <si>
    <t>622184********58960</t>
  </si>
  <si>
    <t>1586****413</t>
  </si>
  <si>
    <t>江青根</t>
  </si>
  <si>
    <t>352627********131X</t>
  </si>
  <si>
    <t>622184********237</t>
  </si>
  <si>
    <t>1839****667</t>
  </si>
  <si>
    <t>江积文</t>
  </si>
  <si>
    <t>622184********58507</t>
  </si>
  <si>
    <t>1365****746</t>
  </si>
  <si>
    <t>江春生</t>
  </si>
  <si>
    <t>352627********1350</t>
  </si>
  <si>
    <t>622184********61717</t>
  </si>
  <si>
    <t>1337****926</t>
  </si>
  <si>
    <t>黄太阳</t>
  </si>
  <si>
    <t>622184********58572</t>
  </si>
  <si>
    <t>1505****768</t>
  </si>
  <si>
    <t>江火阳</t>
  </si>
  <si>
    <t>622184********75287</t>
  </si>
  <si>
    <t>1508****496</t>
  </si>
  <si>
    <t>江修新</t>
  </si>
  <si>
    <t>622184********57137</t>
  </si>
  <si>
    <t>1815****310</t>
  </si>
  <si>
    <t>江太阳</t>
  </si>
  <si>
    <t>622184********57822</t>
  </si>
  <si>
    <t>1586****042</t>
  </si>
  <si>
    <t>江修金</t>
  </si>
  <si>
    <t>352627********1314</t>
  </si>
  <si>
    <t>622184********57236</t>
  </si>
  <si>
    <t>1368****142</t>
  </si>
  <si>
    <t>江向阳</t>
  </si>
  <si>
    <t>622184********61816</t>
  </si>
  <si>
    <t>1735****596</t>
  </si>
  <si>
    <t>江小金</t>
  </si>
  <si>
    <t>352627********132X</t>
  </si>
  <si>
    <t>622184********61550</t>
  </si>
  <si>
    <t>1508****214</t>
  </si>
  <si>
    <t>江德孜</t>
  </si>
  <si>
    <t>352627********1331</t>
  </si>
  <si>
    <t>622184********61451</t>
  </si>
  <si>
    <t>1571****309</t>
  </si>
  <si>
    <t>江正兴</t>
  </si>
  <si>
    <t>623036********79202</t>
  </si>
  <si>
    <t>1332****966</t>
  </si>
  <si>
    <t>马细群</t>
  </si>
  <si>
    <t>622184********01393</t>
  </si>
  <si>
    <t>1530****101</t>
  </si>
  <si>
    <t>罗保发</t>
  </si>
  <si>
    <t>352627********1313</t>
  </si>
  <si>
    <t>622184********20739</t>
  </si>
  <si>
    <t>1596****765</t>
  </si>
  <si>
    <t>老营</t>
  </si>
  <si>
    <t>黄河生</t>
  </si>
  <si>
    <t>622184********90414</t>
  </si>
  <si>
    <t>1588****450</t>
  </si>
  <si>
    <t>罗理林</t>
  </si>
  <si>
    <t>352627********1351</t>
  </si>
  <si>
    <t>622184********62798</t>
  </si>
  <si>
    <t>1534****936</t>
  </si>
  <si>
    <t>李桂芳</t>
  </si>
  <si>
    <t>352627********1340</t>
  </si>
  <si>
    <t>622184********63515</t>
  </si>
  <si>
    <t>1355****028</t>
  </si>
  <si>
    <t>罗家标</t>
  </si>
  <si>
    <t>352627********1330</t>
  </si>
  <si>
    <t>622184********20630</t>
  </si>
  <si>
    <t>1588****354</t>
  </si>
  <si>
    <t>罗家胜</t>
  </si>
  <si>
    <t>352627********1372</t>
  </si>
  <si>
    <t>622184********20937</t>
  </si>
  <si>
    <t>1596****673</t>
  </si>
  <si>
    <t>罗七生</t>
  </si>
  <si>
    <t>623036********85951</t>
  </si>
  <si>
    <t>1596****683</t>
  </si>
  <si>
    <t>江永德</t>
  </si>
  <si>
    <t>622184********84728</t>
  </si>
  <si>
    <t>1515****375</t>
  </si>
  <si>
    <t>文峰</t>
  </si>
  <si>
    <t>伍金明</t>
  </si>
  <si>
    <t>622184********68746</t>
  </si>
  <si>
    <t>1386****091</t>
  </si>
  <si>
    <t>伍永红</t>
  </si>
  <si>
    <t>352627********1338</t>
  </si>
  <si>
    <t>622184********32924</t>
  </si>
  <si>
    <t>1361****389</t>
  </si>
  <si>
    <t>罗安生</t>
  </si>
  <si>
    <t>352627********131</t>
  </si>
  <si>
    <t>622184********30241</t>
  </si>
  <si>
    <t>1586****734</t>
  </si>
  <si>
    <t>李庆生</t>
  </si>
  <si>
    <t>622184********97448</t>
  </si>
  <si>
    <t>1825****159</t>
  </si>
  <si>
    <t>陈海文</t>
  </si>
  <si>
    <t>622184********93124</t>
  </si>
  <si>
    <t>****</t>
  </si>
  <si>
    <t>黄善招</t>
  </si>
  <si>
    <t>622184********76731</t>
  </si>
  <si>
    <t>1588****412</t>
  </si>
  <si>
    <t>溪尾</t>
  </si>
  <si>
    <t>黄啟生</t>
  </si>
  <si>
    <t>622184********51618</t>
  </si>
  <si>
    <t>1355****066</t>
  </si>
  <si>
    <t>江道春</t>
  </si>
  <si>
    <t>352627********1315</t>
  </si>
  <si>
    <t>622184********64877</t>
  </si>
  <si>
    <t>1595****886</t>
  </si>
  <si>
    <t>黄石生</t>
  </si>
  <si>
    <t>623036********93594</t>
  </si>
  <si>
    <t>1586****739</t>
  </si>
  <si>
    <t>黄柳树</t>
  </si>
  <si>
    <t>623036********33473</t>
  </si>
  <si>
    <t>8460****</t>
  </si>
  <si>
    <t>黄水根</t>
  </si>
  <si>
    <t>622184********03688</t>
  </si>
  <si>
    <t>1520****175</t>
  </si>
  <si>
    <t>黄金贵</t>
  </si>
  <si>
    <t>352627********1354</t>
  </si>
  <si>
    <t>622184********68340</t>
  </si>
  <si>
    <t>1386****821</t>
  </si>
  <si>
    <t>李长明</t>
  </si>
  <si>
    <t>622184********70932</t>
  </si>
  <si>
    <t>8468****</t>
  </si>
  <si>
    <t>黄庚声</t>
  </si>
  <si>
    <t>352627********1356</t>
  </si>
  <si>
    <t>622184********68548</t>
  </si>
  <si>
    <t>1350****107</t>
  </si>
  <si>
    <t>李修仁</t>
  </si>
  <si>
    <t>622184********67995</t>
  </si>
  <si>
    <t>1892****800</t>
  </si>
  <si>
    <t>黄金旺</t>
  </si>
  <si>
    <t>622184********68407</t>
  </si>
  <si>
    <t>1586****984</t>
  </si>
  <si>
    <t>黄树华</t>
  </si>
  <si>
    <t>622184********03969</t>
  </si>
  <si>
    <t>1386****267</t>
  </si>
  <si>
    <t>黄连芳</t>
  </si>
  <si>
    <t>622184********70650</t>
  </si>
  <si>
    <t>1595****870</t>
  </si>
  <si>
    <t>江发贵</t>
  </si>
  <si>
    <t>622184********63945</t>
  </si>
  <si>
    <t>1508****915</t>
  </si>
  <si>
    <t>黄水招</t>
  </si>
  <si>
    <t>622184********65155</t>
  </si>
  <si>
    <t>1470****528</t>
  </si>
  <si>
    <t>黄桃芳</t>
  </si>
  <si>
    <t>352627********1337</t>
  </si>
  <si>
    <t>622184********70668</t>
  </si>
  <si>
    <t>1505****926</t>
  </si>
  <si>
    <t>黄余泉</t>
  </si>
  <si>
    <t>622184********76194</t>
  </si>
  <si>
    <t>1875****168</t>
  </si>
  <si>
    <t>李齐文</t>
  </si>
  <si>
    <t>622184********68100</t>
  </si>
  <si>
    <t>1588****930</t>
  </si>
  <si>
    <t>黄樟州</t>
  </si>
  <si>
    <t>622184********68431</t>
  </si>
  <si>
    <t>1508****697</t>
  </si>
  <si>
    <t>黄积生</t>
  </si>
  <si>
    <t>352627********1333</t>
  </si>
  <si>
    <t>622184********76699</t>
  </si>
  <si>
    <t>1520****471</t>
  </si>
  <si>
    <t>黄七生</t>
  </si>
  <si>
    <t>622184********68399</t>
  </si>
  <si>
    <t>1361****198</t>
  </si>
  <si>
    <t>罗满清</t>
  </si>
  <si>
    <t>352627********1929</t>
  </si>
  <si>
    <t>622184********62186</t>
  </si>
  <si>
    <t>1825****818</t>
  </si>
  <si>
    <t>黄子圣</t>
  </si>
  <si>
    <t>622184********69587</t>
  </si>
  <si>
    <t>1385****270</t>
  </si>
  <si>
    <t>江道海</t>
  </si>
  <si>
    <t>622184********64943</t>
  </si>
  <si>
    <t>1359****895</t>
  </si>
  <si>
    <t>江清华</t>
  </si>
  <si>
    <t>352627********1320</t>
  </si>
  <si>
    <t>622823********65577</t>
  </si>
  <si>
    <t>1535****986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</si>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</sst>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.5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sz val="12"/>
      <color theme="1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8"/>
  <sheetViews>
    <sheetView tabSelected="1" topLeftCell="A4" workbookViewId="0">
      <selection activeCell="Q58" sqref="Q58"/>
    </sheetView>
  </sheetViews>
  <sheetFormatPr defaultColWidth="9" defaultRowHeight="14.4"/>
  <cols>
    <col min="1" max="1" width="4.11111111111111" customWidth="1"/>
    <col min="2" max="2" width="8" customWidth="1"/>
    <col min="3" max="3" width="20.2222222222222" customWidth="1"/>
    <col min="4" max="4" width="21.1111111111111" customWidth="1"/>
    <col min="5" max="5" width="12.8888888888889" customWidth="1"/>
    <col min="11" max="11" width="9.77777777777778" customWidth="1"/>
    <col min="13" max="13" width="9.44444444444444"/>
    <col min="14" max="14" width="8.22222222222222" customWidth="1"/>
  </cols>
  <sheetData>
    <row r="1" ht="21.6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customFormat="1" spans="1:14">
      <c r="A3" s="2" t="s">
        <v>1</v>
      </c>
      <c r="B3" s="2" t="s">
        <v>2</v>
      </c>
      <c r="C3" s="3"/>
      <c r="D3" s="3"/>
      <c r="E3" s="3"/>
      <c r="F3" s="2" t="s">
        <v>3</v>
      </c>
      <c r="G3" s="2"/>
      <c r="H3" s="2"/>
      <c r="I3" s="2"/>
      <c r="J3" s="2"/>
      <c r="K3" s="2"/>
      <c r="L3" s="2"/>
      <c r="M3" s="2"/>
      <c r="N3" s="4" t="s">
        <v>4</v>
      </c>
    </row>
    <row r="4" customFormat="1" spans="1:14">
      <c r="A4" s="2"/>
      <c r="B4" s="2" t="s">
        <v>5</v>
      </c>
      <c r="C4" s="3" t="s">
        <v>6</v>
      </c>
      <c r="D4" s="3" t="s">
        <v>7</v>
      </c>
      <c r="E4" s="3" t="s">
        <v>8</v>
      </c>
      <c r="F4" s="2" t="s">
        <v>9</v>
      </c>
      <c r="G4" s="2" t="s">
        <v>10</v>
      </c>
      <c r="H4" s="2"/>
      <c r="I4" s="2" t="s">
        <v>11</v>
      </c>
      <c r="J4" s="2"/>
      <c r="K4" s="2" t="s">
        <v>12</v>
      </c>
      <c r="L4" s="2"/>
      <c r="M4" s="5" t="s">
        <v>13</v>
      </c>
      <c r="N4" s="6"/>
    </row>
    <row r="5" customFormat="1" ht="28.8" spans="1:14">
      <c r="A5" s="2"/>
      <c r="B5" s="2"/>
      <c r="C5" s="3"/>
      <c r="D5" s="3"/>
      <c r="E5" s="3"/>
      <c r="F5" s="2"/>
      <c r="G5" s="2" t="s">
        <v>14</v>
      </c>
      <c r="H5" s="2" t="s">
        <v>15</v>
      </c>
      <c r="I5" s="2" t="s">
        <v>14</v>
      </c>
      <c r="J5" s="2" t="s">
        <v>15</v>
      </c>
      <c r="K5" s="2" t="s">
        <v>14</v>
      </c>
      <c r="L5" s="2" t="s">
        <v>15</v>
      </c>
      <c r="M5" s="5"/>
      <c r="N5" s="7"/>
    </row>
    <row r="6" customFormat="1" ht="20" customHeight="1" spans="1:14">
      <c r="A6" s="8">
        <v>1</v>
      </c>
      <c r="B6" s="8" t="s">
        <v>16</v>
      </c>
      <c r="C6" s="9" t="s">
        <v>17</v>
      </c>
      <c r="D6" s="9" t="s">
        <v>18</v>
      </c>
      <c r="E6" s="8" t="s">
        <v>19</v>
      </c>
      <c r="F6" s="8" t="s">
        <v>20</v>
      </c>
      <c r="G6" s="10">
        <v>14</v>
      </c>
      <c r="H6" s="11">
        <f>G6*23</f>
        <v>322</v>
      </c>
      <c r="I6" s="12"/>
      <c r="J6" s="13"/>
      <c r="K6" s="10">
        <v>14</v>
      </c>
      <c r="L6" s="11">
        <v>322</v>
      </c>
      <c r="M6" s="13">
        <f>H6+L6</f>
        <v>644</v>
      </c>
      <c r="N6" s="14" t="s">
        <v>21</v>
      </c>
    </row>
    <row r="7" customFormat="1" ht="20" customHeight="1" spans="1:14">
      <c r="A7" s="8">
        <v>2</v>
      </c>
      <c r="B7" s="8" t="s">
        <v>22</v>
      </c>
      <c r="C7" s="9" t="s">
        <v>23</v>
      </c>
      <c r="D7" s="9" t="s">
        <v>24</v>
      </c>
      <c r="E7" s="8" t="s">
        <v>25</v>
      </c>
      <c r="F7" s="8" t="s">
        <v>26</v>
      </c>
      <c r="G7" s="10">
        <v>3</v>
      </c>
      <c r="H7" s="11">
        <f t="shared" ref="H7:H24" si="0">G7*23</f>
        <v>69</v>
      </c>
      <c r="I7" s="12"/>
      <c r="J7" s="13"/>
      <c r="K7" s="10">
        <v>3</v>
      </c>
      <c r="L7" s="11">
        <v>69</v>
      </c>
      <c r="M7" s="13">
        <f t="shared" ref="M7:M38" si="1">H7+L7</f>
        <v>138</v>
      </c>
      <c r="N7" s="14" t="s">
        <v>21</v>
      </c>
    </row>
    <row r="8" customFormat="1" ht="20" customHeight="1" spans="1:14">
      <c r="A8" s="8">
        <v>3</v>
      </c>
      <c r="B8" s="8" t="s">
        <v>27</v>
      </c>
      <c r="C8" s="9" t="s">
        <v>28</v>
      </c>
      <c r="D8" s="9" t="s">
        <v>29</v>
      </c>
      <c r="E8" s="8" t="s">
        <v>30</v>
      </c>
      <c r="F8" s="8" t="s">
        <v>26</v>
      </c>
      <c r="G8" s="10">
        <v>5</v>
      </c>
      <c r="H8" s="11">
        <f t="shared" si="0"/>
        <v>115</v>
      </c>
      <c r="I8" s="12"/>
      <c r="J8" s="13"/>
      <c r="K8" s="10">
        <v>5</v>
      </c>
      <c r="L8" s="11">
        <v>115</v>
      </c>
      <c r="M8" s="13">
        <f t="shared" si="1"/>
        <v>230</v>
      </c>
      <c r="N8" s="14" t="s">
        <v>21</v>
      </c>
    </row>
    <row r="9" customFormat="1" ht="20" customHeight="1" spans="1:14">
      <c r="A9" s="8">
        <v>4</v>
      </c>
      <c r="B9" s="8" t="s">
        <v>31</v>
      </c>
      <c r="C9" s="9" t="s">
        <v>32</v>
      </c>
      <c r="D9" s="9" t="s">
        <v>33</v>
      </c>
      <c r="E9" s="8" t="s">
        <v>34</v>
      </c>
      <c r="F9" s="8" t="s">
        <v>26</v>
      </c>
      <c r="G9" s="10">
        <v>16</v>
      </c>
      <c r="H9" s="11">
        <f t="shared" si="0"/>
        <v>368</v>
      </c>
      <c r="I9" s="12"/>
      <c r="J9" s="13"/>
      <c r="K9" s="10">
        <v>16</v>
      </c>
      <c r="L9" s="11">
        <v>368</v>
      </c>
      <c r="M9" s="13">
        <f t="shared" si="1"/>
        <v>736</v>
      </c>
      <c r="N9" s="14" t="s">
        <v>21</v>
      </c>
    </row>
    <row r="10" customFormat="1" ht="20" customHeight="1" spans="1:14">
      <c r="A10" s="8">
        <v>5</v>
      </c>
      <c r="B10" s="15" t="s">
        <v>35</v>
      </c>
      <c r="C10" s="16" t="s">
        <v>36</v>
      </c>
      <c r="D10" s="16" t="s">
        <v>37</v>
      </c>
      <c r="E10" s="8" t="s">
        <v>38</v>
      </c>
      <c r="F10" s="8" t="s">
        <v>20</v>
      </c>
      <c r="G10" s="17">
        <v>27</v>
      </c>
      <c r="H10" s="11">
        <f t="shared" si="0"/>
        <v>621</v>
      </c>
      <c r="I10" s="18"/>
      <c r="J10" s="19"/>
      <c r="K10" s="17">
        <v>27</v>
      </c>
      <c r="L10" s="11">
        <v>621</v>
      </c>
      <c r="M10" s="13">
        <f t="shared" si="1"/>
        <v>1242</v>
      </c>
      <c r="N10" s="14" t="s">
        <v>21</v>
      </c>
    </row>
    <row r="11" customFormat="1" ht="20" customHeight="1" spans="1:14">
      <c r="A11" s="8">
        <v>6</v>
      </c>
      <c r="B11" s="15" t="s">
        <v>39</v>
      </c>
      <c r="C11" s="16" t="s">
        <v>40</v>
      </c>
      <c r="D11" s="16" t="s">
        <v>41</v>
      </c>
      <c r="E11" s="8" t="s">
        <v>42</v>
      </c>
      <c r="F11" s="8" t="s">
        <v>26</v>
      </c>
      <c r="G11" s="17">
        <v>12</v>
      </c>
      <c r="H11" s="11">
        <f t="shared" si="0"/>
        <v>276</v>
      </c>
      <c r="I11" s="18"/>
      <c r="J11" s="19"/>
      <c r="K11" s="17">
        <v>12</v>
      </c>
      <c r="L11" s="11">
        <v>276</v>
      </c>
      <c r="M11" s="13">
        <f t="shared" si="1"/>
        <v>552</v>
      </c>
      <c r="N11" s="14" t="s">
        <v>21</v>
      </c>
    </row>
    <row r="12" customFormat="1" ht="20" customHeight="1" spans="1:14">
      <c r="A12" s="8">
        <v>7</v>
      </c>
      <c r="B12" s="15" t="s">
        <v>43</v>
      </c>
      <c r="C12" s="16" t="s">
        <v>44</v>
      </c>
      <c r="D12" s="16" t="s">
        <v>45</v>
      </c>
      <c r="E12" s="8" t="s">
        <v>46</v>
      </c>
      <c r="F12" s="8" t="s">
        <v>26</v>
      </c>
      <c r="G12" s="17">
        <v>13</v>
      </c>
      <c r="H12" s="11">
        <f t="shared" si="0"/>
        <v>299</v>
      </c>
      <c r="I12" s="18"/>
      <c r="J12" s="19"/>
      <c r="K12" s="17">
        <v>13</v>
      </c>
      <c r="L12" s="11">
        <v>299</v>
      </c>
      <c r="M12" s="13">
        <f t="shared" si="1"/>
        <v>598</v>
      </c>
      <c r="N12" s="14" t="s">
        <v>21</v>
      </c>
    </row>
    <row r="13" customFormat="1" ht="20" customHeight="1" spans="1:14">
      <c r="A13" s="8">
        <v>8</v>
      </c>
      <c r="B13" s="15" t="s">
        <v>47</v>
      </c>
      <c r="C13" s="16" t="s">
        <v>48</v>
      </c>
      <c r="D13" s="16" t="s">
        <v>49</v>
      </c>
      <c r="E13" s="8" t="s">
        <v>50</v>
      </c>
      <c r="F13" s="8" t="s">
        <v>20</v>
      </c>
      <c r="G13" s="17">
        <v>2</v>
      </c>
      <c r="H13" s="11">
        <f t="shared" si="0"/>
        <v>46</v>
      </c>
      <c r="I13" s="18"/>
      <c r="J13" s="19"/>
      <c r="K13" s="17">
        <v>2</v>
      </c>
      <c r="L13" s="11">
        <v>46</v>
      </c>
      <c r="M13" s="13">
        <f t="shared" si="1"/>
        <v>92</v>
      </c>
      <c r="N13" s="14" t="s">
        <v>21</v>
      </c>
    </row>
    <row r="14" customFormat="1" ht="20" customHeight="1" spans="1:14">
      <c r="A14" s="8">
        <v>9</v>
      </c>
      <c r="B14" s="15" t="s">
        <v>51</v>
      </c>
      <c r="C14" s="16" t="s">
        <v>36</v>
      </c>
      <c r="D14" s="16" t="s">
        <v>52</v>
      </c>
      <c r="E14" s="20" t="s">
        <v>53</v>
      </c>
      <c r="F14" s="8" t="s">
        <v>20</v>
      </c>
      <c r="G14" s="17">
        <v>4</v>
      </c>
      <c r="H14" s="11">
        <f t="shared" si="0"/>
        <v>92</v>
      </c>
      <c r="I14" s="18"/>
      <c r="J14" s="18"/>
      <c r="K14" s="17">
        <v>4</v>
      </c>
      <c r="L14" s="17">
        <v>92</v>
      </c>
      <c r="M14" s="13">
        <f t="shared" si="1"/>
        <v>184</v>
      </c>
      <c r="N14" s="14" t="s">
        <v>21</v>
      </c>
    </row>
    <row r="15" customFormat="1" ht="20" customHeight="1" spans="1:14">
      <c r="A15" s="8">
        <v>10</v>
      </c>
      <c r="B15" s="15" t="s">
        <v>54</v>
      </c>
      <c r="C15" s="16" t="s">
        <v>55</v>
      </c>
      <c r="D15" s="16" t="s">
        <v>56</v>
      </c>
      <c r="E15" s="20" t="s">
        <v>57</v>
      </c>
      <c r="F15" s="8" t="s">
        <v>20</v>
      </c>
      <c r="G15" s="17">
        <v>14</v>
      </c>
      <c r="H15" s="11">
        <f t="shared" si="0"/>
        <v>322</v>
      </c>
      <c r="I15" s="18"/>
      <c r="J15" s="18"/>
      <c r="K15" s="17">
        <v>14</v>
      </c>
      <c r="L15" s="17">
        <v>322</v>
      </c>
      <c r="M15" s="13">
        <f t="shared" si="1"/>
        <v>644</v>
      </c>
      <c r="N15" s="14" t="s">
        <v>21</v>
      </c>
    </row>
    <row r="16" customFormat="1" ht="20" customHeight="1" spans="1:14">
      <c r="A16" s="8">
        <v>11</v>
      </c>
      <c r="B16" s="15" t="s">
        <v>58</v>
      </c>
      <c r="C16" s="16" t="s">
        <v>44</v>
      </c>
      <c r="D16" s="16" t="s">
        <v>59</v>
      </c>
      <c r="E16" s="20" t="s">
        <v>60</v>
      </c>
      <c r="F16" s="8" t="s">
        <v>20</v>
      </c>
      <c r="G16" s="17">
        <v>18</v>
      </c>
      <c r="H16" s="11">
        <f t="shared" si="0"/>
        <v>414</v>
      </c>
      <c r="I16" s="18"/>
      <c r="J16" s="18"/>
      <c r="K16" s="17">
        <v>18</v>
      </c>
      <c r="L16" s="17">
        <v>414</v>
      </c>
      <c r="M16" s="13">
        <f t="shared" si="1"/>
        <v>828</v>
      </c>
      <c r="N16" s="14" t="s">
        <v>21</v>
      </c>
    </row>
    <row r="17" customFormat="1" ht="20" customHeight="1" spans="1:14">
      <c r="A17" s="8">
        <v>12</v>
      </c>
      <c r="B17" s="15" t="s">
        <v>61</v>
      </c>
      <c r="C17" s="16" t="s">
        <v>23</v>
      </c>
      <c r="D17" s="16" t="s">
        <v>62</v>
      </c>
      <c r="E17" s="20" t="s">
        <v>63</v>
      </c>
      <c r="F17" s="8" t="s">
        <v>20</v>
      </c>
      <c r="G17" s="17">
        <v>15</v>
      </c>
      <c r="H17" s="11">
        <f t="shared" si="0"/>
        <v>345</v>
      </c>
      <c r="I17" s="18"/>
      <c r="J17" s="18"/>
      <c r="K17" s="17">
        <v>15</v>
      </c>
      <c r="L17" s="17">
        <v>345</v>
      </c>
      <c r="M17" s="13">
        <f t="shared" si="1"/>
        <v>690</v>
      </c>
      <c r="N17" s="14" t="s">
        <v>21</v>
      </c>
    </row>
    <row r="18" customFormat="1" ht="20" customHeight="1" spans="1:14">
      <c r="A18" s="8">
        <v>13</v>
      </c>
      <c r="B18" s="15" t="s">
        <v>64</v>
      </c>
      <c r="C18" s="16" t="s">
        <v>40</v>
      </c>
      <c r="D18" s="16" t="s">
        <v>65</v>
      </c>
      <c r="E18" s="20" t="s">
        <v>66</v>
      </c>
      <c r="F18" s="8" t="s">
        <v>26</v>
      </c>
      <c r="G18" s="17">
        <v>2</v>
      </c>
      <c r="H18" s="11">
        <f t="shared" si="0"/>
        <v>46</v>
      </c>
      <c r="I18" s="18"/>
      <c r="J18" s="18"/>
      <c r="K18" s="17">
        <v>2</v>
      </c>
      <c r="L18" s="17">
        <v>46</v>
      </c>
      <c r="M18" s="13">
        <f t="shared" si="1"/>
        <v>92</v>
      </c>
      <c r="N18" s="14" t="s">
        <v>21</v>
      </c>
    </row>
    <row r="19" customFormat="1" ht="20" customHeight="1" spans="1:14">
      <c r="A19" s="8">
        <v>14</v>
      </c>
      <c r="B19" s="15" t="s">
        <v>67</v>
      </c>
      <c r="C19" s="16" t="s">
        <v>23</v>
      </c>
      <c r="D19" s="16" t="s">
        <v>68</v>
      </c>
      <c r="E19" s="20" t="s">
        <v>69</v>
      </c>
      <c r="F19" s="8" t="s">
        <v>26</v>
      </c>
      <c r="G19" s="17">
        <v>2</v>
      </c>
      <c r="H19" s="11">
        <f t="shared" si="0"/>
        <v>46</v>
      </c>
      <c r="I19" s="18"/>
      <c r="J19" s="18"/>
      <c r="K19" s="17">
        <v>2</v>
      </c>
      <c r="L19" s="17">
        <v>46</v>
      </c>
      <c r="M19" s="13">
        <f t="shared" si="1"/>
        <v>92</v>
      </c>
      <c r="N19" s="14" t="s">
        <v>21</v>
      </c>
    </row>
    <row r="20" customFormat="1" ht="20" customHeight="1" spans="1:14">
      <c r="A20" s="8">
        <v>15</v>
      </c>
      <c r="B20" s="15" t="s">
        <v>70</v>
      </c>
      <c r="C20" s="16" t="s">
        <v>71</v>
      </c>
      <c r="D20" s="16" t="s">
        <v>72</v>
      </c>
      <c r="E20" s="20" t="s">
        <v>73</v>
      </c>
      <c r="F20" s="8" t="s">
        <v>20</v>
      </c>
      <c r="G20" s="17">
        <v>6</v>
      </c>
      <c r="H20" s="11">
        <f t="shared" si="0"/>
        <v>138</v>
      </c>
      <c r="I20" s="18"/>
      <c r="J20" s="18"/>
      <c r="K20" s="17">
        <v>6</v>
      </c>
      <c r="L20" s="17">
        <v>138</v>
      </c>
      <c r="M20" s="13">
        <f t="shared" si="1"/>
        <v>276</v>
      </c>
      <c r="N20" s="14" t="s">
        <v>21</v>
      </c>
    </row>
    <row r="21" customFormat="1" ht="20" customHeight="1" spans="1:14">
      <c r="A21" s="8">
        <v>16</v>
      </c>
      <c r="B21" s="15" t="s">
        <v>74</v>
      </c>
      <c r="C21" s="16" t="s">
        <v>23</v>
      </c>
      <c r="D21" s="16" t="s">
        <v>75</v>
      </c>
      <c r="E21" s="20" t="s">
        <v>76</v>
      </c>
      <c r="F21" s="8" t="s">
        <v>26</v>
      </c>
      <c r="G21" s="17">
        <v>15</v>
      </c>
      <c r="H21" s="11">
        <f t="shared" si="0"/>
        <v>345</v>
      </c>
      <c r="I21" s="18"/>
      <c r="J21" s="18"/>
      <c r="K21" s="17">
        <v>15</v>
      </c>
      <c r="L21" s="17">
        <v>345</v>
      </c>
      <c r="M21" s="13">
        <f t="shared" si="1"/>
        <v>690</v>
      </c>
      <c r="N21" s="14" t="s">
        <v>21</v>
      </c>
    </row>
    <row r="22" customFormat="1" ht="20" customHeight="1" spans="1:14">
      <c r="A22" s="8">
        <v>17</v>
      </c>
      <c r="B22" s="15" t="s">
        <v>77</v>
      </c>
      <c r="C22" s="16" t="s">
        <v>78</v>
      </c>
      <c r="D22" s="16" t="s">
        <v>79</v>
      </c>
      <c r="E22" s="20" t="s">
        <v>80</v>
      </c>
      <c r="F22" s="8" t="s">
        <v>20</v>
      </c>
      <c r="G22" s="17">
        <v>3</v>
      </c>
      <c r="H22" s="11">
        <f t="shared" si="0"/>
        <v>69</v>
      </c>
      <c r="I22" s="18"/>
      <c r="J22" s="18"/>
      <c r="K22" s="17">
        <v>3</v>
      </c>
      <c r="L22" s="17">
        <v>69</v>
      </c>
      <c r="M22" s="13">
        <f t="shared" si="1"/>
        <v>138</v>
      </c>
      <c r="N22" s="14" t="s">
        <v>21</v>
      </c>
    </row>
    <row r="23" customFormat="1" ht="20" customHeight="1" spans="1:14">
      <c r="A23" s="8">
        <v>18</v>
      </c>
      <c r="B23" s="15" t="s">
        <v>81</v>
      </c>
      <c r="C23" s="16" t="s">
        <v>82</v>
      </c>
      <c r="D23" s="16" t="s">
        <v>83</v>
      </c>
      <c r="E23" s="20" t="s">
        <v>84</v>
      </c>
      <c r="F23" s="8" t="s">
        <v>26</v>
      </c>
      <c r="G23" s="17">
        <v>5</v>
      </c>
      <c r="H23" s="11">
        <f t="shared" si="0"/>
        <v>115</v>
      </c>
      <c r="I23" s="18"/>
      <c r="J23" s="18"/>
      <c r="K23" s="17">
        <v>5</v>
      </c>
      <c r="L23" s="17">
        <v>115</v>
      </c>
      <c r="M23" s="13">
        <f t="shared" si="1"/>
        <v>230</v>
      </c>
      <c r="N23" s="14" t="s">
        <v>21</v>
      </c>
    </row>
    <row r="24" customFormat="1" ht="20" customHeight="1" spans="1:14">
      <c r="A24" s="8">
        <v>19</v>
      </c>
      <c r="B24" s="15" t="s">
        <v>85</v>
      </c>
      <c r="C24" s="16" t="s">
        <v>17</v>
      </c>
      <c r="D24" s="16" t="s">
        <v>86</v>
      </c>
      <c r="E24" s="20" t="s">
        <v>87</v>
      </c>
      <c r="F24" s="8" t="s">
        <v>26</v>
      </c>
      <c r="G24" s="17">
        <v>2</v>
      </c>
      <c r="H24" s="11">
        <f t="shared" si="0"/>
        <v>46</v>
      </c>
      <c r="I24" s="18"/>
      <c r="J24" s="18"/>
      <c r="K24" s="17">
        <v>2</v>
      </c>
      <c r="L24" s="17">
        <v>46</v>
      </c>
      <c r="M24" s="13">
        <f t="shared" si="1"/>
        <v>92</v>
      </c>
      <c r="N24" s="14" t="s">
        <v>21</v>
      </c>
    </row>
    <row r="25" customFormat="1" ht="20" customHeight="1" spans="1:14">
      <c r="A25" s="8">
        <v>20</v>
      </c>
      <c r="B25" s="15" t="s">
        <v>88</v>
      </c>
      <c r="C25" s="16" t="s">
        <v>78</v>
      </c>
      <c r="D25" s="16" t="s">
        <v>89</v>
      </c>
      <c r="E25" s="20" t="s">
        <v>90</v>
      </c>
      <c r="F25" s="8" t="s">
        <v>26</v>
      </c>
      <c r="G25" s="17">
        <v>40</v>
      </c>
      <c r="H25" s="17">
        <f>G25*20</f>
        <v>800</v>
      </c>
      <c r="I25" s="18"/>
      <c r="J25" s="18"/>
      <c r="K25" s="17">
        <v>40</v>
      </c>
      <c r="L25" s="17">
        <v>800</v>
      </c>
      <c r="M25" s="13">
        <f t="shared" si="1"/>
        <v>1600</v>
      </c>
      <c r="N25" s="14" t="s">
        <v>21</v>
      </c>
    </row>
    <row r="26" customFormat="1" ht="20" customHeight="1" spans="1:14">
      <c r="A26" s="8">
        <v>21</v>
      </c>
      <c r="B26" s="15" t="s">
        <v>91</v>
      </c>
      <c r="C26" s="16" t="s">
        <v>92</v>
      </c>
      <c r="D26" s="16" t="s">
        <v>93</v>
      </c>
      <c r="E26" s="20" t="s">
        <v>94</v>
      </c>
      <c r="F26" s="8" t="s">
        <v>20</v>
      </c>
      <c r="G26" s="17">
        <v>18</v>
      </c>
      <c r="H26" s="17">
        <f>G26*23</f>
        <v>414</v>
      </c>
      <c r="I26" s="18"/>
      <c r="J26" s="18"/>
      <c r="K26" s="17">
        <v>18</v>
      </c>
      <c r="L26" s="17">
        <v>414</v>
      </c>
      <c r="M26" s="13">
        <f t="shared" si="1"/>
        <v>828</v>
      </c>
      <c r="N26" s="14" t="s">
        <v>95</v>
      </c>
    </row>
    <row r="27" customFormat="1" ht="20" customHeight="1" spans="1:14">
      <c r="A27" s="8">
        <v>22</v>
      </c>
      <c r="B27" s="15" t="s">
        <v>96</v>
      </c>
      <c r="C27" s="16" t="s">
        <v>40</v>
      </c>
      <c r="D27" s="16" t="s">
        <v>97</v>
      </c>
      <c r="E27" s="20" t="s">
        <v>98</v>
      </c>
      <c r="F27" s="8" t="s">
        <v>20</v>
      </c>
      <c r="G27" s="17">
        <v>17</v>
      </c>
      <c r="H27" s="17">
        <f>G27*23</f>
        <v>391</v>
      </c>
      <c r="I27" s="18"/>
      <c r="J27" s="18"/>
      <c r="K27" s="17">
        <v>17</v>
      </c>
      <c r="L27" s="17">
        <v>391</v>
      </c>
      <c r="M27" s="13">
        <f t="shared" si="1"/>
        <v>782</v>
      </c>
      <c r="N27" s="14" t="s">
        <v>95</v>
      </c>
    </row>
    <row r="28" customFormat="1" ht="20" customHeight="1" spans="1:14">
      <c r="A28" s="8">
        <v>23</v>
      </c>
      <c r="B28" s="15" t="s">
        <v>99</v>
      </c>
      <c r="C28" s="16" t="s">
        <v>100</v>
      </c>
      <c r="D28" s="16" t="s">
        <v>101</v>
      </c>
      <c r="E28" s="20" t="s">
        <v>102</v>
      </c>
      <c r="F28" s="8" t="s">
        <v>20</v>
      </c>
      <c r="G28" s="17">
        <v>45</v>
      </c>
      <c r="H28" s="17">
        <f>G28*20</f>
        <v>900</v>
      </c>
      <c r="I28" s="18"/>
      <c r="J28" s="18"/>
      <c r="K28" s="17">
        <v>45</v>
      </c>
      <c r="L28" s="17">
        <v>900</v>
      </c>
      <c r="M28" s="13">
        <f t="shared" si="1"/>
        <v>1800</v>
      </c>
      <c r="N28" s="14" t="s">
        <v>95</v>
      </c>
    </row>
    <row r="29" customFormat="1" ht="20" customHeight="1" spans="1:14">
      <c r="A29" s="8">
        <v>24</v>
      </c>
      <c r="B29" s="15" t="s">
        <v>103</v>
      </c>
      <c r="C29" s="16" t="s">
        <v>104</v>
      </c>
      <c r="D29" s="16" t="s">
        <v>105</v>
      </c>
      <c r="E29" s="20" t="s">
        <v>106</v>
      </c>
      <c r="F29" s="8" t="s">
        <v>20</v>
      </c>
      <c r="G29" s="17">
        <v>37</v>
      </c>
      <c r="H29" s="17">
        <f>G29*20</f>
        <v>740</v>
      </c>
      <c r="I29" s="18"/>
      <c r="J29" s="18"/>
      <c r="K29" s="17">
        <v>37</v>
      </c>
      <c r="L29" s="17">
        <v>740</v>
      </c>
      <c r="M29" s="13">
        <f t="shared" si="1"/>
        <v>1480</v>
      </c>
      <c r="N29" s="14" t="s">
        <v>95</v>
      </c>
    </row>
    <row r="30" customFormat="1" ht="20" customHeight="1" spans="1:14">
      <c r="A30" s="8">
        <v>25</v>
      </c>
      <c r="B30" s="15" t="s">
        <v>107</v>
      </c>
      <c r="C30" s="16" t="s">
        <v>108</v>
      </c>
      <c r="D30" s="16" t="s">
        <v>109</v>
      </c>
      <c r="E30" s="20" t="s">
        <v>110</v>
      </c>
      <c r="F30" s="8" t="s">
        <v>20</v>
      </c>
      <c r="G30" s="17">
        <v>20</v>
      </c>
      <c r="H30" s="17">
        <f>G30*23</f>
        <v>460</v>
      </c>
      <c r="I30" s="18"/>
      <c r="J30" s="18"/>
      <c r="K30" s="17">
        <v>20</v>
      </c>
      <c r="L30" s="17">
        <v>460</v>
      </c>
      <c r="M30" s="13">
        <f t="shared" si="1"/>
        <v>920</v>
      </c>
      <c r="N30" s="14" t="s">
        <v>95</v>
      </c>
    </row>
    <row r="31" customFormat="1" ht="20" customHeight="1" spans="1:14">
      <c r="A31" s="8">
        <v>26</v>
      </c>
      <c r="B31" s="15" t="s">
        <v>111</v>
      </c>
      <c r="C31" s="16" t="s">
        <v>112</v>
      </c>
      <c r="D31" s="16" t="s">
        <v>113</v>
      </c>
      <c r="E31" s="20" t="s">
        <v>114</v>
      </c>
      <c r="F31" s="8" t="s">
        <v>20</v>
      </c>
      <c r="G31" s="17">
        <v>20</v>
      </c>
      <c r="H31" s="17">
        <f>G31*23</f>
        <v>460</v>
      </c>
      <c r="I31" s="18"/>
      <c r="J31" s="18"/>
      <c r="K31" s="17">
        <v>20</v>
      </c>
      <c r="L31" s="17">
        <v>460</v>
      </c>
      <c r="M31" s="13">
        <f t="shared" si="1"/>
        <v>920</v>
      </c>
      <c r="N31" s="14" t="s">
        <v>95</v>
      </c>
    </row>
    <row r="32" customFormat="1" ht="20" customHeight="1" spans="1:14">
      <c r="A32" s="8">
        <v>27</v>
      </c>
      <c r="B32" s="15" t="s">
        <v>115</v>
      </c>
      <c r="C32" s="16" t="s">
        <v>32</v>
      </c>
      <c r="D32" s="16" t="s">
        <v>116</v>
      </c>
      <c r="E32" s="20" t="s">
        <v>117</v>
      </c>
      <c r="F32" s="8" t="s">
        <v>20</v>
      </c>
      <c r="G32" s="17">
        <v>31</v>
      </c>
      <c r="H32" s="17">
        <f>G32*23</f>
        <v>713</v>
      </c>
      <c r="I32" s="18"/>
      <c r="J32" s="18"/>
      <c r="K32" s="17">
        <v>31</v>
      </c>
      <c r="L32" s="17">
        <v>713</v>
      </c>
      <c r="M32" s="13">
        <f t="shared" si="1"/>
        <v>1426</v>
      </c>
      <c r="N32" s="14" t="s">
        <v>95</v>
      </c>
    </row>
    <row r="33" customFormat="1" ht="20" customHeight="1" spans="1:14">
      <c r="A33" s="8">
        <v>28</v>
      </c>
      <c r="B33" s="15" t="s">
        <v>118</v>
      </c>
      <c r="C33" s="16" t="s">
        <v>23</v>
      </c>
      <c r="D33" s="16" t="s">
        <v>119</v>
      </c>
      <c r="E33" s="20" t="s">
        <v>120</v>
      </c>
      <c r="F33" s="8" t="s">
        <v>20</v>
      </c>
      <c r="G33" s="17">
        <v>15.5</v>
      </c>
      <c r="H33" s="17">
        <f>G33*23</f>
        <v>356.5</v>
      </c>
      <c r="I33" s="18"/>
      <c r="J33" s="18"/>
      <c r="K33" s="17">
        <v>15.5</v>
      </c>
      <c r="L33" s="17">
        <v>356.5</v>
      </c>
      <c r="M33" s="13">
        <f t="shared" si="1"/>
        <v>713</v>
      </c>
      <c r="N33" s="14" t="s">
        <v>121</v>
      </c>
    </row>
    <row r="34" customFormat="1" ht="20" customHeight="1" spans="1:14">
      <c r="A34" s="8">
        <v>29</v>
      </c>
      <c r="B34" s="15" t="s">
        <v>118</v>
      </c>
      <c r="C34" s="16" t="s">
        <v>23</v>
      </c>
      <c r="D34" s="16" t="s">
        <v>119</v>
      </c>
      <c r="E34" s="20" t="s">
        <v>120</v>
      </c>
      <c r="F34" s="8" t="s">
        <v>26</v>
      </c>
      <c r="G34" s="17">
        <v>14.5</v>
      </c>
      <c r="H34" s="17">
        <f t="shared" ref="H34:H39" si="2">G34*23</f>
        <v>333.5</v>
      </c>
      <c r="I34" s="18"/>
      <c r="J34" s="18"/>
      <c r="K34" s="17">
        <v>14.5</v>
      </c>
      <c r="L34" s="17">
        <v>333.5</v>
      </c>
      <c r="M34" s="13">
        <f t="shared" si="1"/>
        <v>667</v>
      </c>
      <c r="N34" s="14" t="s">
        <v>121</v>
      </c>
    </row>
    <row r="35" customFormat="1" ht="20" customHeight="1" spans="1:14">
      <c r="A35" s="8">
        <v>30</v>
      </c>
      <c r="B35" s="15" t="s">
        <v>122</v>
      </c>
      <c r="C35" s="16" t="s">
        <v>40</v>
      </c>
      <c r="D35" s="16" t="s">
        <v>123</v>
      </c>
      <c r="E35" s="20" t="s">
        <v>124</v>
      </c>
      <c r="F35" s="8" t="s">
        <v>26</v>
      </c>
      <c r="G35" s="17">
        <v>33</v>
      </c>
      <c r="H35" s="17">
        <f t="shared" si="2"/>
        <v>759</v>
      </c>
      <c r="I35" s="18"/>
      <c r="J35" s="18"/>
      <c r="K35" s="17">
        <v>33</v>
      </c>
      <c r="L35" s="17">
        <v>759</v>
      </c>
      <c r="M35" s="13">
        <f t="shared" si="1"/>
        <v>1518</v>
      </c>
      <c r="N35" s="14" t="s">
        <v>121</v>
      </c>
    </row>
    <row r="36" customFormat="1" ht="20" customHeight="1" spans="1:14">
      <c r="A36" s="8">
        <v>31</v>
      </c>
      <c r="B36" s="15" t="s">
        <v>125</v>
      </c>
      <c r="C36" s="16" t="s">
        <v>126</v>
      </c>
      <c r="D36" s="16" t="s">
        <v>127</v>
      </c>
      <c r="E36" s="20" t="s">
        <v>128</v>
      </c>
      <c r="F36" s="8" t="s">
        <v>26</v>
      </c>
      <c r="G36" s="17">
        <v>25</v>
      </c>
      <c r="H36" s="17">
        <f t="shared" si="2"/>
        <v>575</v>
      </c>
      <c r="I36" s="18"/>
      <c r="J36" s="18"/>
      <c r="K36" s="17">
        <v>25</v>
      </c>
      <c r="L36" s="17">
        <v>575</v>
      </c>
      <c r="M36" s="13">
        <f t="shared" si="1"/>
        <v>1150</v>
      </c>
      <c r="N36" s="14" t="s">
        <v>121</v>
      </c>
    </row>
    <row r="37" customFormat="1" ht="20" customHeight="1" spans="1:14">
      <c r="A37" s="8">
        <v>32</v>
      </c>
      <c r="B37" s="15" t="s">
        <v>129</v>
      </c>
      <c r="C37" s="16" t="s">
        <v>130</v>
      </c>
      <c r="D37" s="16" t="s">
        <v>131</v>
      </c>
      <c r="E37" s="20" t="s">
        <v>132</v>
      </c>
      <c r="F37" s="8" t="s">
        <v>20</v>
      </c>
      <c r="G37" s="17">
        <v>27</v>
      </c>
      <c r="H37" s="17">
        <f t="shared" si="2"/>
        <v>621</v>
      </c>
      <c r="I37" s="18"/>
      <c r="J37" s="18"/>
      <c r="K37" s="17">
        <v>27</v>
      </c>
      <c r="L37" s="17">
        <v>621</v>
      </c>
      <c r="M37" s="13">
        <f t="shared" si="1"/>
        <v>1242</v>
      </c>
      <c r="N37" s="14" t="s">
        <v>121</v>
      </c>
    </row>
    <row r="38" customFormat="1" ht="20" customHeight="1" spans="1:14">
      <c r="A38" s="8">
        <v>33</v>
      </c>
      <c r="B38" s="15" t="s">
        <v>133</v>
      </c>
      <c r="C38" s="16" t="s">
        <v>32</v>
      </c>
      <c r="D38" s="16" t="s">
        <v>134</v>
      </c>
      <c r="E38" s="20" t="s">
        <v>135</v>
      </c>
      <c r="F38" s="8" t="s">
        <v>20</v>
      </c>
      <c r="G38" s="17">
        <v>20</v>
      </c>
      <c r="H38" s="17">
        <f t="shared" si="2"/>
        <v>460</v>
      </c>
      <c r="I38" s="18"/>
      <c r="J38" s="18"/>
      <c r="K38" s="17">
        <v>20</v>
      </c>
      <c r="L38" s="17">
        <v>460</v>
      </c>
      <c r="M38" s="13">
        <f t="shared" si="1"/>
        <v>920</v>
      </c>
      <c r="N38" s="14" t="s">
        <v>121</v>
      </c>
    </row>
    <row r="39" customFormat="1" ht="20" customHeight="1" spans="1:14">
      <c r="A39" s="8">
        <v>34</v>
      </c>
      <c r="B39" s="15" t="s">
        <v>136</v>
      </c>
      <c r="C39" s="16" t="s">
        <v>44</v>
      </c>
      <c r="D39" s="16" t="s">
        <v>137</v>
      </c>
      <c r="E39" s="20" t="s">
        <v>138</v>
      </c>
      <c r="F39" s="8" t="s">
        <v>20</v>
      </c>
      <c r="G39" s="17">
        <v>11.7</v>
      </c>
      <c r="H39" s="17">
        <f t="shared" si="2"/>
        <v>269.1</v>
      </c>
      <c r="I39" s="18"/>
      <c r="J39" s="18"/>
      <c r="K39" s="17">
        <v>11.7</v>
      </c>
      <c r="L39" s="17">
        <v>269.1</v>
      </c>
      <c r="M39" s="13">
        <f t="shared" ref="M39:M64" si="3">H39+L39</f>
        <v>538.2</v>
      </c>
      <c r="N39" s="14" t="s">
        <v>121</v>
      </c>
    </row>
    <row r="40" customFormat="1" ht="20" customHeight="1" spans="1:14">
      <c r="A40" s="8">
        <v>35</v>
      </c>
      <c r="B40" s="15" t="s">
        <v>139</v>
      </c>
      <c r="C40" s="16" t="s">
        <v>23</v>
      </c>
      <c r="D40" s="16" t="s">
        <v>140</v>
      </c>
      <c r="E40" s="20" t="s">
        <v>141</v>
      </c>
      <c r="F40" s="8" t="s">
        <v>20</v>
      </c>
      <c r="G40" s="17">
        <v>5</v>
      </c>
      <c r="H40" s="17">
        <f t="shared" ref="H34:H63" si="4">G40*23</f>
        <v>115</v>
      </c>
      <c r="I40" s="18"/>
      <c r="J40" s="18"/>
      <c r="K40" s="17">
        <v>5</v>
      </c>
      <c r="L40" s="17">
        <v>115</v>
      </c>
      <c r="M40" s="13">
        <f t="shared" si="3"/>
        <v>230</v>
      </c>
      <c r="N40" s="14" t="s">
        <v>142</v>
      </c>
    </row>
    <row r="41" customFormat="1" ht="20" customHeight="1" spans="1:14">
      <c r="A41" s="8">
        <v>36</v>
      </c>
      <c r="B41" s="15" t="s">
        <v>143</v>
      </c>
      <c r="C41" s="16" t="s">
        <v>32</v>
      </c>
      <c r="D41" s="16" t="s">
        <v>144</v>
      </c>
      <c r="E41" s="20" t="s">
        <v>145</v>
      </c>
      <c r="F41" s="8" t="s">
        <v>26</v>
      </c>
      <c r="G41" s="17">
        <v>22</v>
      </c>
      <c r="H41" s="17">
        <f t="shared" si="4"/>
        <v>506</v>
      </c>
      <c r="I41" s="18"/>
      <c r="J41" s="18"/>
      <c r="K41" s="17">
        <v>22</v>
      </c>
      <c r="L41" s="17">
        <v>506</v>
      </c>
      <c r="M41" s="13">
        <f t="shared" si="3"/>
        <v>1012</v>
      </c>
      <c r="N41" s="14" t="s">
        <v>142</v>
      </c>
    </row>
    <row r="42" customFormat="1" ht="20" customHeight="1" spans="1:14">
      <c r="A42" s="8">
        <v>37</v>
      </c>
      <c r="B42" s="15" t="s">
        <v>146</v>
      </c>
      <c r="C42" s="16" t="s">
        <v>147</v>
      </c>
      <c r="D42" s="16" t="s">
        <v>148</v>
      </c>
      <c r="E42" s="20" t="s">
        <v>149</v>
      </c>
      <c r="F42" s="8" t="s">
        <v>26</v>
      </c>
      <c r="G42" s="15">
        <v>15</v>
      </c>
      <c r="H42" s="17">
        <f t="shared" si="4"/>
        <v>345</v>
      </c>
      <c r="I42" s="21"/>
      <c r="J42" s="21"/>
      <c r="K42" s="15">
        <v>15</v>
      </c>
      <c r="L42" s="15">
        <v>345</v>
      </c>
      <c r="M42" s="13">
        <f t="shared" si="3"/>
        <v>690</v>
      </c>
      <c r="N42" s="14" t="s">
        <v>142</v>
      </c>
    </row>
    <row r="43" customFormat="1" ht="20" customHeight="1" spans="1:14">
      <c r="A43" s="8">
        <v>38</v>
      </c>
      <c r="B43" s="15" t="s">
        <v>150</v>
      </c>
      <c r="C43" s="16" t="s">
        <v>32</v>
      </c>
      <c r="D43" s="16" t="s">
        <v>151</v>
      </c>
      <c r="E43" s="20" t="s">
        <v>152</v>
      </c>
      <c r="F43" s="8" t="s">
        <v>26</v>
      </c>
      <c r="G43" s="15">
        <v>30</v>
      </c>
      <c r="H43" s="17">
        <f t="shared" si="4"/>
        <v>690</v>
      </c>
      <c r="I43" s="21"/>
      <c r="J43" s="21"/>
      <c r="K43" s="15">
        <v>30</v>
      </c>
      <c r="L43" s="15">
        <v>690</v>
      </c>
      <c r="M43" s="13">
        <f t="shared" si="3"/>
        <v>1380</v>
      </c>
      <c r="N43" s="14" t="s">
        <v>142</v>
      </c>
    </row>
    <row r="44" customFormat="1" ht="20" customHeight="1" spans="1:14">
      <c r="A44" s="8">
        <v>39</v>
      </c>
      <c r="B44" s="15" t="s">
        <v>153</v>
      </c>
      <c r="C44" s="16" t="s">
        <v>44</v>
      </c>
      <c r="D44" s="16" t="s">
        <v>154</v>
      </c>
      <c r="E44" s="20" t="s">
        <v>155</v>
      </c>
      <c r="F44" s="8" t="s">
        <v>20</v>
      </c>
      <c r="G44" s="15">
        <v>6</v>
      </c>
      <c r="H44" s="17">
        <f t="shared" si="4"/>
        <v>138</v>
      </c>
      <c r="I44" s="21"/>
      <c r="J44" s="21"/>
      <c r="K44" s="15">
        <v>6</v>
      </c>
      <c r="L44" s="15">
        <v>138</v>
      </c>
      <c r="M44" s="13">
        <f t="shared" si="3"/>
        <v>276</v>
      </c>
      <c r="N44" s="14" t="s">
        <v>142</v>
      </c>
    </row>
    <row r="45" customFormat="1" ht="20" customHeight="1" spans="1:14">
      <c r="A45" s="8">
        <v>40</v>
      </c>
      <c r="B45" s="15" t="s">
        <v>156</v>
      </c>
      <c r="C45" s="16" t="s">
        <v>126</v>
      </c>
      <c r="D45" s="16" t="s">
        <v>157</v>
      </c>
      <c r="E45" s="20" t="s">
        <v>158</v>
      </c>
      <c r="F45" s="8" t="s">
        <v>20</v>
      </c>
      <c r="G45" s="15">
        <v>10.8</v>
      </c>
      <c r="H45" s="17">
        <f t="shared" si="4"/>
        <v>248.4</v>
      </c>
      <c r="I45" s="21"/>
      <c r="J45" s="21"/>
      <c r="K45" s="15">
        <v>10.8</v>
      </c>
      <c r="L45" s="15">
        <v>248.4</v>
      </c>
      <c r="M45" s="13">
        <f t="shared" si="3"/>
        <v>496.8</v>
      </c>
      <c r="N45" s="14" t="s">
        <v>142</v>
      </c>
    </row>
    <row r="46" customFormat="1" ht="20" customHeight="1" spans="1:14">
      <c r="A46" s="8">
        <v>41</v>
      </c>
      <c r="B46" s="15" t="s">
        <v>159</v>
      </c>
      <c r="C46" s="16" t="s">
        <v>160</v>
      </c>
      <c r="D46" s="16" t="s">
        <v>161</v>
      </c>
      <c r="E46" s="20" t="s">
        <v>162</v>
      </c>
      <c r="F46" s="8" t="s">
        <v>26</v>
      </c>
      <c r="G46" s="15">
        <v>9</v>
      </c>
      <c r="H46" s="17">
        <f t="shared" si="4"/>
        <v>207</v>
      </c>
      <c r="I46" s="21"/>
      <c r="J46" s="21"/>
      <c r="K46" s="15">
        <v>9</v>
      </c>
      <c r="L46" s="15">
        <v>207</v>
      </c>
      <c r="M46" s="13">
        <f t="shared" si="3"/>
        <v>414</v>
      </c>
      <c r="N46" s="14" t="s">
        <v>142</v>
      </c>
    </row>
    <row r="47" customFormat="1" ht="20" customHeight="1" spans="1:14">
      <c r="A47" s="8">
        <v>42</v>
      </c>
      <c r="B47" s="15" t="s">
        <v>163</v>
      </c>
      <c r="C47" s="16" t="s">
        <v>36</v>
      </c>
      <c r="D47" s="16" t="s">
        <v>164</v>
      </c>
      <c r="E47" s="20" t="s">
        <v>165</v>
      </c>
      <c r="F47" s="8" t="s">
        <v>26</v>
      </c>
      <c r="G47" s="15">
        <v>2</v>
      </c>
      <c r="H47" s="17">
        <f t="shared" si="4"/>
        <v>46</v>
      </c>
      <c r="I47" s="21"/>
      <c r="J47" s="21"/>
      <c r="K47" s="15">
        <v>2</v>
      </c>
      <c r="L47" s="15">
        <v>46</v>
      </c>
      <c r="M47" s="13">
        <f t="shared" si="3"/>
        <v>92</v>
      </c>
      <c r="N47" s="14" t="s">
        <v>142</v>
      </c>
    </row>
    <row r="48" customFormat="1" ht="20" customHeight="1" spans="1:14">
      <c r="A48" s="8">
        <v>43</v>
      </c>
      <c r="B48" s="15" t="s">
        <v>166</v>
      </c>
      <c r="C48" s="16" t="s">
        <v>167</v>
      </c>
      <c r="D48" s="16" t="s">
        <v>168</v>
      </c>
      <c r="E48" s="20" t="s">
        <v>169</v>
      </c>
      <c r="F48" s="8" t="s">
        <v>26</v>
      </c>
      <c r="G48" s="15">
        <v>18</v>
      </c>
      <c r="H48" s="17">
        <f t="shared" si="4"/>
        <v>414</v>
      </c>
      <c r="I48" s="21"/>
      <c r="J48" s="21"/>
      <c r="K48" s="15">
        <v>18</v>
      </c>
      <c r="L48" s="15">
        <v>414</v>
      </c>
      <c r="M48" s="13">
        <f t="shared" si="3"/>
        <v>828</v>
      </c>
      <c r="N48" s="14" t="s">
        <v>142</v>
      </c>
    </row>
    <row r="49" customFormat="1" ht="20" customHeight="1" spans="1:14">
      <c r="A49" s="8">
        <v>44</v>
      </c>
      <c r="B49" s="15" t="s">
        <v>170</v>
      </c>
      <c r="C49" s="16" t="s">
        <v>71</v>
      </c>
      <c r="D49" s="16" t="s">
        <v>171</v>
      </c>
      <c r="E49" s="20" t="s">
        <v>172</v>
      </c>
      <c r="F49" s="8" t="s">
        <v>20</v>
      </c>
      <c r="G49" s="15">
        <v>3</v>
      </c>
      <c r="H49" s="17">
        <f t="shared" si="4"/>
        <v>69</v>
      </c>
      <c r="I49" s="21"/>
      <c r="J49" s="21"/>
      <c r="K49" s="15">
        <v>3</v>
      </c>
      <c r="L49" s="15">
        <v>69</v>
      </c>
      <c r="M49" s="13">
        <f t="shared" si="3"/>
        <v>138</v>
      </c>
      <c r="N49" s="14" t="s">
        <v>142</v>
      </c>
    </row>
    <row r="50" customFormat="1" ht="20" customHeight="1" spans="1:14">
      <c r="A50" s="8">
        <v>45</v>
      </c>
      <c r="B50" s="15" t="s">
        <v>173</v>
      </c>
      <c r="C50" s="16" t="s">
        <v>108</v>
      </c>
      <c r="D50" s="16" t="s">
        <v>174</v>
      </c>
      <c r="E50" s="20" t="s">
        <v>175</v>
      </c>
      <c r="F50" s="8" t="s">
        <v>26</v>
      </c>
      <c r="G50" s="15">
        <v>3</v>
      </c>
      <c r="H50" s="17">
        <f t="shared" si="4"/>
        <v>69</v>
      </c>
      <c r="I50" s="21"/>
      <c r="J50" s="21"/>
      <c r="K50" s="15">
        <v>3</v>
      </c>
      <c r="L50" s="15">
        <v>69</v>
      </c>
      <c r="M50" s="13">
        <f t="shared" si="3"/>
        <v>138</v>
      </c>
      <c r="N50" s="14" t="s">
        <v>142</v>
      </c>
    </row>
    <row r="51" customFormat="1" ht="20" customHeight="1" spans="1:14">
      <c r="A51" s="8">
        <v>46</v>
      </c>
      <c r="B51" s="15" t="s">
        <v>176</v>
      </c>
      <c r="C51" s="16" t="s">
        <v>40</v>
      </c>
      <c r="D51" s="16" t="s">
        <v>177</v>
      </c>
      <c r="E51" s="20" t="s">
        <v>178</v>
      </c>
      <c r="F51" s="8" t="s">
        <v>26</v>
      </c>
      <c r="G51" s="15">
        <v>15</v>
      </c>
      <c r="H51" s="17">
        <f t="shared" si="4"/>
        <v>345</v>
      </c>
      <c r="I51" s="21"/>
      <c r="J51" s="21"/>
      <c r="K51" s="15">
        <v>15</v>
      </c>
      <c r="L51" s="15">
        <v>345</v>
      </c>
      <c r="M51" s="13">
        <f t="shared" si="3"/>
        <v>690</v>
      </c>
      <c r="N51" s="14" t="s">
        <v>142</v>
      </c>
    </row>
    <row r="52" customFormat="1" ht="20" customHeight="1" spans="1:14">
      <c r="A52" s="8">
        <v>47</v>
      </c>
      <c r="B52" s="15" t="s">
        <v>179</v>
      </c>
      <c r="C52" s="16" t="s">
        <v>71</v>
      </c>
      <c r="D52" s="16" t="s">
        <v>180</v>
      </c>
      <c r="E52" s="20" t="s">
        <v>181</v>
      </c>
      <c r="F52" s="8" t="s">
        <v>26</v>
      </c>
      <c r="G52" s="15">
        <v>10</v>
      </c>
      <c r="H52" s="17">
        <f t="shared" si="4"/>
        <v>230</v>
      </c>
      <c r="I52" s="21"/>
      <c r="J52" s="21"/>
      <c r="K52" s="15">
        <v>10</v>
      </c>
      <c r="L52" s="15">
        <v>230</v>
      </c>
      <c r="M52" s="13">
        <f t="shared" si="3"/>
        <v>460</v>
      </c>
      <c r="N52" s="14" t="s">
        <v>142</v>
      </c>
    </row>
    <row r="53" customFormat="1" ht="20" customHeight="1" spans="1:14">
      <c r="A53" s="8">
        <v>48</v>
      </c>
      <c r="B53" s="15" t="s">
        <v>182</v>
      </c>
      <c r="C53" s="16" t="s">
        <v>28</v>
      </c>
      <c r="D53" s="16" t="s">
        <v>183</v>
      </c>
      <c r="E53" s="20" t="s">
        <v>184</v>
      </c>
      <c r="F53" s="8" t="s">
        <v>26</v>
      </c>
      <c r="G53" s="15">
        <v>7</v>
      </c>
      <c r="H53" s="17">
        <f t="shared" si="4"/>
        <v>161</v>
      </c>
      <c r="I53" s="21"/>
      <c r="J53" s="21"/>
      <c r="K53" s="15">
        <v>7</v>
      </c>
      <c r="L53" s="15">
        <v>161</v>
      </c>
      <c r="M53" s="13">
        <f t="shared" si="3"/>
        <v>322</v>
      </c>
      <c r="N53" s="14" t="s">
        <v>142</v>
      </c>
    </row>
    <row r="54" customFormat="1" ht="20" customHeight="1" spans="1:14">
      <c r="A54" s="8">
        <v>49</v>
      </c>
      <c r="B54" s="15" t="s">
        <v>185</v>
      </c>
      <c r="C54" s="16" t="s">
        <v>78</v>
      </c>
      <c r="D54" s="16" t="s">
        <v>186</v>
      </c>
      <c r="E54" s="20" t="s">
        <v>187</v>
      </c>
      <c r="F54" s="8" t="s">
        <v>26</v>
      </c>
      <c r="G54" s="15">
        <v>3</v>
      </c>
      <c r="H54" s="17">
        <f t="shared" si="4"/>
        <v>69</v>
      </c>
      <c r="I54" s="21"/>
      <c r="J54" s="21"/>
      <c r="K54" s="15">
        <v>3</v>
      </c>
      <c r="L54" s="15">
        <v>69</v>
      </c>
      <c r="M54" s="13">
        <f t="shared" si="3"/>
        <v>138</v>
      </c>
      <c r="N54" s="14" t="s">
        <v>142</v>
      </c>
    </row>
    <row r="55" customFormat="1" ht="20" customHeight="1" spans="1:14">
      <c r="A55" s="8">
        <v>50</v>
      </c>
      <c r="B55" s="15" t="s">
        <v>188</v>
      </c>
      <c r="C55" s="16" t="s">
        <v>189</v>
      </c>
      <c r="D55" s="16" t="s">
        <v>190</v>
      </c>
      <c r="E55" s="20" t="s">
        <v>191</v>
      </c>
      <c r="F55" s="8" t="s">
        <v>20</v>
      </c>
      <c r="G55" s="15">
        <v>11</v>
      </c>
      <c r="H55" s="17">
        <f t="shared" si="4"/>
        <v>253</v>
      </c>
      <c r="I55" s="21"/>
      <c r="J55" s="21"/>
      <c r="K55" s="15">
        <v>11</v>
      </c>
      <c r="L55" s="15">
        <v>253</v>
      </c>
      <c r="M55" s="13">
        <f t="shared" si="3"/>
        <v>506</v>
      </c>
      <c r="N55" s="14" t="s">
        <v>142</v>
      </c>
    </row>
    <row r="56" customFormat="1" ht="20" customHeight="1" spans="1:14">
      <c r="A56" s="8">
        <v>51</v>
      </c>
      <c r="B56" s="15" t="s">
        <v>192</v>
      </c>
      <c r="C56" s="16" t="s">
        <v>17</v>
      </c>
      <c r="D56" s="16" t="s">
        <v>193</v>
      </c>
      <c r="E56" s="20" t="s">
        <v>194</v>
      </c>
      <c r="F56" s="8" t="s">
        <v>20</v>
      </c>
      <c r="G56" s="15">
        <v>4.9</v>
      </c>
      <c r="H56" s="17">
        <f t="shared" si="4"/>
        <v>112.7</v>
      </c>
      <c r="I56" s="21"/>
      <c r="J56" s="21"/>
      <c r="K56" s="15">
        <v>4.9</v>
      </c>
      <c r="L56" s="15">
        <v>112.7</v>
      </c>
      <c r="M56" s="13">
        <f t="shared" si="3"/>
        <v>225.4</v>
      </c>
      <c r="N56" s="14" t="s">
        <v>142</v>
      </c>
    </row>
    <row r="57" customFormat="1" ht="20" customHeight="1" spans="1:14">
      <c r="A57" s="8">
        <v>52</v>
      </c>
      <c r="B57" s="15" t="s">
        <v>195</v>
      </c>
      <c r="C57" s="16" t="s">
        <v>17</v>
      </c>
      <c r="D57" s="16" t="s">
        <v>196</v>
      </c>
      <c r="E57" s="20" t="s">
        <v>197</v>
      </c>
      <c r="F57" s="8" t="s">
        <v>20</v>
      </c>
      <c r="G57" s="15">
        <v>18</v>
      </c>
      <c r="H57" s="17">
        <f t="shared" si="4"/>
        <v>414</v>
      </c>
      <c r="I57" s="21"/>
      <c r="J57" s="21"/>
      <c r="K57" s="15">
        <v>18</v>
      </c>
      <c r="L57" s="15">
        <v>414</v>
      </c>
      <c r="M57" s="13">
        <f t="shared" si="3"/>
        <v>828</v>
      </c>
      <c r="N57" s="14" t="s">
        <v>142</v>
      </c>
    </row>
    <row r="58" customFormat="1" ht="20" customHeight="1" spans="1:14">
      <c r="A58" s="8">
        <v>53</v>
      </c>
      <c r="B58" s="15" t="s">
        <v>198</v>
      </c>
      <c r="C58" s="16" t="s">
        <v>71</v>
      </c>
      <c r="D58" s="16" t="s">
        <v>199</v>
      </c>
      <c r="E58" s="20" t="s">
        <v>200</v>
      </c>
      <c r="F58" s="8" t="s">
        <v>20</v>
      </c>
      <c r="G58" s="15">
        <v>30</v>
      </c>
      <c r="H58" s="17">
        <f t="shared" si="4"/>
        <v>690</v>
      </c>
      <c r="I58" s="21"/>
      <c r="J58" s="21"/>
      <c r="K58" s="15">
        <v>30</v>
      </c>
      <c r="L58" s="15">
        <v>690</v>
      </c>
      <c r="M58" s="13">
        <f t="shared" si="3"/>
        <v>1380</v>
      </c>
      <c r="N58" s="14" t="s">
        <v>142</v>
      </c>
    </row>
    <row r="59" customFormat="1" ht="20" customHeight="1" spans="1:14">
      <c r="A59" s="8">
        <v>54</v>
      </c>
      <c r="B59" s="15" t="s">
        <v>201</v>
      </c>
      <c r="C59" s="16" t="s">
        <v>202</v>
      </c>
      <c r="D59" s="16" t="s">
        <v>203</v>
      </c>
      <c r="E59" s="20" t="s">
        <v>204</v>
      </c>
      <c r="F59" s="8" t="s">
        <v>20</v>
      </c>
      <c r="G59" s="15">
        <v>25</v>
      </c>
      <c r="H59" s="17">
        <f t="shared" si="4"/>
        <v>575</v>
      </c>
      <c r="I59" s="21"/>
      <c r="J59" s="21"/>
      <c r="K59" s="15">
        <v>25</v>
      </c>
      <c r="L59" s="15">
        <v>575</v>
      </c>
      <c r="M59" s="13">
        <f t="shared" si="3"/>
        <v>1150</v>
      </c>
      <c r="N59" s="14" t="s">
        <v>142</v>
      </c>
    </row>
    <row r="60" customFormat="1" ht="20" customHeight="1" spans="1:14">
      <c r="A60" s="8">
        <v>55</v>
      </c>
      <c r="B60" s="15" t="s">
        <v>205</v>
      </c>
      <c r="C60" s="16" t="s">
        <v>23</v>
      </c>
      <c r="D60" s="16" t="s">
        <v>206</v>
      </c>
      <c r="E60" s="20" t="s">
        <v>207</v>
      </c>
      <c r="F60" s="8" t="s">
        <v>20</v>
      </c>
      <c r="G60" s="15">
        <v>8</v>
      </c>
      <c r="H60" s="17">
        <f t="shared" si="4"/>
        <v>184</v>
      </c>
      <c r="I60" s="21"/>
      <c r="J60" s="21"/>
      <c r="K60" s="15">
        <v>8</v>
      </c>
      <c r="L60" s="15">
        <v>184</v>
      </c>
      <c r="M60" s="13">
        <f t="shared" si="3"/>
        <v>368</v>
      </c>
      <c r="N60" s="14" t="s">
        <v>142</v>
      </c>
    </row>
    <row r="61" customFormat="1" ht="20" customHeight="1" spans="1:14">
      <c r="A61" s="8">
        <v>56</v>
      </c>
      <c r="B61" s="15" t="s">
        <v>208</v>
      </c>
      <c r="C61" s="16" t="s">
        <v>209</v>
      </c>
      <c r="D61" s="16" t="s">
        <v>210</v>
      </c>
      <c r="E61" s="20" t="s">
        <v>211</v>
      </c>
      <c r="F61" s="8" t="s">
        <v>20</v>
      </c>
      <c r="G61" s="15">
        <v>5</v>
      </c>
      <c r="H61" s="17">
        <f t="shared" si="4"/>
        <v>115</v>
      </c>
      <c r="I61" s="21"/>
      <c r="J61" s="21"/>
      <c r="K61" s="15">
        <v>5</v>
      </c>
      <c r="L61" s="15">
        <v>115</v>
      </c>
      <c r="M61" s="13">
        <f t="shared" si="3"/>
        <v>230</v>
      </c>
      <c r="N61" s="14" t="s">
        <v>142</v>
      </c>
    </row>
    <row r="62" customFormat="1" ht="20" customHeight="1" spans="1:14">
      <c r="A62" s="8">
        <v>57</v>
      </c>
      <c r="B62" s="15" t="s">
        <v>212</v>
      </c>
      <c r="C62" s="16" t="s">
        <v>28</v>
      </c>
      <c r="D62" s="16" t="s">
        <v>213</v>
      </c>
      <c r="E62" s="20" t="s">
        <v>214</v>
      </c>
      <c r="F62" s="8" t="s">
        <v>20</v>
      </c>
      <c r="G62" s="15">
        <v>15</v>
      </c>
      <c r="H62" s="17">
        <f t="shared" si="4"/>
        <v>345</v>
      </c>
      <c r="I62" s="21"/>
      <c r="J62" s="21"/>
      <c r="K62" s="15">
        <v>15</v>
      </c>
      <c r="L62" s="15">
        <v>345</v>
      </c>
      <c r="M62" s="13">
        <f t="shared" si="3"/>
        <v>690</v>
      </c>
      <c r="N62" s="14" t="s">
        <v>142</v>
      </c>
    </row>
    <row r="63" customFormat="1" ht="20" customHeight="1" spans="1:14">
      <c r="A63" s="8">
        <v>58</v>
      </c>
      <c r="B63" s="15" t="s">
        <v>215</v>
      </c>
      <c r="C63" s="16" t="s">
        <v>55</v>
      </c>
      <c r="D63" s="16" t="s">
        <v>216</v>
      </c>
      <c r="E63" s="20" t="s">
        <v>217</v>
      </c>
      <c r="F63" s="8" t="s">
        <v>26</v>
      </c>
      <c r="G63" s="15">
        <v>3</v>
      </c>
      <c r="H63" s="17">
        <f t="shared" si="4"/>
        <v>69</v>
      </c>
      <c r="I63" s="21"/>
      <c r="J63" s="21"/>
      <c r="K63" s="15">
        <v>3</v>
      </c>
      <c r="L63" s="15">
        <v>69</v>
      </c>
      <c r="M63" s="13">
        <f t="shared" si="3"/>
        <v>138</v>
      </c>
      <c r="N63" s="14" t="s">
        <v>142</v>
      </c>
    </row>
    <row r="64" customFormat="1" ht="20" customHeight="1" spans="1:14">
      <c r="A64" s="8">
        <v>59</v>
      </c>
      <c r="B64" s="15" t="s">
        <v>218</v>
      </c>
      <c r="C64" s="16" t="s">
        <v>219</v>
      </c>
      <c r="D64" s="16" t="s">
        <v>220</v>
      </c>
      <c r="E64" s="20" t="s">
        <v>221</v>
      </c>
      <c r="F64" s="8" t="s">
        <v>26</v>
      </c>
      <c r="G64" s="15">
        <v>75</v>
      </c>
      <c r="H64" s="15">
        <f>G64*20</f>
        <v>1500</v>
      </c>
      <c r="I64" s="21"/>
      <c r="J64" s="21"/>
      <c r="K64" s="15">
        <v>75</v>
      </c>
      <c r="L64" s="15">
        <v>1500</v>
      </c>
      <c r="M64" s="13">
        <f t="shared" si="3"/>
        <v>3000</v>
      </c>
      <c r="N64" s="14" t="s">
        <v>142</v>
      </c>
    </row>
    <row r="65" customFormat="1" ht="20" customHeight="1" spans="1:14">
      <c r="A65" s="15"/>
      <c r="B65" s="15"/>
      <c r="C65" s="16"/>
      <c r="D65" s="16"/>
      <c r="E65" s="20" t="s">
        <v>222</v>
      </c>
      <c r="F65" s="15"/>
      <c r="G65" s="15">
        <f>SUM(G6:G64)</f>
        <v>906.4</v>
      </c>
      <c r="H65" s="21"/>
      <c r="I65" s="21"/>
      <c r="J65" s="21"/>
      <c r="K65" s="15">
        <f>SUM(K6:K64)</f>
        <v>906.4</v>
      </c>
      <c r="L65" s="21"/>
      <c r="M65" s="15">
        <f>SUM(M6:M64)</f>
        <v>40512.4</v>
      </c>
      <c r="N65" s="22"/>
    </row>
    <row r="66" customFormat="1" ht="20" customHeight="1" spans="1:14">
      <c r="A66" s="23"/>
      <c r="B66" s="23"/>
      <c r="C66" s="23"/>
      <c r="D66" s="24"/>
      <c r="E66" s="23"/>
      <c r="F66" s="23"/>
      <c r="G66" s="23"/>
      <c r="H66" s="25"/>
      <c r="I66" s="23"/>
      <c r="J66" s="25"/>
      <c r="K66" s="26" t="s">
        <v>223</v>
      </c>
      <c r="L66" s="25"/>
      <c r="M66" s="27">
        <v>40512.4</v>
      </c>
      <c r="N66" s="22"/>
    </row>
    <row r="67" customFormat="1" ht="20" customHeight="1" spans="1:14">
      <c r="A67" s="23"/>
      <c r="B67" s="23"/>
      <c r="C67" s="24"/>
      <c r="D67" s="24"/>
      <c r="E67" s="23"/>
      <c r="F67" s="23"/>
      <c r="G67" s="23"/>
      <c r="H67" s="25"/>
      <c r="I67" s="23"/>
      <c r="J67" s="25"/>
      <c r="K67" s="26" t="s">
        <v>224</v>
      </c>
      <c r="L67" s="25"/>
      <c r="M67" s="27">
        <v>26404</v>
      </c>
      <c r="N67" s="22"/>
    </row>
    <row r="68" customFormat="1" ht="20" customHeight="1" spans="1:14">
      <c r="A68" s="23"/>
      <c r="B68" s="23"/>
      <c r="C68" s="24"/>
      <c r="D68" s="24"/>
      <c r="E68" s="23"/>
      <c r="F68" s="23"/>
      <c r="G68" s="23"/>
      <c r="H68" s="25"/>
      <c r="I68" s="23"/>
      <c r="J68" s="25"/>
      <c r="K68" s="26" t="s">
        <v>225</v>
      </c>
      <c r="L68" s="25"/>
      <c r="M68" s="27">
        <f>M66+M67</f>
        <v>66916.4</v>
      </c>
      <c r="N68" s="22"/>
    </row>
  </sheetData>
  <mergeCells count="14">
    <mergeCell ref="A1:M1"/>
    <mergeCell ref="B3:E3"/>
    <mergeCell ref="F3:M3"/>
    <mergeCell ref="G4:H4"/>
    <mergeCell ref="I4:J4"/>
    <mergeCell ref="K4:L4"/>
    <mergeCell ref="A3:A5"/>
    <mergeCell ref="B4:B5"/>
    <mergeCell ref="C4:C5"/>
    <mergeCell ref="D4:D5"/>
    <mergeCell ref="E4:E5"/>
    <mergeCell ref="F4:F5"/>
    <mergeCell ref="M4:M5"/>
    <mergeCell ref="N3:N5"/>
  </mergeCells>
  <pageMargins left="0.156944444444444" right="0.118055555555556" top="0.75" bottom="0.236111111111111" header="0.3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ying～</cp:lastModifiedBy>
  <dcterms:created xsi:type="dcterms:W3CDTF">2023-05-12T11:15:00Z</dcterms:created>
  <dcterms:modified xsi:type="dcterms:W3CDTF">2026-02-09T08:44:56Z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67C26B1804BE46A7A8411A7A1556E4EA_12</vt:lpwstr>
  </property>
  <property fmtid="{D5CDD505-2E9C-101B-9397-08002B2CF9AE}" pid="4" name="CalculationRule">
    <vt:i4>0</vt:i4>
  </property>
</Properties>
</file>