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<sst xmlns="http://schemas.openxmlformats.org/spreadsheetml/2006/main" count="162" uniqueCount="108">
  <si>
    <t>连城县北团镇粮食生产社会化服务公示明细表（早季）（连城县隆城农业机械专业合作社）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</si>
  <si>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</si>
  <si>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</si>
  <si>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</si>
  <si>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t>备注</t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</si>
  <si>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</si>
  <si>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</si>
  <si>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</si>
  <si>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</si>
  <si>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</si>
  <si>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</si>
  <si>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</si>
  <si>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</si>
  <si>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</si>
  <si>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</si>
  <si>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</si>
  <si>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江修泉</t>
  </si>
  <si>
    <t>352627********1317</t>
  </si>
  <si>
    <t>622184********57301</t>
  </si>
  <si>
    <t>1345****438</t>
  </si>
  <si>
    <t>罗家富</t>
  </si>
  <si>
    <t>江园</t>
  </si>
  <si>
    <t>黄跃忠</t>
  </si>
  <si>
    <t>352627********1316</t>
  </si>
  <si>
    <t>622184********61733</t>
  </si>
  <si>
    <t>1520****305</t>
  </si>
  <si>
    <t>江华</t>
  </si>
  <si>
    <t>江正兴</t>
  </si>
  <si>
    <t>623036********79202</t>
  </si>
  <si>
    <t>1332****966</t>
  </si>
  <si>
    <t>江火阳</t>
  </si>
  <si>
    <t>622184********75287</t>
  </si>
  <si>
    <t>1508****496</t>
  </si>
  <si>
    <t>江金水</t>
  </si>
  <si>
    <t>352627********1318</t>
  </si>
  <si>
    <t>622184********58960</t>
  </si>
  <si>
    <t>1586****413</t>
  </si>
  <si>
    <t>江修亮</t>
  </si>
  <si>
    <t>352627********1310</t>
  </si>
  <si>
    <t>622184********75055</t>
  </si>
  <si>
    <t>1306****226</t>
  </si>
  <si>
    <t>江春生</t>
  </si>
  <si>
    <t>352627********1350</t>
  </si>
  <si>
    <t>622184********61717</t>
  </si>
  <si>
    <t>1337****926</t>
  </si>
  <si>
    <t>黄太阳</t>
  </si>
  <si>
    <t>622184********58572</t>
  </si>
  <si>
    <t>1505****768</t>
  </si>
  <si>
    <t>江修金</t>
  </si>
  <si>
    <t>352627********1314</t>
  </si>
  <si>
    <t>622184********57236</t>
  </si>
  <si>
    <t>1368****142</t>
  </si>
  <si>
    <t>江德孜</t>
  </si>
  <si>
    <t>352627********1331</t>
  </si>
  <si>
    <t>622184********61451</t>
  </si>
  <si>
    <t>1571****309</t>
  </si>
  <si>
    <t>江寿根</t>
  </si>
  <si>
    <t>352627********131X</t>
  </si>
  <si>
    <t>622184********01237</t>
  </si>
  <si>
    <t>1839****667</t>
  </si>
  <si>
    <t>江小金</t>
  </si>
  <si>
    <t>352627********132X</t>
  </si>
  <si>
    <t>622184********61550</t>
  </si>
  <si>
    <t>1508****214</t>
  </si>
  <si>
    <t>马细群</t>
  </si>
  <si>
    <t>622184********01393</t>
  </si>
  <si>
    <t>1530****101</t>
  </si>
  <si>
    <t>罗保发</t>
  </si>
  <si>
    <t>352627********1313</t>
  </si>
  <si>
    <t>622184********20739</t>
  </si>
  <si>
    <t>1596****765</t>
  </si>
  <si>
    <t>老营</t>
  </si>
  <si>
    <t>黄河生</t>
  </si>
  <si>
    <t>352627********1319</t>
  </si>
  <si>
    <t>622184********90414</t>
  </si>
  <si>
    <t>1588****450</t>
  </si>
  <si>
    <t>352627********1358</t>
  </si>
  <si>
    <t>622184********90232</t>
  </si>
  <si>
    <t>1386****367</t>
  </si>
  <si>
    <t>黄漳洲</t>
  </si>
  <si>
    <t>622184********68431</t>
  </si>
  <si>
    <t>1508****697</t>
  </si>
  <si>
    <t>溪尾</t>
  </si>
  <si>
    <t>黄啟生</t>
  </si>
  <si>
    <t>352627********1311</t>
  </si>
  <si>
    <t>622184********51618</t>
  </si>
  <si>
    <t>1355****066</t>
  </si>
  <si>
    <t>黄金泉</t>
  </si>
  <si>
    <t>622184********76194</t>
  </si>
  <si>
    <t>1875****168</t>
  </si>
  <si>
    <t>李修仁</t>
  </si>
  <si>
    <t>622184********67995</t>
  </si>
  <si>
    <t>1892****800</t>
  </si>
  <si>
    <t>黄善招</t>
  </si>
  <si>
    <t>622184********76731</t>
  </si>
  <si>
    <t>1588****412</t>
  </si>
  <si>
    <t>黄子圣</t>
  </si>
  <si>
    <t>352627********1336</t>
  </si>
  <si>
    <t>622184********69587</t>
  </si>
  <si>
    <t>1385****270</t>
  </si>
  <si>
    <t>江清华</t>
  </si>
  <si>
    <t>352627********1320</t>
  </si>
  <si>
    <t>622823********65577</t>
  </si>
  <si>
    <t>1535****986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</si>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</sst>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workbookViewId="0">
      <selection activeCell="N26" sqref="N26"/>
    </sheetView>
  </sheetViews>
  <sheetFormatPr defaultColWidth="9" defaultRowHeight="14.4"/>
  <cols>
    <col min="1" max="1" width="4.11111111111111" customWidth="1"/>
    <col min="2" max="2" width="7.88888888888889" customWidth="1"/>
    <col min="3" max="3" width="20.5555555555556" customWidth="1"/>
    <col min="4" max="4" width="21.2222222222222" customWidth="1"/>
    <col min="5" max="5" width="13.2222222222222" customWidth="1"/>
    <col min="11" max="11" width="9.77777777777778" customWidth="1"/>
    <col min="14" max="14" width="7.44444444444444" customWidth="1"/>
  </cols>
  <sheetData>
    <row r="1" ht="21.6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4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  <c r="N3" s="4" t="s">
        <v>4</v>
      </c>
    </row>
    <row r="4" customFormat="1" spans="1:14">
      <c r="A4" s="2"/>
      <c r="B4" s="2" t="s">
        <v>5</v>
      </c>
      <c r="C4" s="3" t="s">
        <v>6</v>
      </c>
      <c r="D4" s="3" t="s">
        <v>7</v>
      </c>
      <c r="E4" s="3" t="s">
        <v>8</v>
      </c>
      <c r="F4" s="2" t="s">
        <v>9</v>
      </c>
      <c r="G4" s="2" t="s">
        <v>10</v>
      </c>
      <c r="H4" s="2"/>
      <c r="I4" s="2" t="s">
        <v>11</v>
      </c>
      <c r="J4" s="2"/>
      <c r="K4" s="2" t="s">
        <v>12</v>
      </c>
      <c r="L4" s="2"/>
      <c r="M4" s="5" t="s">
        <v>13</v>
      </c>
      <c r="N4" s="6"/>
    </row>
    <row r="5" customFormat="1" ht="28.8" spans="1:14">
      <c r="A5" s="2"/>
      <c r="B5" s="2"/>
      <c r="C5" s="3"/>
      <c r="D5" s="3"/>
      <c r="E5" s="3"/>
      <c r="F5" s="2"/>
      <c r="G5" s="2" t="s">
        <v>14</v>
      </c>
      <c r="H5" s="2" t="s">
        <v>15</v>
      </c>
      <c r="I5" s="2" t="s">
        <v>14</v>
      </c>
      <c r="J5" s="2" t="s">
        <v>15</v>
      </c>
      <c r="K5" s="2" t="s">
        <v>14</v>
      </c>
      <c r="L5" s="2" t="s">
        <v>15</v>
      </c>
      <c r="M5" s="5"/>
      <c r="N5" s="7"/>
    </row>
    <row r="6" customFormat="1" ht="20" customHeight="1" spans="1:14">
      <c r="A6" s="8">
        <v>1</v>
      </c>
      <c r="B6" s="8" t="s">
        <v>16</v>
      </c>
      <c r="C6" s="9" t="s">
        <v>17</v>
      </c>
      <c r="D6" s="9" t="s">
        <v>18</v>
      </c>
      <c r="E6" s="8" t="s">
        <v>19</v>
      </c>
      <c r="F6" s="8" t="s">
        <v>20</v>
      </c>
      <c r="G6" s="10">
        <v>3</v>
      </c>
      <c r="H6" s="11">
        <f>G6*23</f>
        <v>69</v>
      </c>
      <c r="I6" s="12"/>
      <c r="J6" s="13"/>
      <c r="K6" s="10">
        <v>3</v>
      </c>
      <c r="L6" s="13">
        <v>69</v>
      </c>
      <c r="M6" s="13">
        <f>H6+L6</f>
        <v>138</v>
      </c>
      <c r="N6" s="14" t="s">
        <v>21</v>
      </c>
    </row>
    <row r="7" customFormat="1" ht="20" customHeight="1" spans="1:14">
      <c r="A7" s="8">
        <v>2</v>
      </c>
      <c r="B7" s="8" t="s">
        <v>22</v>
      </c>
      <c r="C7" s="9" t="s">
        <v>23</v>
      </c>
      <c r="D7" s="9" t="s">
        <v>24</v>
      </c>
      <c r="E7" s="8" t="s">
        <v>25</v>
      </c>
      <c r="F7" s="8" t="s">
        <v>26</v>
      </c>
      <c r="G7" s="10">
        <v>3</v>
      </c>
      <c r="H7" s="11">
        <f t="shared" ref="H7:H20" si="0">G7*23</f>
        <v>69</v>
      </c>
      <c r="I7" s="12"/>
      <c r="J7" s="13"/>
      <c r="K7" s="10">
        <v>3</v>
      </c>
      <c r="L7" s="13">
        <v>69</v>
      </c>
      <c r="M7" s="13">
        <f t="shared" ref="M7:M28" si="1">H7+L7</f>
        <v>138</v>
      </c>
      <c r="N7" s="14" t="s">
        <v>21</v>
      </c>
    </row>
    <row r="8" customFormat="1" ht="20" customHeight="1" spans="1:14">
      <c r="A8" s="8">
        <v>3</v>
      </c>
      <c r="B8" s="8" t="s">
        <v>27</v>
      </c>
      <c r="C8" s="9" t="s">
        <v>17</v>
      </c>
      <c r="D8" s="9" t="s">
        <v>28</v>
      </c>
      <c r="E8" s="8" t="s">
        <v>29</v>
      </c>
      <c r="F8" s="8" t="s">
        <v>26</v>
      </c>
      <c r="G8" s="10">
        <v>3</v>
      </c>
      <c r="H8" s="11">
        <f t="shared" si="0"/>
        <v>69</v>
      </c>
      <c r="I8" s="12"/>
      <c r="J8" s="13"/>
      <c r="K8" s="10">
        <v>3</v>
      </c>
      <c r="L8" s="13">
        <v>69</v>
      </c>
      <c r="M8" s="13">
        <f t="shared" si="1"/>
        <v>138</v>
      </c>
      <c r="N8" s="14" t="s">
        <v>21</v>
      </c>
    </row>
    <row r="9" customFormat="1" ht="20" customHeight="1" spans="1:14">
      <c r="A9" s="8">
        <v>4</v>
      </c>
      <c r="B9" s="8" t="s">
        <v>30</v>
      </c>
      <c r="C9" s="9" t="s">
        <v>23</v>
      </c>
      <c r="D9" s="9" t="s">
        <v>31</v>
      </c>
      <c r="E9" s="8" t="s">
        <v>32</v>
      </c>
      <c r="F9" s="8" t="s">
        <v>26</v>
      </c>
      <c r="G9" s="10">
        <v>9</v>
      </c>
      <c r="H9" s="11">
        <f t="shared" si="0"/>
        <v>207</v>
      </c>
      <c r="I9" s="12"/>
      <c r="J9" s="13"/>
      <c r="K9" s="10">
        <v>9</v>
      </c>
      <c r="L9" s="13">
        <v>207</v>
      </c>
      <c r="M9" s="13">
        <f t="shared" si="1"/>
        <v>414</v>
      </c>
      <c r="N9" s="14" t="s">
        <v>21</v>
      </c>
    </row>
    <row r="10" customFormat="1" ht="20" customHeight="1" spans="1:14">
      <c r="A10" s="8">
        <v>5</v>
      </c>
      <c r="B10" s="15" t="s">
        <v>33</v>
      </c>
      <c r="C10" s="16" t="s">
        <v>34</v>
      </c>
      <c r="D10" s="16" t="s">
        <v>35</v>
      </c>
      <c r="E10" s="8" t="s">
        <v>36</v>
      </c>
      <c r="F10" s="15" t="s">
        <v>20</v>
      </c>
      <c r="G10" s="17">
        <v>9</v>
      </c>
      <c r="H10" s="11">
        <f t="shared" si="0"/>
        <v>207</v>
      </c>
      <c r="I10" s="18"/>
      <c r="J10" s="19"/>
      <c r="K10" s="17">
        <v>9</v>
      </c>
      <c r="L10" s="13">
        <v>207</v>
      </c>
      <c r="M10" s="13">
        <f t="shared" si="1"/>
        <v>414</v>
      </c>
      <c r="N10" s="14" t="s">
        <v>21</v>
      </c>
    </row>
    <row r="11" customFormat="1" ht="20" customHeight="1" spans="1:14">
      <c r="A11" s="8">
        <v>6</v>
      </c>
      <c r="B11" s="15" t="s">
        <v>37</v>
      </c>
      <c r="C11" s="16" t="s">
        <v>38</v>
      </c>
      <c r="D11" s="16" t="s">
        <v>39</v>
      </c>
      <c r="E11" s="8" t="s">
        <v>40</v>
      </c>
      <c r="F11" s="15" t="s">
        <v>26</v>
      </c>
      <c r="G11" s="17">
        <v>15</v>
      </c>
      <c r="H11" s="11">
        <f t="shared" si="0"/>
        <v>345</v>
      </c>
      <c r="I11" s="18"/>
      <c r="J11" s="19"/>
      <c r="K11" s="17">
        <v>15</v>
      </c>
      <c r="L11" s="13">
        <v>345</v>
      </c>
      <c r="M11" s="13">
        <f t="shared" si="1"/>
        <v>690</v>
      </c>
      <c r="N11" s="14" t="s">
        <v>21</v>
      </c>
    </row>
    <row r="12" customFormat="1" ht="20" customHeight="1" spans="1:14">
      <c r="A12" s="8">
        <v>7</v>
      </c>
      <c r="B12" s="15" t="s">
        <v>41</v>
      </c>
      <c r="C12" s="16" t="s">
        <v>42</v>
      </c>
      <c r="D12" s="16" t="s">
        <v>43</v>
      </c>
      <c r="E12" s="8" t="s">
        <v>44</v>
      </c>
      <c r="F12" s="15" t="s">
        <v>20</v>
      </c>
      <c r="G12" s="17">
        <v>6</v>
      </c>
      <c r="H12" s="11">
        <f t="shared" si="0"/>
        <v>138</v>
      </c>
      <c r="I12" s="18"/>
      <c r="J12" s="19"/>
      <c r="K12" s="17">
        <v>6</v>
      </c>
      <c r="L12" s="13">
        <v>138</v>
      </c>
      <c r="M12" s="13">
        <f t="shared" si="1"/>
        <v>276</v>
      </c>
      <c r="N12" s="14" t="s">
        <v>21</v>
      </c>
    </row>
    <row r="13" customFormat="1" ht="20" customHeight="1" spans="1:14">
      <c r="A13" s="8">
        <v>8</v>
      </c>
      <c r="B13" s="15" t="s">
        <v>45</v>
      </c>
      <c r="C13" s="16" t="s">
        <v>34</v>
      </c>
      <c r="D13" s="16" t="s">
        <v>46</v>
      </c>
      <c r="E13" s="8" t="s">
        <v>47</v>
      </c>
      <c r="F13" s="15" t="s">
        <v>20</v>
      </c>
      <c r="G13" s="17">
        <v>12</v>
      </c>
      <c r="H13" s="11">
        <f t="shared" si="0"/>
        <v>276</v>
      </c>
      <c r="I13" s="18"/>
      <c r="J13" s="19"/>
      <c r="K13" s="17">
        <v>12</v>
      </c>
      <c r="L13" s="13">
        <v>276</v>
      </c>
      <c r="M13" s="13">
        <f t="shared" si="1"/>
        <v>552</v>
      </c>
      <c r="N13" s="14" t="s">
        <v>21</v>
      </c>
    </row>
    <row r="14" customFormat="1" ht="20" customHeight="1" spans="1:14">
      <c r="A14" s="8">
        <v>9</v>
      </c>
      <c r="B14" s="15" t="s">
        <v>48</v>
      </c>
      <c r="C14" s="16" t="s">
        <v>49</v>
      </c>
      <c r="D14" s="16" t="s">
        <v>50</v>
      </c>
      <c r="E14" s="20" t="s">
        <v>51</v>
      </c>
      <c r="F14" s="15" t="s">
        <v>20</v>
      </c>
      <c r="G14" s="17">
        <v>4</v>
      </c>
      <c r="H14" s="11">
        <f t="shared" si="0"/>
        <v>92</v>
      </c>
      <c r="I14" s="18"/>
      <c r="J14" s="18"/>
      <c r="K14" s="17">
        <v>4</v>
      </c>
      <c r="L14" s="17">
        <v>92</v>
      </c>
      <c r="M14" s="13">
        <f t="shared" si="1"/>
        <v>184</v>
      </c>
      <c r="N14" s="14" t="s">
        <v>21</v>
      </c>
    </row>
    <row r="15" customFormat="1" ht="20" customHeight="1" spans="1:14">
      <c r="A15" s="8">
        <v>10</v>
      </c>
      <c r="B15" s="15" t="s">
        <v>52</v>
      </c>
      <c r="C15" s="16" t="s">
        <v>53</v>
      </c>
      <c r="D15" s="16" t="s">
        <v>54</v>
      </c>
      <c r="E15" s="20" t="s">
        <v>55</v>
      </c>
      <c r="F15" s="15" t="s">
        <v>20</v>
      </c>
      <c r="G15" s="17">
        <v>5</v>
      </c>
      <c r="H15" s="11">
        <f t="shared" si="0"/>
        <v>115</v>
      </c>
      <c r="I15" s="18"/>
      <c r="J15" s="18"/>
      <c r="K15" s="17">
        <v>5</v>
      </c>
      <c r="L15" s="17">
        <v>115</v>
      </c>
      <c r="M15" s="13">
        <f t="shared" si="1"/>
        <v>230</v>
      </c>
      <c r="N15" s="14" t="s">
        <v>21</v>
      </c>
    </row>
    <row r="16" customFormat="1" ht="20" customHeight="1" spans="1:14">
      <c r="A16" s="8">
        <v>11</v>
      </c>
      <c r="B16" s="15" t="s">
        <v>56</v>
      </c>
      <c r="C16" s="16" t="s">
        <v>57</v>
      </c>
      <c r="D16" s="16" t="s">
        <v>58</v>
      </c>
      <c r="E16" s="20" t="s">
        <v>59</v>
      </c>
      <c r="F16" s="15" t="s">
        <v>20</v>
      </c>
      <c r="G16" s="17">
        <v>2</v>
      </c>
      <c r="H16" s="11">
        <f t="shared" si="0"/>
        <v>46</v>
      </c>
      <c r="I16" s="18"/>
      <c r="J16" s="18"/>
      <c r="K16" s="17">
        <v>2</v>
      </c>
      <c r="L16" s="17">
        <v>46</v>
      </c>
      <c r="M16" s="13">
        <f t="shared" si="1"/>
        <v>92</v>
      </c>
      <c r="N16" s="14" t="s">
        <v>21</v>
      </c>
    </row>
    <row r="17" customFormat="1" ht="20" customHeight="1" spans="1:14">
      <c r="A17" s="8">
        <v>12</v>
      </c>
      <c r="B17" s="15" t="s">
        <v>60</v>
      </c>
      <c r="C17" s="16" t="s">
        <v>61</v>
      </c>
      <c r="D17" s="16" t="s">
        <v>62</v>
      </c>
      <c r="E17" s="20" t="s">
        <v>63</v>
      </c>
      <c r="F17" s="15" t="s">
        <v>20</v>
      </c>
      <c r="G17" s="17">
        <v>3</v>
      </c>
      <c r="H17" s="11">
        <f t="shared" si="0"/>
        <v>69</v>
      </c>
      <c r="I17" s="18"/>
      <c r="J17" s="18"/>
      <c r="K17" s="17">
        <v>3</v>
      </c>
      <c r="L17" s="17">
        <v>69</v>
      </c>
      <c r="M17" s="13">
        <f t="shared" si="1"/>
        <v>138</v>
      </c>
      <c r="N17" s="14" t="s">
        <v>21</v>
      </c>
    </row>
    <row r="18" customFormat="1" ht="20" customHeight="1" spans="1:14">
      <c r="A18" s="8">
        <v>13</v>
      </c>
      <c r="B18" s="15" t="s">
        <v>64</v>
      </c>
      <c r="C18" s="16" t="s">
        <v>61</v>
      </c>
      <c r="D18" s="16" t="s">
        <v>65</v>
      </c>
      <c r="E18" s="20" t="s">
        <v>66</v>
      </c>
      <c r="F18" s="15" t="s">
        <v>26</v>
      </c>
      <c r="G18" s="17">
        <v>20</v>
      </c>
      <c r="H18" s="11">
        <f t="shared" si="0"/>
        <v>460</v>
      </c>
      <c r="I18" s="18"/>
      <c r="J18" s="18"/>
      <c r="K18" s="17">
        <v>20</v>
      </c>
      <c r="L18" s="17">
        <v>460</v>
      </c>
      <c r="M18" s="13">
        <f t="shared" si="1"/>
        <v>920</v>
      </c>
      <c r="N18" s="14" t="s">
        <v>21</v>
      </c>
    </row>
    <row r="19" customFormat="1" ht="20" customHeight="1" spans="1:14">
      <c r="A19" s="8">
        <v>14</v>
      </c>
      <c r="B19" s="15" t="s">
        <v>67</v>
      </c>
      <c r="C19" s="16" t="s">
        <v>68</v>
      </c>
      <c r="D19" s="16" t="s">
        <v>69</v>
      </c>
      <c r="E19" s="20" t="s">
        <v>70</v>
      </c>
      <c r="F19" s="15" t="s">
        <v>26</v>
      </c>
      <c r="G19" s="17">
        <v>18</v>
      </c>
      <c r="H19" s="11">
        <f t="shared" si="0"/>
        <v>414</v>
      </c>
      <c r="I19" s="18"/>
      <c r="J19" s="18"/>
      <c r="K19" s="17">
        <v>18</v>
      </c>
      <c r="L19" s="17">
        <v>414</v>
      </c>
      <c r="M19" s="13">
        <f t="shared" si="1"/>
        <v>828</v>
      </c>
      <c r="N19" s="14" t="s">
        <v>71</v>
      </c>
    </row>
    <row r="20" customFormat="1" ht="20" customHeight="1" spans="1:14">
      <c r="A20" s="8">
        <v>15</v>
      </c>
      <c r="B20" s="15" t="s">
        <v>72</v>
      </c>
      <c r="C20" s="16" t="s">
        <v>73</v>
      </c>
      <c r="D20" s="16" t="s">
        <v>74</v>
      </c>
      <c r="E20" s="20" t="s">
        <v>75</v>
      </c>
      <c r="F20" s="15" t="s">
        <v>26</v>
      </c>
      <c r="G20" s="17">
        <v>13</v>
      </c>
      <c r="H20" s="11">
        <f t="shared" si="0"/>
        <v>299</v>
      </c>
      <c r="I20" s="18"/>
      <c r="J20" s="18"/>
      <c r="K20" s="17">
        <v>13</v>
      </c>
      <c r="L20" s="17">
        <v>299</v>
      </c>
      <c r="M20" s="13">
        <f t="shared" si="1"/>
        <v>598</v>
      </c>
      <c r="N20" s="14" t="s">
        <v>71</v>
      </c>
    </row>
    <row r="21" customFormat="1" ht="20" customHeight="1" spans="1:14">
      <c r="A21" s="8">
        <v>16</v>
      </c>
      <c r="B21" s="15" t="s">
        <v>20</v>
      </c>
      <c r="C21" s="16" t="s">
        <v>76</v>
      </c>
      <c r="D21" s="16" t="s">
        <v>77</v>
      </c>
      <c r="E21" s="20" t="s">
        <v>78</v>
      </c>
      <c r="F21" s="15" t="s">
        <v>26</v>
      </c>
      <c r="G21" s="17">
        <v>47</v>
      </c>
      <c r="H21" s="17">
        <f>G21*20</f>
        <v>940</v>
      </c>
      <c r="I21" s="18"/>
      <c r="J21" s="18"/>
      <c r="K21" s="17">
        <v>47</v>
      </c>
      <c r="L21" s="17">
        <v>940</v>
      </c>
      <c r="M21" s="13">
        <f t="shared" si="1"/>
        <v>1880</v>
      </c>
      <c r="N21" s="14" t="s">
        <v>71</v>
      </c>
    </row>
    <row r="22" customFormat="1" ht="20" customHeight="1" spans="1:14">
      <c r="A22" s="8">
        <v>17</v>
      </c>
      <c r="B22" s="15" t="s">
        <v>79</v>
      </c>
      <c r="C22" s="16" t="s">
        <v>49</v>
      </c>
      <c r="D22" s="16" t="s">
        <v>80</v>
      </c>
      <c r="E22" s="20" t="s">
        <v>81</v>
      </c>
      <c r="F22" s="15" t="s">
        <v>20</v>
      </c>
      <c r="G22" s="17">
        <v>9.5</v>
      </c>
      <c r="H22" s="17">
        <f>G22*23</f>
        <v>218.5</v>
      </c>
      <c r="I22" s="18"/>
      <c r="J22" s="18"/>
      <c r="K22" s="17">
        <v>9.5</v>
      </c>
      <c r="L22" s="17">
        <v>218.5</v>
      </c>
      <c r="M22" s="13">
        <f t="shared" si="1"/>
        <v>437</v>
      </c>
      <c r="N22" s="14" t="s">
        <v>82</v>
      </c>
    </row>
    <row r="23" customFormat="1" ht="20" customHeight="1" spans="1:14">
      <c r="A23" s="8">
        <v>18</v>
      </c>
      <c r="B23" s="15" t="s">
        <v>83</v>
      </c>
      <c r="C23" s="16" t="s">
        <v>84</v>
      </c>
      <c r="D23" s="16" t="s">
        <v>85</v>
      </c>
      <c r="E23" s="20" t="s">
        <v>86</v>
      </c>
      <c r="F23" s="15" t="s">
        <v>26</v>
      </c>
      <c r="G23" s="17">
        <v>8</v>
      </c>
      <c r="H23" s="17">
        <f t="shared" ref="H23:H28" si="2">G23*23</f>
        <v>184</v>
      </c>
      <c r="I23" s="18"/>
      <c r="J23" s="18"/>
      <c r="K23" s="17">
        <v>8</v>
      </c>
      <c r="L23" s="17">
        <v>184</v>
      </c>
      <c r="M23" s="13">
        <f t="shared" si="1"/>
        <v>368</v>
      </c>
      <c r="N23" s="14" t="s">
        <v>82</v>
      </c>
    </row>
    <row r="24" customFormat="1" ht="20" customHeight="1" spans="1:14">
      <c r="A24" s="8">
        <v>19</v>
      </c>
      <c r="B24" s="15" t="s">
        <v>87</v>
      </c>
      <c r="C24" s="16" t="s">
        <v>17</v>
      </c>
      <c r="D24" s="16" t="s">
        <v>88</v>
      </c>
      <c r="E24" s="20" t="s">
        <v>89</v>
      </c>
      <c r="F24" s="15" t="s">
        <v>26</v>
      </c>
      <c r="G24" s="17">
        <v>4.3</v>
      </c>
      <c r="H24" s="17">
        <f t="shared" si="2"/>
        <v>98.9</v>
      </c>
      <c r="I24" s="18"/>
      <c r="J24" s="18"/>
      <c r="K24" s="17">
        <v>4.3</v>
      </c>
      <c r="L24" s="17">
        <v>98.9</v>
      </c>
      <c r="M24" s="13">
        <f t="shared" si="1"/>
        <v>197.8</v>
      </c>
      <c r="N24" s="14" t="s">
        <v>82</v>
      </c>
    </row>
    <row r="25" customFormat="1" ht="20" customHeight="1" spans="1:14">
      <c r="A25" s="8">
        <v>20</v>
      </c>
      <c r="B25" s="15" t="s">
        <v>90</v>
      </c>
      <c r="C25" s="16" t="s">
        <v>49</v>
      </c>
      <c r="D25" s="16" t="s">
        <v>91</v>
      </c>
      <c r="E25" s="20" t="s">
        <v>92</v>
      </c>
      <c r="F25" s="15" t="s">
        <v>26</v>
      </c>
      <c r="G25" s="17">
        <v>3</v>
      </c>
      <c r="H25" s="17">
        <f t="shared" si="2"/>
        <v>69</v>
      </c>
      <c r="I25" s="18"/>
      <c r="J25" s="18"/>
      <c r="K25" s="17">
        <v>3</v>
      </c>
      <c r="L25" s="17">
        <v>69</v>
      </c>
      <c r="M25" s="13">
        <f t="shared" si="1"/>
        <v>138</v>
      </c>
      <c r="N25" s="14" t="s">
        <v>82</v>
      </c>
    </row>
    <row r="26" customFormat="1" ht="20" customHeight="1" spans="1:14">
      <c r="A26" s="8">
        <v>21</v>
      </c>
      <c r="B26" s="15" t="s">
        <v>93</v>
      </c>
      <c r="C26" s="16" t="s">
        <v>23</v>
      </c>
      <c r="D26" s="16" t="s">
        <v>94</v>
      </c>
      <c r="E26" s="20" t="s">
        <v>95</v>
      </c>
      <c r="F26" s="15" t="s">
        <v>20</v>
      </c>
      <c r="G26" s="17">
        <v>4</v>
      </c>
      <c r="H26" s="17">
        <f t="shared" si="2"/>
        <v>92</v>
      </c>
      <c r="I26" s="18"/>
      <c r="J26" s="18"/>
      <c r="K26" s="17">
        <v>4</v>
      </c>
      <c r="L26" s="17">
        <v>92</v>
      </c>
      <c r="M26" s="13">
        <f t="shared" si="1"/>
        <v>184</v>
      </c>
      <c r="N26" s="14" t="s">
        <v>82</v>
      </c>
    </row>
    <row r="27" customFormat="1" ht="20" customHeight="1" spans="1:14">
      <c r="A27" s="8">
        <v>22</v>
      </c>
      <c r="B27" s="15" t="s">
        <v>96</v>
      </c>
      <c r="C27" s="16" t="s">
        <v>97</v>
      </c>
      <c r="D27" s="16" t="s">
        <v>98</v>
      </c>
      <c r="E27" s="20" t="s">
        <v>99</v>
      </c>
      <c r="F27" s="15" t="s">
        <v>26</v>
      </c>
      <c r="G27" s="17">
        <v>2</v>
      </c>
      <c r="H27" s="17">
        <f t="shared" si="2"/>
        <v>46</v>
      </c>
      <c r="I27" s="18"/>
      <c r="J27" s="18"/>
      <c r="K27" s="17">
        <v>2</v>
      </c>
      <c r="L27" s="17">
        <v>46</v>
      </c>
      <c r="M27" s="13">
        <f t="shared" si="1"/>
        <v>92</v>
      </c>
      <c r="N27" s="14" t="s">
        <v>82</v>
      </c>
    </row>
    <row r="28" customFormat="1" ht="20" customHeight="1" spans="1:14">
      <c r="A28" s="8">
        <v>23</v>
      </c>
      <c r="B28" s="15" t="s">
        <v>100</v>
      </c>
      <c r="C28" s="16" t="s">
        <v>101</v>
      </c>
      <c r="D28" s="16" t="s">
        <v>102</v>
      </c>
      <c r="E28" s="20" t="s">
        <v>103</v>
      </c>
      <c r="F28" s="15" t="s">
        <v>26</v>
      </c>
      <c r="G28" s="17">
        <v>15</v>
      </c>
      <c r="H28" s="17">
        <f t="shared" si="2"/>
        <v>345</v>
      </c>
      <c r="I28" s="18"/>
      <c r="J28" s="18"/>
      <c r="K28" s="17">
        <v>15</v>
      </c>
      <c r="L28" s="17">
        <v>345</v>
      </c>
      <c r="M28" s="13">
        <f t="shared" si="1"/>
        <v>690</v>
      </c>
      <c r="N28" s="14" t="s">
        <v>82</v>
      </c>
    </row>
    <row r="29" customFormat="1" ht="20" customHeight="1" spans="1:14">
      <c r="A29" s="15"/>
      <c r="B29" s="15"/>
      <c r="C29" s="16"/>
      <c r="D29" s="16"/>
      <c r="E29" s="20" t="s">
        <v>104</v>
      </c>
      <c r="F29" s="15"/>
      <c r="G29" s="15">
        <f>SUM(G6:G28)</f>
        <v>217.8</v>
      </c>
      <c r="H29" s="15"/>
      <c r="I29" s="21"/>
      <c r="J29" s="21"/>
      <c r="K29" s="15">
        <f>SUM(K6:K28)</f>
        <v>217.8</v>
      </c>
      <c r="L29" s="21"/>
      <c r="M29" s="15">
        <f>SUM(M6:M28)</f>
        <v>9736.8</v>
      </c>
      <c r="N29" s="22"/>
    </row>
    <row r="30" customFormat="1" ht="20" customHeight="1" spans="1:14">
      <c r="A30" s="23"/>
      <c r="B30" s="23"/>
      <c r="C30" s="23"/>
      <c r="D30" s="24"/>
      <c r="E30" s="23"/>
      <c r="F30" s="23"/>
      <c r="G30" s="23"/>
      <c r="H30" s="25"/>
      <c r="I30" s="23"/>
      <c r="J30" s="25"/>
      <c r="K30" s="26" t="s">
        <v>105</v>
      </c>
      <c r="L30" s="25"/>
      <c r="M30" s="27">
        <v>9736.8</v>
      </c>
      <c r="N30" s="22"/>
    </row>
    <row r="31" customFormat="1" ht="20" customHeight="1" spans="1:14">
      <c r="A31" s="23"/>
      <c r="B31" s="23"/>
      <c r="C31" s="24"/>
      <c r="D31" s="24"/>
      <c r="E31" s="23"/>
      <c r="F31" s="23"/>
      <c r="G31" s="23"/>
      <c r="H31" s="25"/>
      <c r="I31" s="23"/>
      <c r="J31" s="25"/>
      <c r="K31" s="26" t="s">
        <v>106</v>
      </c>
      <c r="L31" s="25"/>
      <c r="M31" s="27">
        <v>6346</v>
      </c>
      <c r="N31" s="22"/>
    </row>
    <row r="32" customFormat="1" ht="20" customHeight="1" spans="1:14">
      <c r="A32" s="23"/>
      <c r="B32" s="23"/>
      <c r="C32" s="24"/>
      <c r="D32" s="24"/>
      <c r="E32" s="23"/>
      <c r="F32" s="23"/>
      <c r="G32" s="23"/>
      <c r="H32" s="25"/>
      <c r="I32" s="23"/>
      <c r="J32" s="25"/>
      <c r="K32" s="26" t="s">
        <v>107</v>
      </c>
      <c r="L32" s="25"/>
      <c r="M32" s="27">
        <f>M30+M31</f>
        <v>16082.8</v>
      </c>
      <c r="N32" s="22"/>
    </row>
    <row r="33" spans="13:13">
      <c r="M33" s="28"/>
    </row>
  </sheetData>
  <mergeCells count="14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  <mergeCell ref="N3:N5"/>
  </mergeCells>
  <pageMargins left="0.196527777777778" right="0.156944444444444" top="0.75" bottom="0.550694444444444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2026-02-09T08:53:25Z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