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<sst xmlns="http://schemas.openxmlformats.org/spreadsheetml/2006/main" count="129" uniqueCount="97">
  <si>
    <r>
      <rPr>
        <b/>
        <sz val="16"/>
        <rFont val="仿宋_GB2312"/>
        <charset val="134"/>
      </rPr>
      <t xml:space="preserve">
</t>
    </r>
    <r>
      <rPr>
        <sz val="16"/>
        <rFont val="仿宋_GB2312"/>
        <charset val="134"/>
      </rPr>
      <t xml:space="preserve">
           </t>
    </r>
    <r>
      <rPr>
        <b/>
        <sz val="16"/>
        <rFont val="仿宋_GB2312"/>
        <charset val="134"/>
      </rPr>
      <t>连城县宣和镇粮食生产社会化服务公示明细表（连城县树忠农业机械服务专业合作社）</t>
    </r>
  </si>
  <si>
    <t>序号</t>
  </si>
  <si>
    <t>服务</t>
  </si>
  <si>
    <t>服务补助情况</t>
  </si>
  <si>
    <t>备注</t>
  </si>
  <si>
    <t>姓名</t>
  </si>
  <si>
    <t>身份证号</t>
  </si>
  <si>
    <t>一卡通号</t>
  </si>
  <si>
    <t>联系电话</t>
  </si>
  <si>
    <t>作业机手姓名</t>
  </si>
  <si>
    <t>机耕</t>
  </si>
  <si>
    <t>机种</t>
  </si>
  <si>
    <t>机收</t>
  </si>
  <si>
    <t>拟补助金额</t>
  </si>
  <si>
    <t>面积(亩)</t>
  </si>
  <si>
    <t>补助金额(元)</t>
  </si>
  <si>
    <t>黄其盛</t>
  </si>
  <si>
    <t>352627********3613</t>
  </si>
  <si>
    <t>622184********08654</t>
  </si>
  <si>
    <t>1835****665</t>
  </si>
  <si>
    <t>张树忠</t>
  </si>
  <si>
    <t>傅贵辉</t>
  </si>
  <si>
    <t>352627********3616</t>
  </si>
  <si>
    <t>622184********96594</t>
  </si>
  <si>
    <t>1835****640</t>
  </si>
  <si>
    <t>邱太阳</t>
  </si>
  <si>
    <t>352627********3612</t>
  </si>
  <si>
    <t>622184********55947</t>
  </si>
  <si>
    <t>1520****616</t>
  </si>
  <si>
    <t>巫永辉</t>
  </si>
  <si>
    <t>曹庆文</t>
  </si>
  <si>
    <t>352627********3614</t>
  </si>
  <si>
    <t>622184********82016</t>
  </si>
  <si>
    <t>1505****138</t>
  </si>
  <si>
    <t>巫先德</t>
  </si>
  <si>
    <t>352627********361x</t>
  </si>
  <si>
    <t>622184********72546</t>
  </si>
  <si>
    <t>1395****207</t>
  </si>
  <si>
    <t>巫大路</t>
  </si>
  <si>
    <t>352627********3610</t>
  </si>
  <si>
    <t>623036********49455</t>
  </si>
  <si>
    <t>1385****662</t>
  </si>
  <si>
    <t>巫公路</t>
  </si>
  <si>
    <t>352627********3619</t>
  </si>
  <si>
    <t>622184********6414</t>
  </si>
  <si>
    <t>1386****800</t>
  </si>
  <si>
    <t>巫啟明</t>
  </si>
  <si>
    <t>352627********3632</t>
  </si>
  <si>
    <t>622184********00693</t>
  </si>
  <si>
    <t>1590****78</t>
  </si>
  <si>
    <t>巫小淮</t>
  </si>
  <si>
    <t>352627********3636</t>
  </si>
  <si>
    <t>622184********04976</t>
  </si>
  <si>
    <t>1520****365</t>
  </si>
  <si>
    <t>巫木生</t>
  </si>
  <si>
    <t>622184********03382</t>
  </si>
  <si>
    <t>1379****144</t>
  </si>
  <si>
    <t>巫清明</t>
  </si>
  <si>
    <t>622184********00644</t>
  </si>
  <si>
    <t>1312****586</t>
  </si>
  <si>
    <t>巫二辉</t>
  </si>
  <si>
    <t>622184********26766</t>
  </si>
  <si>
    <t>1596****051</t>
  </si>
  <si>
    <t>吴珍菊</t>
  </si>
  <si>
    <t>352627********3623</t>
  </si>
  <si>
    <t>622184********98574</t>
  </si>
  <si>
    <t>1588****122</t>
  </si>
  <si>
    <t>巫新河</t>
  </si>
  <si>
    <t>352627********3617</t>
  </si>
  <si>
    <t>622184********02905</t>
  </si>
  <si>
    <t>1875****254</t>
  </si>
  <si>
    <t>周必章</t>
  </si>
  <si>
    <t>352627********3615</t>
  </si>
  <si>
    <t>622184********98178</t>
  </si>
  <si>
    <t>1386****051</t>
  </si>
  <si>
    <t>巫顺春</t>
  </si>
  <si>
    <t>622184********00792</t>
  </si>
  <si>
    <t>1586****884</t>
  </si>
  <si>
    <t>周必生</t>
  </si>
  <si>
    <t>622184********98350</t>
  </si>
  <si>
    <t>1359****689</t>
  </si>
  <si>
    <t>巫永元</t>
  </si>
  <si>
    <t>622184********57968</t>
  </si>
  <si>
    <t>1395****372</t>
  </si>
  <si>
    <t>巫水旺</t>
  </si>
  <si>
    <t>622184********04679</t>
  </si>
  <si>
    <t>1520****239</t>
  </si>
  <si>
    <t>巫金福</t>
  </si>
  <si>
    <t>622184********01600</t>
  </si>
  <si>
    <t>1385****565</t>
  </si>
  <si>
    <t>巫森明</t>
  </si>
  <si>
    <t>622184********04786</t>
  </si>
  <si>
    <t>1839****728</t>
  </si>
  <si>
    <t>小计</t>
  </si>
  <si>
    <t>补助农户</t>
  </si>
  <si>
    <t>补助主体</t>
  </si>
  <si>
    <t>合计补助金额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</si>
</sst>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name val="仿宋_GB2312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000000"/>
      <name val="仿宋_GB2312"/>
      <charset val="20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tabSelected="1" workbookViewId="0">
      <selection activeCell="R21" sqref="R21"/>
    </sheetView>
  </sheetViews>
  <sheetFormatPr defaultColWidth="9" defaultRowHeight="14.4"/>
  <cols>
    <col min="1" max="1" width="4.66666666666667" customWidth="1"/>
    <col min="2" max="2" width="7.77777777777778" customWidth="1"/>
    <col min="3" max="3" width="20.3333333333333" customWidth="1"/>
    <col min="4" max="4" width="21.7777777777778" customWidth="1"/>
    <col min="5" max="5" width="12.8888888888889"/>
    <col min="8" max="8" width="9.37962962962963"/>
    <col min="13" max="13" width="9" customWidth="1"/>
    <col min="14" max="14" width="6.66666666666667" customWidth="1"/>
  </cols>
  <sheetData>
    <row r="1" ht="43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1" ht="18" customHeight="1" spans="1:14">
      <c r="A2" s="2" t="s">
        <v>1</v>
      </c>
      <c r="B2" s="3" t="s">
        <v>2</v>
      </c>
      <c r="C2" s="4"/>
      <c r="D2" s="4"/>
      <c r="E2" s="5"/>
      <c r="F2" s="3" t="s">
        <v>3</v>
      </c>
      <c r="G2" s="4"/>
      <c r="H2" s="4"/>
      <c r="I2" s="4"/>
      <c r="J2" s="4"/>
      <c r="K2" s="4"/>
      <c r="L2" s="4"/>
      <c r="M2" s="5"/>
      <c r="N2" s="6" t="s">
        <v>4</v>
      </c>
    </row>
    <row r="3" customFormat="1" ht="18" customHeight="1" spans="1:14">
      <c r="A3" s="7"/>
      <c r="B3" s="8" t="s">
        <v>5</v>
      </c>
      <c r="C3" s="8" t="s">
        <v>6</v>
      </c>
      <c r="D3" s="8" t="s">
        <v>7</v>
      </c>
      <c r="E3" s="8" t="s">
        <v>8</v>
      </c>
      <c r="F3" s="9" t="s">
        <v>9</v>
      </c>
      <c r="G3" s="3" t="s">
        <v>10</v>
      </c>
      <c r="H3" s="5"/>
      <c r="I3" s="3" t="s">
        <v>11</v>
      </c>
      <c r="J3" s="5"/>
      <c r="K3" s="3" t="s">
        <v>12</v>
      </c>
      <c r="L3" s="5"/>
      <c r="M3" s="8" t="s">
        <v>13</v>
      </c>
      <c r="N3" s="10"/>
    </row>
    <row r="4" customFormat="1" ht="30" customHeight="1" spans="1:14">
      <c r="A4" s="11"/>
      <c r="B4" s="12"/>
      <c r="C4" s="12"/>
      <c r="D4" s="12"/>
      <c r="E4" s="12"/>
      <c r="F4" s="13"/>
      <c r="G4" s="14" t="s">
        <v>14</v>
      </c>
      <c r="H4" s="14" t="s">
        <v>15</v>
      </c>
      <c r="I4" s="14" t="s">
        <v>14</v>
      </c>
      <c r="J4" s="14" t="s">
        <v>15</v>
      </c>
      <c r="K4" s="14" t="s">
        <v>14</v>
      </c>
      <c r="L4" s="14" t="s">
        <v>15</v>
      </c>
      <c r="M4" s="12"/>
      <c r="N4" s="15"/>
    </row>
    <row r="5" customFormat="1" ht="18" customHeight="1" spans="1:14">
      <c r="A5" s="14">
        <v>1</v>
      </c>
      <c r="B5" s="16" t="s">
        <v>16</v>
      </c>
      <c r="C5" s="17" t="s">
        <v>17</v>
      </c>
      <c r="D5" s="17" t="s">
        <v>18</v>
      </c>
      <c r="E5" s="16" t="s">
        <v>19</v>
      </c>
      <c r="F5" s="14" t="s">
        <v>20</v>
      </c>
      <c r="G5" s="18">
        <v>20</v>
      </c>
      <c r="H5" s="14">
        <f>G5*23</f>
        <v>460</v>
      </c>
      <c r="I5" s="14"/>
      <c r="J5" s="14"/>
      <c r="K5" s="18">
        <v>20</v>
      </c>
      <c r="L5" s="14">
        <v>460</v>
      </c>
      <c r="M5" s="14">
        <f>H5+L5</f>
        <v>920</v>
      </c>
      <c r="N5" s="19"/>
    </row>
    <row r="6" customFormat="1" ht="18" customHeight="1" spans="1:14">
      <c r="A6" s="14">
        <v>2</v>
      </c>
      <c r="B6" s="16" t="s">
        <v>21</v>
      </c>
      <c r="C6" s="17" t="s">
        <v>22</v>
      </c>
      <c r="D6" s="17" t="s">
        <v>23</v>
      </c>
      <c r="E6" s="16" t="s">
        <v>24</v>
      </c>
      <c r="F6" s="14" t="s">
        <v>20</v>
      </c>
      <c r="G6" s="18">
        <v>28</v>
      </c>
      <c r="H6" s="14">
        <f>G6*23</f>
        <v>644</v>
      </c>
      <c r="I6" s="14"/>
      <c r="J6" s="14"/>
      <c r="K6" s="18">
        <v>28</v>
      </c>
      <c r="L6" s="14">
        <v>644</v>
      </c>
      <c r="M6" s="14">
        <f t="shared" ref="M6:M25" si="0">H6+L6</f>
        <v>1288</v>
      </c>
      <c r="N6" s="19"/>
    </row>
    <row r="7" customFormat="1" ht="18" customHeight="1" spans="1:14">
      <c r="A7" s="14">
        <v>3</v>
      </c>
      <c r="B7" s="16" t="s">
        <v>25</v>
      </c>
      <c r="C7" s="17" t="s">
        <v>26</v>
      </c>
      <c r="D7" s="17" t="s">
        <v>27</v>
      </c>
      <c r="E7" s="16" t="s">
        <v>28</v>
      </c>
      <c r="F7" s="14" t="s">
        <v>29</v>
      </c>
      <c r="G7" s="18">
        <v>25</v>
      </c>
      <c r="H7" s="14">
        <f>G7*23</f>
        <v>575</v>
      </c>
      <c r="I7" s="14"/>
      <c r="J7" s="14"/>
      <c r="K7" s="18">
        <v>25</v>
      </c>
      <c r="L7" s="14">
        <v>575</v>
      </c>
      <c r="M7" s="14">
        <f t="shared" si="0"/>
        <v>1150</v>
      </c>
      <c r="N7" s="19"/>
    </row>
    <row r="8" customFormat="1" ht="18" customHeight="1" spans="1:14">
      <c r="A8" s="14">
        <v>4</v>
      </c>
      <c r="B8" s="16" t="s">
        <v>30</v>
      </c>
      <c r="C8" s="17" t="s">
        <v>31</v>
      </c>
      <c r="D8" s="17" t="s">
        <v>32</v>
      </c>
      <c r="E8" s="16" t="s">
        <v>33</v>
      </c>
      <c r="F8" s="14" t="s">
        <v>29</v>
      </c>
      <c r="G8" s="18">
        <v>60</v>
      </c>
      <c r="H8" s="14">
        <f>G8*20</f>
        <v>1200</v>
      </c>
      <c r="I8" s="14"/>
      <c r="J8" s="14"/>
      <c r="K8" s="18">
        <v>60</v>
      </c>
      <c r="L8" s="14">
        <v>1200</v>
      </c>
      <c r="M8" s="14">
        <f t="shared" si="0"/>
        <v>2400</v>
      </c>
      <c r="N8" s="19"/>
    </row>
    <row r="9" customFormat="1" ht="18" customHeight="1" spans="1:14">
      <c r="A9" s="14">
        <v>5</v>
      </c>
      <c r="B9" s="19" t="s">
        <v>34</v>
      </c>
      <c r="C9" s="19" t="s">
        <v>35</v>
      </c>
      <c r="D9" s="19" t="s">
        <v>36</v>
      </c>
      <c r="E9" s="19" t="s">
        <v>37</v>
      </c>
      <c r="F9" s="14" t="s">
        <v>29</v>
      </c>
      <c r="G9" s="19">
        <v>18</v>
      </c>
      <c r="H9" s="19">
        <f>G9*23</f>
        <v>414</v>
      </c>
      <c r="I9" s="19"/>
      <c r="J9" s="19"/>
      <c r="K9" s="19">
        <v>18</v>
      </c>
      <c r="L9" s="19">
        <v>414</v>
      </c>
      <c r="M9" s="14">
        <f t="shared" si="0"/>
        <v>828</v>
      </c>
      <c r="N9" s="20"/>
    </row>
    <row r="10" customFormat="1" ht="18" customHeight="1" spans="1:14">
      <c r="A10" s="14">
        <v>6</v>
      </c>
      <c r="B10" s="19" t="s">
        <v>38</v>
      </c>
      <c r="C10" s="19" t="s">
        <v>39</v>
      </c>
      <c r="D10" s="19" t="s">
        <v>40</v>
      </c>
      <c r="E10" s="19" t="s">
        <v>41</v>
      </c>
      <c r="F10" s="14" t="s">
        <v>29</v>
      </c>
      <c r="G10" s="19">
        <v>16</v>
      </c>
      <c r="H10" s="19">
        <f t="shared" ref="H10:H25" si="1">G10*23</f>
        <v>368</v>
      </c>
      <c r="I10" s="19"/>
      <c r="J10" s="19"/>
      <c r="K10" s="19">
        <v>16</v>
      </c>
      <c r="L10" s="19">
        <v>368</v>
      </c>
      <c r="M10" s="14">
        <f t="shared" si="0"/>
        <v>736</v>
      </c>
      <c r="N10" s="20"/>
    </row>
    <row r="11" customFormat="1" ht="18" customHeight="1" spans="1:14">
      <c r="A11" s="14">
        <v>7</v>
      </c>
      <c r="B11" s="19" t="s">
        <v>42</v>
      </c>
      <c r="C11" s="19" t="s">
        <v>43</v>
      </c>
      <c r="D11" s="19" t="s">
        <v>44</v>
      </c>
      <c r="E11" s="19" t="s">
        <v>45</v>
      </c>
      <c r="F11" s="14" t="s">
        <v>29</v>
      </c>
      <c r="G11" s="19">
        <v>25</v>
      </c>
      <c r="H11" s="19">
        <f t="shared" si="1"/>
        <v>575</v>
      </c>
      <c r="I11" s="19"/>
      <c r="J11" s="19"/>
      <c r="K11" s="19">
        <v>25</v>
      </c>
      <c r="L11" s="19">
        <v>575</v>
      </c>
      <c r="M11" s="14">
        <f t="shared" si="0"/>
        <v>1150</v>
      </c>
      <c r="N11" s="20"/>
    </row>
    <row r="12" customFormat="1" ht="18" customHeight="1" spans="1:14">
      <c r="A12" s="14">
        <v>8</v>
      </c>
      <c r="B12" s="19" t="s">
        <v>46</v>
      </c>
      <c r="C12" s="19" t="s">
        <v>47</v>
      </c>
      <c r="D12" s="19" t="s">
        <v>48</v>
      </c>
      <c r="E12" s="19" t="s">
        <v>49</v>
      </c>
      <c r="F12" s="14" t="s">
        <v>29</v>
      </c>
      <c r="G12" s="19">
        <v>29.8</v>
      </c>
      <c r="H12" s="19">
        <f t="shared" si="1"/>
        <v>685.4</v>
      </c>
      <c r="I12" s="19"/>
      <c r="J12" s="19"/>
      <c r="K12" s="19">
        <v>29.8</v>
      </c>
      <c r="L12" s="19">
        <v>685.4</v>
      </c>
      <c r="M12" s="14">
        <f t="shared" si="0"/>
        <v>1370.8</v>
      </c>
      <c r="N12" s="20"/>
    </row>
    <row r="13" customFormat="1" ht="18" customHeight="1" spans="1:14">
      <c r="A13" s="14">
        <v>9</v>
      </c>
      <c r="B13" s="19" t="s">
        <v>50</v>
      </c>
      <c r="C13" s="19" t="s">
        <v>51</v>
      </c>
      <c r="D13" s="19" t="s">
        <v>52</v>
      </c>
      <c r="E13" s="19" t="s">
        <v>53</v>
      </c>
      <c r="F13" s="14" t="s">
        <v>29</v>
      </c>
      <c r="G13" s="19">
        <v>16</v>
      </c>
      <c r="H13" s="19">
        <f t="shared" si="1"/>
        <v>368</v>
      </c>
      <c r="I13" s="19"/>
      <c r="J13" s="19"/>
      <c r="K13" s="19">
        <v>16</v>
      </c>
      <c r="L13" s="19">
        <v>368</v>
      </c>
      <c r="M13" s="14">
        <f t="shared" si="0"/>
        <v>736</v>
      </c>
      <c r="N13" s="20"/>
    </row>
    <row r="14" customFormat="1" ht="18" customHeight="1" spans="1:14">
      <c r="A14" s="14">
        <v>10</v>
      </c>
      <c r="B14" s="19" t="s">
        <v>54</v>
      </c>
      <c r="C14" s="19" t="s">
        <v>31</v>
      </c>
      <c r="D14" s="19" t="s">
        <v>55</v>
      </c>
      <c r="E14" s="19" t="s">
        <v>56</v>
      </c>
      <c r="F14" s="14" t="s">
        <v>29</v>
      </c>
      <c r="G14" s="19">
        <v>20</v>
      </c>
      <c r="H14" s="19">
        <f t="shared" si="1"/>
        <v>460</v>
      </c>
      <c r="I14" s="19"/>
      <c r="J14" s="19"/>
      <c r="K14" s="19">
        <v>20</v>
      </c>
      <c r="L14" s="19">
        <v>460</v>
      </c>
      <c r="M14" s="14">
        <f t="shared" si="0"/>
        <v>920</v>
      </c>
      <c r="N14" s="20"/>
    </row>
    <row r="15" customFormat="1" ht="18" customHeight="1" spans="1:14">
      <c r="A15" s="14">
        <v>11</v>
      </c>
      <c r="B15" s="19" t="s">
        <v>57</v>
      </c>
      <c r="C15" s="19" t="s">
        <v>22</v>
      </c>
      <c r="D15" s="19" t="s">
        <v>58</v>
      </c>
      <c r="E15" s="19" t="s">
        <v>59</v>
      </c>
      <c r="F15" s="14" t="s">
        <v>29</v>
      </c>
      <c r="G15" s="19">
        <v>17</v>
      </c>
      <c r="H15" s="19">
        <f t="shared" si="1"/>
        <v>391</v>
      </c>
      <c r="I15" s="19"/>
      <c r="J15" s="19"/>
      <c r="K15" s="19">
        <v>17</v>
      </c>
      <c r="L15" s="19">
        <v>391</v>
      </c>
      <c r="M15" s="14">
        <f t="shared" si="0"/>
        <v>782</v>
      </c>
      <c r="N15" s="20"/>
    </row>
    <row r="16" customFormat="1" ht="18" customHeight="1" spans="1:14">
      <c r="A16" s="14">
        <v>12</v>
      </c>
      <c r="B16" s="19" t="s">
        <v>60</v>
      </c>
      <c r="C16" s="19" t="s">
        <v>17</v>
      </c>
      <c r="D16" s="19" t="s">
        <v>61</v>
      </c>
      <c r="E16" s="19" t="s">
        <v>62</v>
      </c>
      <c r="F16" s="14" t="s">
        <v>29</v>
      </c>
      <c r="G16" s="19">
        <v>23</v>
      </c>
      <c r="H16" s="19">
        <f t="shared" si="1"/>
        <v>529</v>
      </c>
      <c r="I16" s="19"/>
      <c r="J16" s="19"/>
      <c r="K16" s="19">
        <v>23</v>
      </c>
      <c r="L16" s="19">
        <v>529</v>
      </c>
      <c r="M16" s="14">
        <f t="shared" si="0"/>
        <v>1058</v>
      </c>
      <c r="N16" s="20"/>
    </row>
    <row r="17" customFormat="1" ht="18" customHeight="1" spans="1:14">
      <c r="A17" s="14">
        <v>13</v>
      </c>
      <c r="B17" s="19" t="s">
        <v>63</v>
      </c>
      <c r="C17" s="19" t="s">
        <v>64</v>
      </c>
      <c r="D17" s="19" t="s">
        <v>65</v>
      </c>
      <c r="E17" s="19" t="s">
        <v>66</v>
      </c>
      <c r="F17" s="14" t="s">
        <v>29</v>
      </c>
      <c r="G17" s="19">
        <v>27</v>
      </c>
      <c r="H17" s="19">
        <f t="shared" si="1"/>
        <v>621</v>
      </c>
      <c r="I17" s="19"/>
      <c r="J17" s="19"/>
      <c r="K17" s="19">
        <v>27</v>
      </c>
      <c r="L17" s="19">
        <v>621</v>
      </c>
      <c r="M17" s="14">
        <f t="shared" si="0"/>
        <v>1242</v>
      </c>
      <c r="N17" s="20"/>
    </row>
    <row r="18" customFormat="1" ht="18" customHeight="1" spans="1:14">
      <c r="A18" s="14">
        <v>14</v>
      </c>
      <c r="B18" s="19" t="s">
        <v>67</v>
      </c>
      <c r="C18" s="19" t="s">
        <v>68</v>
      </c>
      <c r="D18" s="19" t="s">
        <v>69</v>
      </c>
      <c r="E18" s="19" t="s">
        <v>70</v>
      </c>
      <c r="F18" s="14" t="s">
        <v>29</v>
      </c>
      <c r="G18" s="19">
        <v>23</v>
      </c>
      <c r="H18" s="19">
        <f t="shared" si="1"/>
        <v>529</v>
      </c>
      <c r="I18" s="19"/>
      <c r="J18" s="19"/>
      <c r="K18" s="19">
        <v>23</v>
      </c>
      <c r="L18" s="19">
        <v>529</v>
      </c>
      <c r="M18" s="14">
        <f t="shared" si="0"/>
        <v>1058</v>
      </c>
      <c r="N18" s="20"/>
    </row>
    <row r="19" customFormat="1" ht="18" customHeight="1" spans="1:14">
      <c r="A19" s="14">
        <v>15</v>
      </c>
      <c r="B19" s="19" t="s">
        <v>71</v>
      </c>
      <c r="C19" s="19" t="s">
        <v>72</v>
      </c>
      <c r="D19" s="19" t="s">
        <v>73</v>
      </c>
      <c r="E19" s="19" t="s">
        <v>74</v>
      </c>
      <c r="F19" s="14" t="s">
        <v>29</v>
      </c>
      <c r="G19" s="19">
        <v>18</v>
      </c>
      <c r="H19" s="19">
        <f t="shared" si="1"/>
        <v>414</v>
      </c>
      <c r="I19" s="19"/>
      <c r="J19" s="19"/>
      <c r="K19" s="19">
        <v>18</v>
      </c>
      <c r="L19" s="19">
        <v>414</v>
      </c>
      <c r="M19" s="14">
        <f t="shared" si="0"/>
        <v>828</v>
      </c>
      <c r="N19" s="20"/>
    </row>
    <row r="20" customFormat="1" ht="18" customHeight="1" spans="1:14">
      <c r="A20" s="14">
        <v>16</v>
      </c>
      <c r="B20" s="19" t="s">
        <v>75</v>
      </c>
      <c r="C20" s="19" t="s">
        <v>31</v>
      </c>
      <c r="D20" s="19" t="s">
        <v>76</v>
      </c>
      <c r="E20" s="19" t="s">
        <v>77</v>
      </c>
      <c r="F20" s="14" t="s">
        <v>29</v>
      </c>
      <c r="G20" s="19">
        <v>27.5</v>
      </c>
      <c r="H20" s="19">
        <f t="shared" si="1"/>
        <v>632.5</v>
      </c>
      <c r="I20" s="19"/>
      <c r="J20" s="19"/>
      <c r="K20" s="19">
        <v>27.5</v>
      </c>
      <c r="L20" s="19">
        <v>632.5</v>
      </c>
      <c r="M20" s="14">
        <f t="shared" si="0"/>
        <v>1265</v>
      </c>
      <c r="N20" s="20"/>
    </row>
    <row r="21" customFormat="1" ht="18" customHeight="1" spans="1:14">
      <c r="A21" s="14">
        <v>17</v>
      </c>
      <c r="B21" s="19" t="s">
        <v>78</v>
      </c>
      <c r="C21" s="19" t="s">
        <v>22</v>
      </c>
      <c r="D21" s="19" t="s">
        <v>79</v>
      </c>
      <c r="E21" s="19" t="s">
        <v>80</v>
      </c>
      <c r="F21" s="14" t="s">
        <v>29</v>
      </c>
      <c r="G21" s="19">
        <v>10</v>
      </c>
      <c r="H21" s="19">
        <f t="shared" si="1"/>
        <v>230</v>
      </c>
      <c r="I21" s="19"/>
      <c r="J21" s="19"/>
      <c r="K21" s="19">
        <v>10</v>
      </c>
      <c r="L21" s="19">
        <v>230</v>
      </c>
      <c r="M21" s="14">
        <f t="shared" si="0"/>
        <v>460</v>
      </c>
      <c r="N21" s="20"/>
    </row>
    <row r="22" customFormat="1" ht="18" customHeight="1" spans="1:14">
      <c r="A22" s="14">
        <v>18</v>
      </c>
      <c r="B22" s="19" t="s">
        <v>81</v>
      </c>
      <c r="C22" s="19" t="s">
        <v>35</v>
      </c>
      <c r="D22" s="19" t="s">
        <v>82</v>
      </c>
      <c r="E22" s="19" t="s">
        <v>83</v>
      </c>
      <c r="F22" s="14" t="s">
        <v>29</v>
      </c>
      <c r="G22" s="19">
        <v>25</v>
      </c>
      <c r="H22" s="19">
        <f t="shared" si="1"/>
        <v>575</v>
      </c>
      <c r="I22" s="19"/>
      <c r="J22" s="19"/>
      <c r="K22" s="19">
        <v>25</v>
      </c>
      <c r="L22" s="19">
        <v>575</v>
      </c>
      <c r="M22" s="14">
        <f t="shared" si="0"/>
        <v>1150</v>
      </c>
      <c r="N22" s="20"/>
    </row>
    <row r="23" customFormat="1" ht="18" customHeight="1" spans="1:14">
      <c r="A23" s="14">
        <v>19</v>
      </c>
      <c r="B23" s="19" t="s">
        <v>84</v>
      </c>
      <c r="C23" s="19" t="s">
        <v>43</v>
      </c>
      <c r="D23" s="19" t="s">
        <v>85</v>
      </c>
      <c r="E23" s="19" t="s">
        <v>86</v>
      </c>
      <c r="F23" s="14" t="s">
        <v>29</v>
      </c>
      <c r="G23" s="19">
        <v>13</v>
      </c>
      <c r="H23" s="19">
        <f t="shared" si="1"/>
        <v>299</v>
      </c>
      <c r="I23" s="19"/>
      <c r="J23" s="19"/>
      <c r="K23" s="19">
        <v>13</v>
      </c>
      <c r="L23" s="19">
        <v>299</v>
      </c>
      <c r="M23" s="14">
        <f t="shared" si="0"/>
        <v>598</v>
      </c>
      <c r="N23" s="20"/>
    </row>
    <row r="24" customFormat="1" ht="18" customHeight="1" spans="1:14">
      <c r="A24" s="14">
        <v>20</v>
      </c>
      <c r="B24" s="19" t="s">
        <v>87</v>
      </c>
      <c r="C24" s="19" t="s">
        <v>17</v>
      </c>
      <c r="D24" s="19" t="s">
        <v>88</v>
      </c>
      <c r="E24" s="19" t="s">
        <v>89</v>
      </c>
      <c r="F24" s="14" t="s">
        <v>29</v>
      </c>
      <c r="G24" s="19">
        <v>25</v>
      </c>
      <c r="H24" s="19">
        <f t="shared" si="1"/>
        <v>575</v>
      </c>
      <c r="I24" s="19"/>
      <c r="J24" s="19"/>
      <c r="K24" s="19">
        <v>25</v>
      </c>
      <c r="L24" s="19">
        <v>575</v>
      </c>
      <c r="M24" s="14">
        <f t="shared" si="0"/>
        <v>1150</v>
      </c>
      <c r="N24" s="20"/>
    </row>
    <row r="25" customFormat="1" ht="18" customHeight="1" spans="1:14">
      <c r="A25" s="14">
        <v>21</v>
      </c>
      <c r="B25" s="19" t="s">
        <v>90</v>
      </c>
      <c r="C25" s="19" t="s">
        <v>31</v>
      </c>
      <c r="D25" s="19" t="s">
        <v>91</v>
      </c>
      <c r="E25" s="19" t="s">
        <v>92</v>
      </c>
      <c r="F25" s="14" t="s">
        <v>29</v>
      </c>
      <c r="G25" s="19">
        <v>28</v>
      </c>
      <c r="H25" s="19">
        <f t="shared" si="1"/>
        <v>644</v>
      </c>
      <c r="I25" s="19"/>
      <c r="J25" s="19"/>
      <c r="K25" s="19">
        <v>28</v>
      </c>
      <c r="L25" s="19">
        <v>644</v>
      </c>
      <c r="M25" s="14">
        <f t="shared" si="0"/>
        <v>1288</v>
      </c>
      <c r="N25" s="20"/>
    </row>
    <row r="26" ht="18" customHeight="1" spans="1:14">
      <c r="A26" s="20"/>
      <c r="B26" s="20"/>
      <c r="C26" s="20"/>
      <c r="D26" s="20"/>
      <c r="E26" s="20" t="s">
        <v>93</v>
      </c>
      <c r="F26" s="20"/>
      <c r="G26" s="19">
        <f>SUM(G5:G25)</f>
        <v>494.3</v>
      </c>
      <c r="H26" s="19"/>
      <c r="I26" s="19"/>
      <c r="J26" s="19"/>
      <c r="K26" s="19">
        <f>SUM(K5:K25)</f>
        <v>494.3</v>
      </c>
      <c r="L26" s="19"/>
      <c r="M26" s="19">
        <f>SUM(M5:M25)</f>
        <v>22377.8</v>
      </c>
      <c r="N26" s="20"/>
    </row>
    <row r="27" ht="18" customHeight="1" spans="1:14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 t="s">
        <v>94</v>
      </c>
      <c r="L27" s="20"/>
      <c r="M27" s="19">
        <v>22377.8</v>
      </c>
      <c r="N27" s="20"/>
    </row>
    <row r="28" ht="18" customHeight="1" spans="1:14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 t="s">
        <v>95</v>
      </c>
      <c r="L28" s="20"/>
      <c r="M28" s="19">
        <v>14589</v>
      </c>
      <c r="N28" s="20"/>
    </row>
    <row r="29" ht="18" customHeight="1" spans="1:14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 t="s">
        <v>96</v>
      </c>
      <c r="L29" s="20"/>
      <c r="M29" s="19">
        <f>SUM(M27:M28)</f>
        <v>36966.8</v>
      </c>
      <c r="N29" s="20"/>
    </row>
    <row r="30" spans="1:14">
      <c r="M30" s="21"/>
    </row>
    <row r="31" spans="1:14">
      <c r="M31" s="21"/>
    </row>
  </sheetData>
  <mergeCells count="14">
    <mergeCell ref="A1:N1"/>
    <mergeCell ref="B2:E2"/>
    <mergeCell ref="F2:M2"/>
    <mergeCell ref="G3:H3"/>
    <mergeCell ref="I3:J3"/>
    <mergeCell ref="K3:L3"/>
    <mergeCell ref="A2:A4"/>
    <mergeCell ref="B3:B4"/>
    <mergeCell ref="C3:C4"/>
    <mergeCell ref="D3:D4"/>
    <mergeCell ref="E3:E4"/>
    <mergeCell ref="F3:F4"/>
    <mergeCell ref="M3:M4"/>
    <mergeCell ref="N2:N4"/>
  </mergeCells>
  <pageMargins left="0.275" right="0.118055555555556" top="0.432638888888889" bottom="0.0388888888888889" header="0.3" footer="0.11805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ying～</cp:lastModifiedBy>
  <dcterms:created xsi:type="dcterms:W3CDTF">2023-05-12T11:15:00Z</dcterms:created>
  <dcterms:modified xsi:type="dcterms:W3CDTF">2026-02-09T09:09:43Z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0F9FEE69C4C8495FA98D831EDD93C13D_12</vt:lpwstr>
  </property>
  <property fmtid="{D5CDD505-2E9C-101B-9397-08002B2CF9AE}" pid="4" name="CalculationRule">
    <vt:i4>0</vt:i4>
  </property>
</Properties>
</file>