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8"/>
  </bookViews>
  <sheets>
    <sheet name="中南村" sheetId="18" r:id="rId1"/>
    <sheet name="雾阁村" sheetId="17" r:id="rId2"/>
    <sheet name="团结村" sheetId="16" r:id="rId3"/>
    <sheet name="田茶村" sheetId="15" r:id="rId4"/>
    <sheet name="四桥村" sheetId="14" r:id="rId5"/>
    <sheet name="双泉村" sheetId="13" r:id="rId6"/>
    <sheet name="上枧村" sheetId="12" r:id="rId7"/>
    <sheet name="腊坑村" sheetId="11" r:id="rId8"/>
    <sheet name="黄坑村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provincialBank">[1]proviceSheet!$A$1:$AE$1</definedName>
    <definedName name="北京市">[1]proviceSheet!$A$2:$A$2</definedName>
    <definedName name="西藏自治区">[1]proviceSheet!$A$3:$G$3</definedName>
    <definedName name="陕西省">[1]proviceSheet!$A$4:$L$4</definedName>
    <definedName name="海南省">[1]proviceSheet!$A$5:$E$5</definedName>
    <definedName name="湖南省">[1]proviceSheet!$A$6:$N$6</definedName>
    <definedName name="广东省">[1]proviceSheet!$A$7:$U$7</definedName>
    <definedName name="青海省">[1]proviceSheet!$A$8:$H$8</definedName>
    <definedName name="福建省">[1]proviceSheet!$A$9:$J$9</definedName>
    <definedName name="云南省">[1]proviceSheet!$A$10:$P$10</definedName>
    <definedName name="甘肃省">[1]proviceSheet!$A$11:$Q$11</definedName>
    <definedName name="河南省">[1]proviceSheet!$A$12:$R$12</definedName>
    <definedName name="上海市">[1]proviceSheet!$A$13:$A$13</definedName>
    <definedName name="贵州省">[1]proviceSheet!$A$14:$J$14</definedName>
    <definedName name="宁夏回族自治区">[1]proviceSheet!$A$15:$E$15</definedName>
    <definedName name="新疆维吾尔自治区">[1]proviceSheet!$A$16:$Q$16</definedName>
    <definedName name="山东省">[1]proviceSheet!$A$17:$P$17</definedName>
    <definedName name="吉林省">[1]proviceSheet!$A$18:$J$18</definedName>
    <definedName name="江西省">[1]proviceSheet!$A$19:$L$19</definedName>
    <definedName name="河北省">[1]proviceSheet!$A$20:$L$20</definedName>
    <definedName name="四川省">[1]proviceSheet!$A$21:$U$21</definedName>
    <definedName name="天津市">[1]proviceSheet!$A$22:$A$22</definedName>
    <definedName name="广西壮族自治区">[1]proviceSheet!$A$23:$N$23</definedName>
    <definedName name="江苏省">[1]proviceSheet!$A$24:$M$24</definedName>
    <definedName name="辽宁省">[1]proviceSheet!$A$25:$N$25</definedName>
    <definedName name="湖北省">[1]proviceSheet!$A$26:$N$26</definedName>
    <definedName name="黑龙江省">[1]proviceSheet!$A$27:$O$27</definedName>
    <definedName name="山西省">[1]proviceSheet!$A$28:$K$28</definedName>
    <definedName name="内蒙古自治区">[1]proviceSheet!$A$29:$L$29</definedName>
    <definedName name="重庆市">[1]proviceSheet!$A$30:$B$30</definedName>
    <definedName name="安徽省">[1]proviceSheet!$A$31:$P$31</definedName>
    <definedName name="浙江省">[1]proviceSheet!$A$32:$K$32</definedName>
    <definedName name="_xlnm.Print_Titles" localSheetId="8">黄坑村!$1:$6</definedName>
    <definedName name="_xlnm.Print_Area" localSheetId="8">黄坑村!$A$1:$L$93</definedName>
    <definedName name="provincialBank" localSheetId="7">[2]proviceSheet!$A$1:$AE$1</definedName>
    <definedName name="北京市" localSheetId="7">[2]proviceSheet!$A$2:$A$2</definedName>
    <definedName name="西藏自治区" localSheetId="7">[2]proviceSheet!$A$3:$G$3</definedName>
    <definedName name="陕西省" localSheetId="7">[2]proviceSheet!$A$4:$L$4</definedName>
    <definedName name="海南省" localSheetId="7">[2]proviceSheet!$A$5:$E$5</definedName>
    <definedName name="湖南省" localSheetId="7">[2]proviceSheet!$A$6:$N$6</definedName>
    <definedName name="广东省" localSheetId="7">[2]proviceSheet!$A$7:$U$7</definedName>
    <definedName name="青海省" localSheetId="7">[2]proviceSheet!$A$8:$H$8</definedName>
    <definedName name="福建省" localSheetId="7">[2]proviceSheet!$A$9:$J$9</definedName>
    <definedName name="云南省" localSheetId="7">[2]proviceSheet!$A$10:$P$10</definedName>
    <definedName name="甘肃省" localSheetId="7">[2]proviceSheet!$A$11:$Q$11</definedName>
    <definedName name="河南省" localSheetId="7">[2]proviceSheet!$A$12:$R$12</definedName>
    <definedName name="上海市" localSheetId="7">[2]proviceSheet!$A$13:$A$13</definedName>
    <definedName name="贵州省" localSheetId="7">[2]proviceSheet!$A$14:$J$14</definedName>
    <definedName name="宁夏回族自治区" localSheetId="7">[2]proviceSheet!$A$15:$E$15</definedName>
    <definedName name="新疆维吾尔自治区" localSheetId="7">[2]proviceSheet!$A$16:$Q$16</definedName>
    <definedName name="山东省" localSheetId="7">[2]proviceSheet!$A$17:$P$17</definedName>
    <definedName name="吉林省" localSheetId="7">[2]proviceSheet!$A$18:$J$18</definedName>
    <definedName name="江西省" localSheetId="7">[2]proviceSheet!$A$19:$L$19</definedName>
    <definedName name="河北省" localSheetId="7">[2]proviceSheet!$A$20:$L$20</definedName>
    <definedName name="四川省" localSheetId="7">[2]proviceSheet!$A$21:$U$21</definedName>
    <definedName name="天津市" localSheetId="7">[2]proviceSheet!$A$22:$A$22</definedName>
    <definedName name="广西壮族自治区" localSheetId="7">[2]proviceSheet!$A$23:$N$23</definedName>
    <definedName name="江苏省" localSheetId="7">[2]proviceSheet!$A$24:$M$24</definedName>
    <definedName name="辽宁省" localSheetId="7">[2]proviceSheet!$A$25:$N$25</definedName>
    <definedName name="湖北省" localSheetId="7">[2]proviceSheet!$A$26:$N$26</definedName>
    <definedName name="黑龙江省" localSheetId="7">[2]proviceSheet!$A$27:$O$27</definedName>
    <definedName name="山西省" localSheetId="7">[2]proviceSheet!$A$28:$K$28</definedName>
    <definedName name="内蒙古自治区" localSheetId="7">[2]proviceSheet!$A$29:$L$29</definedName>
    <definedName name="重庆市" localSheetId="7">[2]proviceSheet!$A$30:$B$30</definedName>
    <definedName name="安徽省" localSheetId="7">[2]proviceSheet!$A$31:$P$31</definedName>
    <definedName name="浙江省" localSheetId="7">[2]proviceSheet!$A$32:$K$32</definedName>
    <definedName name="_xlnm.Print_Titles" localSheetId="7">腊坑村!$1:$6</definedName>
    <definedName name="_xlnm.Print_Area" localSheetId="7">腊坑村!$A$1:$L$61</definedName>
    <definedName name="provincialBank" localSheetId="6">[3]proviceSheet!$A$1:$AE$1</definedName>
    <definedName name="北京市" localSheetId="6">[3]proviceSheet!$A$2:$A$2</definedName>
    <definedName name="西藏自治区" localSheetId="6">[3]proviceSheet!$A$3:$G$3</definedName>
    <definedName name="陕西省" localSheetId="6">[3]proviceSheet!$A$4:$L$4</definedName>
    <definedName name="海南省" localSheetId="6">[3]proviceSheet!$A$5:$E$5</definedName>
    <definedName name="湖南省" localSheetId="6">[3]proviceSheet!$A$6:$N$6</definedName>
    <definedName name="广东省" localSheetId="6">[3]proviceSheet!$A$7:$U$7</definedName>
    <definedName name="青海省" localSheetId="6">[3]proviceSheet!$A$8:$H$8</definedName>
    <definedName name="福建省" localSheetId="6">[3]proviceSheet!$A$9:$J$9</definedName>
    <definedName name="云南省" localSheetId="6">[3]proviceSheet!$A$10:$P$10</definedName>
    <definedName name="甘肃省" localSheetId="6">[3]proviceSheet!$A$11:$Q$11</definedName>
    <definedName name="河南省" localSheetId="6">[3]proviceSheet!$A$12:$R$12</definedName>
    <definedName name="上海市" localSheetId="6">[3]proviceSheet!$A$13:$A$13</definedName>
    <definedName name="贵州省" localSheetId="6">[3]proviceSheet!$A$14:$J$14</definedName>
    <definedName name="宁夏回族自治区" localSheetId="6">[3]proviceSheet!$A$15:$E$15</definedName>
    <definedName name="新疆维吾尔自治区" localSheetId="6">[3]proviceSheet!$A$16:$Q$16</definedName>
    <definedName name="山东省" localSheetId="6">[3]proviceSheet!$A$17:$P$17</definedName>
    <definedName name="吉林省" localSheetId="6">[3]proviceSheet!$A$18:$J$18</definedName>
    <definedName name="江西省" localSheetId="6">[3]proviceSheet!$A$19:$L$19</definedName>
    <definedName name="河北省" localSheetId="6">[3]proviceSheet!$A$20:$L$20</definedName>
    <definedName name="四川省" localSheetId="6">[3]proviceSheet!$A$21:$U$21</definedName>
    <definedName name="天津市" localSheetId="6">[3]proviceSheet!$A$22:$A$22</definedName>
    <definedName name="广西壮族自治区" localSheetId="6">[3]proviceSheet!$A$23:$N$23</definedName>
    <definedName name="江苏省" localSheetId="6">[3]proviceSheet!$A$24:$M$24</definedName>
    <definedName name="辽宁省" localSheetId="6">[3]proviceSheet!$A$25:$N$25</definedName>
    <definedName name="湖北省" localSheetId="6">[3]proviceSheet!$A$26:$N$26</definedName>
    <definedName name="黑龙江省" localSheetId="6">[3]proviceSheet!$A$27:$O$27</definedName>
    <definedName name="山西省" localSheetId="6">[3]proviceSheet!$A$28:$K$28</definedName>
    <definedName name="内蒙古自治区" localSheetId="6">[3]proviceSheet!$A$29:$L$29</definedName>
    <definedName name="重庆市" localSheetId="6">[3]proviceSheet!$A$30:$B$30</definedName>
    <definedName name="安徽省" localSheetId="6">[3]proviceSheet!$A$31:$P$31</definedName>
    <definedName name="浙江省" localSheetId="6">[3]proviceSheet!$A$32:$K$32</definedName>
    <definedName name="_xlnm.Print_Titles" localSheetId="6">上枧村!$1:$6</definedName>
    <definedName name="_xlnm.Print_Area" localSheetId="6">上枧村!$A$1:$L$504</definedName>
    <definedName name="provincialBank" localSheetId="5">[4]proviceSheet!$A$1:$AE$1</definedName>
    <definedName name="北京市" localSheetId="5">[4]proviceSheet!$A$2:$A$2</definedName>
    <definedName name="西藏自治区" localSheetId="5">[4]proviceSheet!$A$3:$G$3</definedName>
    <definedName name="陕西省" localSheetId="5">[4]proviceSheet!$A$4:$L$4</definedName>
    <definedName name="海南省" localSheetId="5">[4]proviceSheet!$A$5:$E$5</definedName>
    <definedName name="湖南省" localSheetId="5">[4]proviceSheet!$A$6:$N$6</definedName>
    <definedName name="广东省" localSheetId="5">[4]proviceSheet!$A$7:$U$7</definedName>
    <definedName name="青海省" localSheetId="5">[4]proviceSheet!$A$8:$H$8</definedName>
    <definedName name="福建省" localSheetId="5">[4]proviceSheet!$A$9:$J$9</definedName>
    <definedName name="云南省" localSheetId="5">[4]proviceSheet!$A$10:$P$10</definedName>
    <definedName name="甘肃省" localSheetId="5">[4]proviceSheet!$A$11:$Q$11</definedName>
    <definedName name="河南省" localSheetId="5">[4]proviceSheet!$A$12:$R$12</definedName>
    <definedName name="上海市" localSheetId="5">[4]proviceSheet!$A$13:$A$13</definedName>
    <definedName name="贵州省" localSheetId="5">[4]proviceSheet!$A$14:$J$14</definedName>
    <definedName name="宁夏回族自治区" localSheetId="5">[4]proviceSheet!$A$15:$E$15</definedName>
    <definedName name="新疆维吾尔自治区" localSheetId="5">[4]proviceSheet!$A$16:$Q$16</definedName>
    <definedName name="山东省" localSheetId="5">[4]proviceSheet!$A$17:$P$17</definedName>
    <definedName name="吉林省" localSheetId="5">[4]proviceSheet!$A$18:$J$18</definedName>
    <definedName name="江西省" localSheetId="5">[4]proviceSheet!$A$19:$L$19</definedName>
    <definedName name="河北省" localSheetId="5">[4]proviceSheet!$A$20:$L$20</definedName>
    <definedName name="四川省" localSheetId="5">[4]proviceSheet!$A$21:$U$21</definedName>
    <definedName name="天津市" localSheetId="5">[4]proviceSheet!$A$22:$A$22</definedName>
    <definedName name="广西壮族自治区" localSheetId="5">[4]proviceSheet!$A$23:$N$23</definedName>
    <definedName name="江苏省" localSheetId="5">[4]proviceSheet!$A$24:$M$24</definedName>
    <definedName name="辽宁省" localSheetId="5">[4]proviceSheet!$A$25:$N$25</definedName>
    <definedName name="湖北省" localSheetId="5">[4]proviceSheet!$A$26:$N$26</definedName>
    <definedName name="黑龙江省" localSheetId="5">[4]proviceSheet!$A$27:$O$27</definedName>
    <definedName name="山西省" localSheetId="5">[4]proviceSheet!$A$28:$K$28</definedName>
    <definedName name="内蒙古自治区" localSheetId="5">[4]proviceSheet!$A$29:$L$29</definedName>
    <definedName name="重庆市" localSheetId="5">[4]proviceSheet!$A$30:$B$30</definedName>
    <definedName name="安徽省" localSheetId="5">[4]proviceSheet!$A$31:$P$31</definedName>
    <definedName name="浙江省" localSheetId="5">[4]proviceSheet!$A$32:$K$32</definedName>
    <definedName name="_xlnm.Print_Titles" localSheetId="5">双泉村!$1:$6</definedName>
    <definedName name="_xlnm.Print_Area" localSheetId="5">双泉村!$A$1:$L$564</definedName>
    <definedName name="provincialBank" localSheetId="4">[5]proviceSheet!$A$1:$AE$1</definedName>
    <definedName name="北京市" localSheetId="4">[5]proviceSheet!$A$2:$A$2</definedName>
    <definedName name="西藏自治区" localSheetId="4">[5]proviceSheet!$A$3:$G$3</definedName>
    <definedName name="陕西省" localSheetId="4">[5]proviceSheet!$A$4:$L$4</definedName>
    <definedName name="海南省" localSheetId="4">[5]proviceSheet!$A$5:$E$5</definedName>
    <definedName name="湖南省" localSheetId="4">[5]proviceSheet!$A$6:$N$6</definedName>
    <definedName name="广东省" localSheetId="4">[5]proviceSheet!$A$7:$U$7</definedName>
    <definedName name="青海省" localSheetId="4">[5]proviceSheet!$A$8:$H$8</definedName>
    <definedName name="福建省" localSheetId="4">[5]proviceSheet!$A$9:$J$9</definedName>
    <definedName name="云南省" localSheetId="4">[5]proviceSheet!$A$10:$P$10</definedName>
    <definedName name="甘肃省" localSheetId="4">[5]proviceSheet!$A$11:$Q$11</definedName>
    <definedName name="河南省" localSheetId="4">[5]proviceSheet!$A$12:$R$12</definedName>
    <definedName name="上海市" localSheetId="4">[5]proviceSheet!$A$13:$A$13</definedName>
    <definedName name="贵州省" localSheetId="4">[5]proviceSheet!$A$14:$J$14</definedName>
    <definedName name="宁夏回族自治区" localSheetId="4">[5]proviceSheet!$A$15:$E$15</definedName>
    <definedName name="新疆维吾尔自治区" localSheetId="4">[5]proviceSheet!$A$16:$Q$16</definedName>
    <definedName name="山东省" localSheetId="4">[5]proviceSheet!$A$17:$P$17</definedName>
    <definedName name="吉林省" localSheetId="4">[5]proviceSheet!$A$18:$J$18</definedName>
    <definedName name="江西省" localSheetId="4">[5]proviceSheet!$A$19:$L$19</definedName>
    <definedName name="河北省" localSheetId="4">[5]proviceSheet!$A$20:$L$20</definedName>
    <definedName name="四川省" localSheetId="4">[5]proviceSheet!$A$21:$U$21</definedName>
    <definedName name="天津市" localSheetId="4">[5]proviceSheet!$A$22:$A$22</definedName>
    <definedName name="广西壮族自治区" localSheetId="4">[5]proviceSheet!$A$23:$N$23</definedName>
    <definedName name="江苏省" localSheetId="4">[5]proviceSheet!$A$24:$M$24</definedName>
    <definedName name="辽宁省" localSheetId="4">[5]proviceSheet!$A$25:$N$25</definedName>
    <definedName name="湖北省" localSheetId="4">[5]proviceSheet!$A$26:$N$26</definedName>
    <definedName name="黑龙江省" localSheetId="4">[5]proviceSheet!$A$27:$O$27</definedName>
    <definedName name="山西省" localSheetId="4">[5]proviceSheet!$A$28:$K$28</definedName>
    <definedName name="内蒙古自治区" localSheetId="4">[5]proviceSheet!$A$29:$L$29</definedName>
    <definedName name="重庆市" localSheetId="4">[5]proviceSheet!$A$30:$B$30</definedName>
    <definedName name="安徽省" localSheetId="4">[5]proviceSheet!$A$31:$P$31</definedName>
    <definedName name="浙江省" localSheetId="4">[5]proviceSheet!$A$32:$K$32</definedName>
    <definedName name="_xlnm.Print_Titles" localSheetId="4">四桥村!$1:$6</definedName>
    <definedName name="_xlnm.Print_Area" localSheetId="4">四桥村!$A$1:$L$543</definedName>
    <definedName name="provincialBank" localSheetId="3">[6]proviceSheet!$A$1:$AE$1</definedName>
    <definedName name="北京市" localSheetId="3">[6]proviceSheet!$A$2:$A$2</definedName>
    <definedName name="西藏自治区" localSheetId="3">[6]proviceSheet!$A$3:$G$3</definedName>
    <definedName name="陕西省" localSheetId="3">[6]proviceSheet!$A$4:$L$4</definedName>
    <definedName name="海南省" localSheetId="3">[6]proviceSheet!$A$5:$E$5</definedName>
    <definedName name="湖南省" localSheetId="3">[6]proviceSheet!$A$6:$N$6</definedName>
    <definedName name="广东省" localSheetId="3">[6]proviceSheet!$A$7:$U$7</definedName>
    <definedName name="青海省" localSheetId="3">[6]proviceSheet!$A$8:$H$8</definedName>
    <definedName name="福建省" localSheetId="3">[6]proviceSheet!$A$9:$J$9</definedName>
    <definedName name="云南省" localSheetId="3">[6]proviceSheet!$A$10:$P$10</definedName>
    <definedName name="甘肃省" localSheetId="3">[6]proviceSheet!$A$11:$Q$11</definedName>
    <definedName name="河南省" localSheetId="3">[6]proviceSheet!$A$12:$R$12</definedName>
    <definedName name="上海市" localSheetId="3">[6]proviceSheet!$A$13:$A$13</definedName>
    <definedName name="贵州省" localSheetId="3">[6]proviceSheet!$A$14:$J$14</definedName>
    <definedName name="宁夏回族自治区" localSheetId="3">[6]proviceSheet!$A$15:$E$15</definedName>
    <definedName name="新疆维吾尔自治区" localSheetId="3">[6]proviceSheet!$A$16:$Q$16</definedName>
    <definedName name="山东省" localSheetId="3">[6]proviceSheet!$A$17:$P$17</definedName>
    <definedName name="吉林省" localSheetId="3">[6]proviceSheet!$A$18:$J$18</definedName>
    <definedName name="江西省" localSheetId="3">[6]proviceSheet!$A$19:$L$19</definedName>
    <definedName name="河北省" localSheetId="3">[6]proviceSheet!$A$20:$L$20</definedName>
    <definedName name="四川省" localSheetId="3">[6]proviceSheet!$A$21:$U$21</definedName>
    <definedName name="天津市" localSheetId="3">[6]proviceSheet!$A$22:$A$22</definedName>
    <definedName name="广西壮族自治区" localSheetId="3">[6]proviceSheet!$A$23:$N$23</definedName>
    <definedName name="江苏省" localSheetId="3">[6]proviceSheet!$A$24:$M$24</definedName>
    <definedName name="辽宁省" localSheetId="3">[6]proviceSheet!$A$25:$N$25</definedName>
    <definedName name="湖北省" localSheetId="3">[6]proviceSheet!$A$26:$N$26</definedName>
    <definedName name="黑龙江省" localSheetId="3">[6]proviceSheet!$A$27:$O$27</definedName>
    <definedName name="山西省" localSheetId="3">[6]proviceSheet!$A$28:$K$28</definedName>
    <definedName name="内蒙古自治区" localSheetId="3">[6]proviceSheet!$A$29:$L$29</definedName>
    <definedName name="重庆市" localSheetId="3">[6]proviceSheet!$A$30:$B$30</definedName>
    <definedName name="安徽省" localSheetId="3">[6]proviceSheet!$A$31:$P$31</definedName>
    <definedName name="浙江省" localSheetId="3">[6]proviceSheet!$A$32:$K$32</definedName>
    <definedName name="_xlnm.Print_Titles" localSheetId="3">田茶村!$1:$6</definedName>
    <definedName name="_xlnm.Print_Area" localSheetId="3">田茶村!$A$1:$L$528</definedName>
    <definedName name="provincialBank" localSheetId="2">[7]proviceSheet!$A$1:$AE$1</definedName>
    <definedName name="北京市" localSheetId="2">[7]proviceSheet!$A$2:$A$2</definedName>
    <definedName name="西藏自治区" localSheetId="2">[7]proviceSheet!$A$3:$G$3</definedName>
    <definedName name="陕西省" localSheetId="2">[7]proviceSheet!$A$4:$L$4</definedName>
    <definedName name="海南省" localSheetId="2">[7]proviceSheet!$A$5:$E$5</definedName>
    <definedName name="湖南省" localSheetId="2">[7]proviceSheet!$A$6:$N$6</definedName>
    <definedName name="广东省" localSheetId="2">[7]proviceSheet!$A$7:$U$7</definedName>
    <definedName name="青海省" localSheetId="2">[7]proviceSheet!$A$8:$H$8</definedName>
    <definedName name="福建省" localSheetId="2">[7]proviceSheet!$A$9:$J$9</definedName>
    <definedName name="云南省" localSheetId="2">[7]proviceSheet!$A$10:$P$10</definedName>
    <definedName name="甘肃省" localSheetId="2">[7]proviceSheet!$A$11:$Q$11</definedName>
    <definedName name="河南省" localSheetId="2">[7]proviceSheet!$A$12:$R$12</definedName>
    <definedName name="上海市" localSheetId="2">[7]proviceSheet!$A$13:$A$13</definedName>
    <definedName name="贵州省" localSheetId="2">[7]proviceSheet!$A$14:$J$14</definedName>
    <definedName name="宁夏回族自治区" localSheetId="2">[7]proviceSheet!$A$15:$E$15</definedName>
    <definedName name="新疆维吾尔自治区" localSheetId="2">[7]proviceSheet!$A$16:$Q$16</definedName>
    <definedName name="山东省" localSheetId="2">[7]proviceSheet!$A$17:$P$17</definedName>
    <definedName name="吉林省" localSheetId="2">[7]proviceSheet!$A$18:$J$18</definedName>
    <definedName name="江西省" localSheetId="2">[7]proviceSheet!$A$19:$L$19</definedName>
    <definedName name="河北省" localSheetId="2">[7]proviceSheet!$A$20:$L$20</definedName>
    <definedName name="四川省" localSheetId="2">[7]proviceSheet!$A$21:$U$21</definedName>
    <definedName name="天津市" localSheetId="2">[7]proviceSheet!$A$22:$A$22</definedName>
    <definedName name="广西壮族自治区" localSheetId="2">[7]proviceSheet!$A$23:$N$23</definedName>
    <definedName name="江苏省" localSheetId="2">[7]proviceSheet!$A$24:$M$24</definedName>
    <definedName name="辽宁省" localSheetId="2">[7]proviceSheet!$A$25:$N$25</definedName>
    <definedName name="湖北省" localSheetId="2">[7]proviceSheet!$A$26:$N$26</definedName>
    <definedName name="黑龙江省" localSheetId="2">[7]proviceSheet!$A$27:$O$27</definedName>
    <definedName name="山西省" localSheetId="2">[7]proviceSheet!$A$28:$K$28</definedName>
    <definedName name="内蒙古自治区" localSheetId="2">[7]proviceSheet!$A$29:$L$29</definedName>
    <definedName name="重庆市" localSheetId="2">[7]proviceSheet!$A$30:$B$30</definedName>
    <definedName name="安徽省" localSheetId="2">[7]proviceSheet!$A$31:$P$31</definedName>
    <definedName name="浙江省" localSheetId="2">[7]proviceSheet!$A$32:$K$32</definedName>
    <definedName name="_xlnm.Print_Titles" localSheetId="2">团结村!$1:$6</definedName>
    <definedName name="_xlnm.Print_Area" localSheetId="2">团结村!$A$1:$L$148</definedName>
    <definedName name="provincialBank" localSheetId="1">[8]proviceSheet!$A$1:$AE$1</definedName>
    <definedName name="北京市" localSheetId="1">[8]proviceSheet!$A$2:$A$2</definedName>
    <definedName name="西藏自治区" localSheetId="1">[8]proviceSheet!$A$3:$G$3</definedName>
    <definedName name="陕西省" localSheetId="1">[8]proviceSheet!$A$4:$L$4</definedName>
    <definedName name="海南省" localSheetId="1">[8]proviceSheet!$A$5:$E$5</definedName>
    <definedName name="湖南省" localSheetId="1">[8]proviceSheet!$A$6:$N$6</definedName>
    <definedName name="广东省" localSheetId="1">[8]proviceSheet!$A$7:$U$7</definedName>
    <definedName name="青海省" localSheetId="1">[8]proviceSheet!$A$8:$H$8</definedName>
    <definedName name="福建省" localSheetId="1">[8]proviceSheet!$A$9:$J$9</definedName>
    <definedName name="云南省" localSheetId="1">[8]proviceSheet!$A$10:$P$10</definedName>
    <definedName name="甘肃省" localSheetId="1">[8]proviceSheet!$A$11:$Q$11</definedName>
    <definedName name="河南省" localSheetId="1">[8]proviceSheet!$A$12:$R$12</definedName>
    <definedName name="上海市" localSheetId="1">[8]proviceSheet!$A$13:$A$13</definedName>
    <definedName name="贵州省" localSheetId="1">[8]proviceSheet!$A$14:$J$14</definedName>
    <definedName name="宁夏回族自治区" localSheetId="1">[8]proviceSheet!$A$15:$E$15</definedName>
    <definedName name="新疆维吾尔自治区" localSheetId="1">[8]proviceSheet!$A$16:$Q$16</definedName>
    <definedName name="山东省" localSheetId="1">[8]proviceSheet!$A$17:$P$17</definedName>
    <definedName name="吉林省" localSheetId="1">[8]proviceSheet!$A$18:$J$18</definedName>
    <definedName name="江西省" localSheetId="1">[8]proviceSheet!$A$19:$L$19</definedName>
    <definedName name="河北省" localSheetId="1">[8]proviceSheet!$A$20:$L$20</definedName>
    <definedName name="四川省" localSheetId="1">[8]proviceSheet!$A$21:$U$21</definedName>
    <definedName name="天津市" localSheetId="1">[8]proviceSheet!$A$22:$A$22</definedName>
    <definedName name="广西壮族自治区" localSheetId="1">[8]proviceSheet!$A$23:$N$23</definedName>
    <definedName name="江苏省" localSheetId="1">[8]proviceSheet!$A$24:$M$24</definedName>
    <definedName name="辽宁省" localSheetId="1">[8]proviceSheet!$A$25:$N$25</definedName>
    <definedName name="湖北省" localSheetId="1">[8]proviceSheet!$A$26:$N$26</definedName>
    <definedName name="黑龙江省" localSheetId="1">[8]proviceSheet!$A$27:$O$27</definedName>
    <definedName name="山西省" localSheetId="1">[8]proviceSheet!$A$28:$K$28</definedName>
    <definedName name="内蒙古自治区" localSheetId="1">[8]proviceSheet!$A$29:$L$29</definedName>
    <definedName name="重庆市" localSheetId="1">[8]proviceSheet!$A$30:$B$30</definedName>
    <definedName name="安徽省" localSheetId="1">[8]proviceSheet!$A$31:$P$31</definedName>
    <definedName name="浙江省" localSheetId="1">[8]proviceSheet!$A$32:$K$32</definedName>
    <definedName name="_xlnm.Print_Titles" localSheetId="1">雾阁村!$1:$6</definedName>
    <definedName name="_xlnm.Print_Area" localSheetId="1">雾阁村!$A$1:$L$630</definedName>
    <definedName name="provincialBank" localSheetId="0">[9]proviceSheet!$A$1:$AE$1</definedName>
    <definedName name="北京市" localSheetId="0">[9]proviceSheet!$A$2:$A$2</definedName>
    <definedName name="西藏自治区" localSheetId="0">[9]proviceSheet!$A$3:$G$3</definedName>
    <definedName name="陕西省" localSheetId="0">[9]proviceSheet!$A$4:$L$4</definedName>
    <definedName name="海南省" localSheetId="0">[9]proviceSheet!$A$5:$E$5</definedName>
    <definedName name="湖南省" localSheetId="0">[9]proviceSheet!$A$6:$N$6</definedName>
    <definedName name="广东省" localSheetId="0">[9]proviceSheet!$A$7:$U$7</definedName>
    <definedName name="青海省" localSheetId="0">[9]proviceSheet!$A$8:$H$8</definedName>
    <definedName name="福建省" localSheetId="0">[9]proviceSheet!$A$9:$J$9</definedName>
    <definedName name="云南省" localSheetId="0">[9]proviceSheet!$A$10:$P$10</definedName>
    <definedName name="甘肃省" localSheetId="0">[9]proviceSheet!$A$11:$Q$11</definedName>
    <definedName name="河南省" localSheetId="0">[9]proviceSheet!$A$12:$R$12</definedName>
    <definedName name="上海市" localSheetId="0">[9]proviceSheet!$A$13:$A$13</definedName>
    <definedName name="贵州省" localSheetId="0">[9]proviceSheet!$A$14:$J$14</definedName>
    <definedName name="宁夏回族自治区" localSheetId="0">[9]proviceSheet!$A$15:$E$15</definedName>
    <definedName name="新疆维吾尔自治区" localSheetId="0">[9]proviceSheet!$A$16:$Q$16</definedName>
    <definedName name="山东省" localSheetId="0">[9]proviceSheet!$A$17:$P$17</definedName>
    <definedName name="吉林省" localSheetId="0">[9]proviceSheet!$A$18:$J$18</definedName>
    <definedName name="江西省" localSheetId="0">[9]proviceSheet!$A$19:$L$19</definedName>
    <definedName name="河北省" localSheetId="0">[9]proviceSheet!$A$20:$L$20</definedName>
    <definedName name="四川省" localSheetId="0">[9]proviceSheet!$A$21:$U$21</definedName>
    <definedName name="天津市" localSheetId="0">[9]proviceSheet!$A$22:$A$22</definedName>
    <definedName name="广西壮族自治区" localSheetId="0">[9]proviceSheet!$A$23:$N$23</definedName>
    <definedName name="江苏省" localSheetId="0">[9]proviceSheet!$A$24:$M$24</definedName>
    <definedName name="辽宁省" localSheetId="0">[9]proviceSheet!$A$25:$N$25</definedName>
    <definedName name="湖北省" localSheetId="0">[9]proviceSheet!$A$26:$N$26</definedName>
    <definedName name="黑龙江省" localSheetId="0">[9]proviceSheet!$A$27:$O$27</definedName>
    <definedName name="山西省" localSheetId="0">[9]proviceSheet!$A$28:$K$28</definedName>
    <definedName name="内蒙古自治区" localSheetId="0">[9]proviceSheet!$A$29:$L$29</definedName>
    <definedName name="重庆市" localSheetId="0">[9]proviceSheet!$A$30:$B$30</definedName>
    <definedName name="安徽省" localSheetId="0">[9]proviceSheet!$A$31:$P$31</definedName>
    <definedName name="浙江省" localSheetId="0">[9]proviceSheet!$A$32:$K$32</definedName>
    <definedName name="_xlnm.Print_Titles" localSheetId="0">中南村!$1:$6</definedName>
    <definedName name="_xlnm.Print_Area" localSheetId="0">中南村!$B$7:$K$672</definedName>
  </definedNames>
  <calcPr calcId="144525"/>
</workbook>
</file>

<file path=xl/sharedStrings.xml><?xml version="1.0" encoding="utf-8"?>
<sst xmlns="http://schemas.openxmlformats.org/spreadsheetml/2006/main" count="153" uniqueCount="17">
  <si>
    <t xml:space="preserve"> 种植业保险分户投保公示表</t>
  </si>
  <si>
    <r>
      <rPr>
        <b/>
        <sz val="10"/>
        <rFont val="宋体"/>
        <charset val="134"/>
      </rPr>
      <t>尊敬的投保人/投保组织者，本分户投保清单为</t>
    </r>
    <r>
      <rPr>
        <b/>
        <u/>
        <sz val="10"/>
        <rFont val="宋体"/>
        <charset val="134"/>
      </rPr>
      <t xml:space="preserve">                     </t>
    </r>
    <r>
      <rPr>
        <b/>
        <sz val="10"/>
        <rFont val="宋体"/>
        <charset val="134"/>
      </rPr>
      <t>号投保单的组成部分，请您如实、详细填写，签字确认前，请仔细阅读扉页提示内容。</t>
    </r>
  </si>
  <si>
    <t>投保组织者：</t>
  </si>
  <si>
    <t>投保险种： 中华财险福建省（不含厦门）中央财政补贴性水稻种植完全成本保险</t>
  </si>
  <si>
    <t>投保作物：水稻</t>
  </si>
  <si>
    <t xml:space="preserve"> 投 保 人：</t>
  </si>
  <si>
    <t>序号</t>
  </si>
  <si>
    <t>被保险人姓名</t>
  </si>
  <si>
    <t>组织机构代码证/身份证号</t>
  </si>
  <si>
    <t>联系方式</t>
  </si>
  <si>
    <t>种植地点</t>
  </si>
  <si>
    <t>种植数量(亩)</t>
  </si>
  <si>
    <t>保险数量(亩)</t>
  </si>
  <si>
    <t>总保险费(元)</t>
  </si>
  <si>
    <t>农户自缴保费(元)</t>
  </si>
  <si>
    <t>银行账号/一卡通号码</t>
  </si>
  <si>
    <t>开户行名称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</si>
</sst>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2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  <scheme val="minor"/>
    </font>
    <font>
      <sz val="9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9" fillId="2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30" fillId="14" borderId="15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0" borderId="0">
      <protection locked="0"/>
    </xf>
  </cellStyleXfs>
  <cellXfs count="3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2" fillId="0" borderId="2" xfId="49" applyNumberFormat="1" applyFont="1" applyBorder="1" applyAlignment="1" applyProtection="1">
      <alignment horizontal="center" vertical="center" shrinkToFit="1"/>
    </xf>
    <xf numFmtId="176" fontId="11" fillId="0" borderId="2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externalLink" Target="externalLinks/externalLink9.xml"/><Relationship Id="rId17" Type="http://schemas.openxmlformats.org/officeDocument/2006/relationships/externalLink" Target="externalLinks/externalLink8.xml"/><Relationship Id="rId16" Type="http://schemas.openxmlformats.org/officeDocument/2006/relationships/externalLink" Target="externalLinks/externalLink7.xml"/><Relationship Id="rId15" Type="http://schemas.openxmlformats.org/officeDocument/2006/relationships/externalLink" Target="externalLinks/externalLink6.xml"/><Relationship Id="rId14" Type="http://schemas.openxmlformats.org/officeDocument/2006/relationships/externalLink" Target="externalLinks/externalLink5.xml"/><Relationship Id="rId13" Type="http://schemas.openxmlformats.org/officeDocument/2006/relationships/externalLink" Target="externalLinks/externalLink4.xml"/><Relationship Id="rId12" Type="http://schemas.openxmlformats.org/officeDocument/2006/relationships/externalLink" Target="externalLinks/externalLink3.xml"/><Relationship Id="rId11" Type="http://schemas.openxmlformats.org/officeDocument/2006/relationships/externalLink" Target="externalLinks/externalLink2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342900</xdr:colOff>
      <xdr:row>0</xdr:row>
      <xdr:rowOff>47625</xdr:rowOff>
    </xdr:from>
    <xdr:to>
      <xdr:col>10</xdr:col>
      <xdr:colOff>617855</xdr:colOff>
      <xdr:row>0</xdr:row>
      <xdr:rowOff>502285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1100" y="47625"/>
          <a:ext cx="7094855" cy="45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22235;&#22561;&#38215;\&#27700;&#31291;&#31181;&#26893;&#38505;&#25237;&#20445;&#26448;&#26009;(&#40644;&#22353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22235;&#22561;&#38215;\&#27700;&#31291;&#31181;&#26893;&#38505;&#25237;&#20445;&#26448;&#26009;(&#33098;&#22353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22235;&#22561;&#38215;\&#27700;&#31291;&#31181;&#26893;&#38505;&#25237;&#20445;&#26448;&#26009;(&#19978;&#26535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22235;&#22561;&#38215;\&#27700;&#31291;&#31181;&#26893;&#38505;&#25237;&#20445;&#26448;&#26009;(&#21452;&#2784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22235;&#22561;&#38215;\&#27700;&#31291;&#31181;&#26893;&#38505;&#25237;&#20445;&#26448;&#26009;(&#22235;&#26725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22235;&#22561;&#38215;\&#27700;&#31291;&#31181;&#26893;&#38505;&#25237;&#20445;&#26448;&#26009;(&#30000;&#33590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22235;&#22561;&#38215;\&#27700;&#31291;&#31181;&#26893;&#38505;&#25237;&#20445;&#26448;&#26009;(&#22242;&#32467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22235;&#22561;&#38215;\&#27700;&#31291;&#31181;&#26893;&#38505;&#25237;&#20445;&#26448;&#26009;(&#38654;&#38401;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6&#31181;&#26893;&#38505;\&#25215;&#20445;\&#22235;&#22561;&#38215;\&#27700;&#31291;&#31181;&#26893;&#38505;&#25237;&#20445;&#26448;&#26009;(&#20013;&#21335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3查验表"/>
      <sheetName val="4查验报告单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连城县四堡镇黄坑村民委员会</v>
          </cell>
        </row>
        <row r="5">
          <cell r="C5" t="str">
            <v>连城县四堡镇黄坑村民委员会邹盛华、邹啟荣等87户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邹盛华</v>
          </cell>
          <cell r="C7" t="str">
            <v>352627195409201615</v>
          </cell>
          <cell r="D7">
            <v>13850614890</v>
          </cell>
          <cell r="E7" t="str">
            <v>黄坑</v>
          </cell>
          <cell r="F7">
            <v>8.51</v>
          </cell>
        </row>
        <row r="7">
          <cell r="J7">
            <v>51.06</v>
          </cell>
          <cell r="K7" t="str">
            <v>6221840509062630090</v>
          </cell>
          <cell r="L7" t="str">
            <v>连城县农村信用联社四堡信用社</v>
          </cell>
        </row>
        <row r="8">
          <cell r="A8" t="str">
            <v>2</v>
          </cell>
          <cell r="B8" t="str">
            <v>邹啟荣</v>
          </cell>
          <cell r="C8" t="str">
            <v>35262719590628161X</v>
          </cell>
          <cell r="D8">
            <v>13375084212</v>
          </cell>
          <cell r="E8" t="str">
            <v>黄坑</v>
          </cell>
          <cell r="F8">
            <v>11.36</v>
          </cell>
        </row>
        <row r="8">
          <cell r="J8">
            <v>68.16</v>
          </cell>
          <cell r="K8" t="str">
            <v>6221840509062630124</v>
          </cell>
          <cell r="L8" t="str">
            <v>连城县农村信用联社四堡信用社</v>
          </cell>
        </row>
        <row r="9">
          <cell r="A9" t="str">
            <v>3</v>
          </cell>
          <cell r="B9" t="str">
            <v>邹洪兴</v>
          </cell>
          <cell r="C9" t="str">
            <v>352627197210011610</v>
          </cell>
          <cell r="D9">
            <v>13335998418</v>
          </cell>
          <cell r="E9" t="str">
            <v>黄坑</v>
          </cell>
          <cell r="F9">
            <v>5.13</v>
          </cell>
        </row>
        <row r="9">
          <cell r="J9">
            <v>30.78</v>
          </cell>
          <cell r="K9" t="str">
            <v>6221840509062630256</v>
          </cell>
          <cell r="L9" t="str">
            <v>连城县农村信用联社四堡信用社</v>
          </cell>
        </row>
        <row r="10">
          <cell r="A10" t="str">
            <v>4</v>
          </cell>
          <cell r="B10" t="str">
            <v>邹洪坤</v>
          </cell>
          <cell r="C10" t="str">
            <v>35262719701129163X</v>
          </cell>
          <cell r="D10">
            <v>13709673962</v>
          </cell>
          <cell r="E10" t="str">
            <v>黄坑</v>
          </cell>
          <cell r="F10">
            <v>6.61</v>
          </cell>
        </row>
        <row r="10">
          <cell r="J10">
            <v>39.66</v>
          </cell>
          <cell r="K10" t="str">
            <v>6221840509062630264</v>
          </cell>
          <cell r="L10" t="str">
            <v>连城县农村信用联社四堡信用社</v>
          </cell>
        </row>
        <row r="11">
          <cell r="A11" t="str">
            <v>5</v>
          </cell>
          <cell r="B11" t="str">
            <v>邹道声</v>
          </cell>
          <cell r="C11" t="str">
            <v>350825198412031637</v>
          </cell>
          <cell r="D11">
            <v>13859523710</v>
          </cell>
          <cell r="E11" t="str">
            <v>黄坑</v>
          </cell>
          <cell r="F11">
            <v>10.73</v>
          </cell>
        </row>
        <row r="11">
          <cell r="J11">
            <v>64.38</v>
          </cell>
          <cell r="K11" t="str">
            <v>9090818010100100324615</v>
          </cell>
          <cell r="L11" t="str">
            <v>连城县农村信用联社四堡信用社</v>
          </cell>
        </row>
        <row r="12">
          <cell r="A12" t="str">
            <v>6</v>
          </cell>
          <cell r="B12" t="str">
            <v>邹志锋</v>
          </cell>
          <cell r="C12" t="str">
            <v>350825198708151611</v>
          </cell>
          <cell r="D12">
            <v>13585767982</v>
          </cell>
          <cell r="E12" t="str">
            <v>黄坑</v>
          </cell>
          <cell r="F12">
            <v>11.4</v>
          </cell>
        </row>
        <row r="12">
          <cell r="J12">
            <v>68.4</v>
          </cell>
          <cell r="K12" t="str">
            <v>6230361109068233518</v>
          </cell>
          <cell r="L12" t="str">
            <v>连城县农村信用联社四堡信用社</v>
          </cell>
        </row>
        <row r="13">
          <cell r="A13" t="str">
            <v>7</v>
          </cell>
          <cell r="B13" t="str">
            <v>邹志明</v>
          </cell>
          <cell r="C13" t="str">
            <v>352627195708051610</v>
          </cell>
          <cell r="D13">
            <v>18054879020</v>
          </cell>
          <cell r="E13" t="str">
            <v>黄坑</v>
          </cell>
          <cell r="F13">
            <v>7.28</v>
          </cell>
        </row>
        <row r="13">
          <cell r="J13">
            <v>43.68</v>
          </cell>
          <cell r="K13" t="str">
            <v>6221840509062630082</v>
          </cell>
          <cell r="L13" t="str">
            <v>连城县农村信用联社四堡信用社</v>
          </cell>
        </row>
        <row r="14">
          <cell r="A14" t="str">
            <v>8</v>
          </cell>
          <cell r="B14" t="str">
            <v>邹健彪</v>
          </cell>
          <cell r="C14" t="str">
            <v>350825199011211615</v>
          </cell>
          <cell r="D14">
            <v>13959047542</v>
          </cell>
          <cell r="E14" t="str">
            <v>黄坑</v>
          </cell>
          <cell r="F14">
            <v>6.39</v>
          </cell>
        </row>
        <row r="14">
          <cell r="J14">
            <v>38.34</v>
          </cell>
          <cell r="K14" t="str">
            <v>6221840509062629969</v>
          </cell>
          <cell r="L14" t="str">
            <v>连城县农村信用联社四堡信用社</v>
          </cell>
        </row>
        <row r="15">
          <cell r="A15" t="str">
            <v>9</v>
          </cell>
          <cell r="B15" t="str">
            <v>邹志林</v>
          </cell>
          <cell r="C15" t="str">
            <v>352627196401081633</v>
          </cell>
          <cell r="D15">
            <v>13605925137</v>
          </cell>
          <cell r="E15" t="str">
            <v>黄坑</v>
          </cell>
          <cell r="F15">
            <v>10.68</v>
          </cell>
        </row>
        <row r="15">
          <cell r="J15">
            <v>64.08</v>
          </cell>
          <cell r="K15" t="str">
            <v>6221840509062630157</v>
          </cell>
          <cell r="L15" t="str">
            <v>连城县农村信用联社四堡信用社</v>
          </cell>
        </row>
        <row r="16">
          <cell r="A16" t="str">
            <v>10</v>
          </cell>
          <cell r="B16" t="str">
            <v>邹洪生</v>
          </cell>
          <cell r="C16" t="str">
            <v>35262719741123161X</v>
          </cell>
          <cell r="D16">
            <v>13967922680</v>
          </cell>
          <cell r="E16" t="str">
            <v>黄坑</v>
          </cell>
          <cell r="F16">
            <v>1.35</v>
          </cell>
        </row>
        <row r="16">
          <cell r="J16">
            <v>8.1</v>
          </cell>
          <cell r="K16" t="str">
            <v>6221840509062630280</v>
          </cell>
          <cell r="L16" t="str">
            <v>连城县农村信用联社四堡信用社</v>
          </cell>
        </row>
        <row r="17">
          <cell r="A17" t="str">
            <v>11</v>
          </cell>
          <cell r="B17" t="str">
            <v>邹清生</v>
          </cell>
          <cell r="C17" t="str">
            <v>352627195001091619</v>
          </cell>
          <cell r="D17">
            <v>13559319461</v>
          </cell>
          <cell r="E17" t="str">
            <v>黄坑</v>
          </cell>
          <cell r="F17">
            <v>7.34</v>
          </cell>
        </row>
        <row r="17">
          <cell r="J17">
            <v>44.04</v>
          </cell>
          <cell r="K17" t="str">
            <v>6221840509062630066</v>
          </cell>
          <cell r="L17" t="str">
            <v>连城县农村信用联社四堡信用社</v>
          </cell>
        </row>
        <row r="18">
          <cell r="A18" t="str">
            <v>12</v>
          </cell>
          <cell r="B18" t="str">
            <v>李凤莲</v>
          </cell>
          <cell r="C18" t="str">
            <v>350423197301135522</v>
          </cell>
          <cell r="D18">
            <v>15619052939</v>
          </cell>
          <cell r="E18" t="str">
            <v>黄坑</v>
          </cell>
          <cell r="F18">
            <v>6.68</v>
          </cell>
        </row>
        <row r="18">
          <cell r="J18">
            <v>40.08</v>
          </cell>
          <cell r="K18" t="str">
            <v>6221840509062629803</v>
          </cell>
          <cell r="L18" t="str">
            <v>连城县农村信用联社四堡信用社</v>
          </cell>
        </row>
        <row r="19">
          <cell r="A19" t="str">
            <v>13</v>
          </cell>
          <cell r="B19" t="str">
            <v>邹根林</v>
          </cell>
          <cell r="C19" t="str">
            <v>352627195109051619</v>
          </cell>
          <cell r="D19">
            <v>13799087977</v>
          </cell>
          <cell r="E19" t="str">
            <v>黄坑</v>
          </cell>
          <cell r="F19">
            <v>7.76</v>
          </cell>
        </row>
        <row r="19">
          <cell r="J19">
            <v>46.56</v>
          </cell>
          <cell r="K19" t="str">
            <v>6221840509062630033</v>
          </cell>
          <cell r="L19" t="str">
            <v>连城县农村信用联社四堡信用社</v>
          </cell>
        </row>
        <row r="20">
          <cell r="A20" t="str">
            <v>14</v>
          </cell>
          <cell r="B20" t="str">
            <v>邹啟胜</v>
          </cell>
          <cell r="C20" t="str">
            <v>352627196211201614</v>
          </cell>
          <cell r="D20">
            <v>15080223837</v>
          </cell>
          <cell r="E20" t="str">
            <v>黄坑</v>
          </cell>
          <cell r="F20">
            <v>9.26</v>
          </cell>
        </row>
        <row r="20">
          <cell r="J20">
            <v>55.56</v>
          </cell>
          <cell r="K20" t="str">
            <v>6221840509103987038</v>
          </cell>
          <cell r="L20" t="str">
            <v>连城县农村信用联社四堡信用社</v>
          </cell>
        </row>
        <row r="21">
          <cell r="A21" t="str">
            <v>15</v>
          </cell>
          <cell r="B21" t="str">
            <v>邹盛忠</v>
          </cell>
          <cell r="C21" t="str">
            <v>352627195205301614</v>
          </cell>
          <cell r="D21">
            <v>18959491209</v>
          </cell>
          <cell r="E21" t="str">
            <v>黄坑</v>
          </cell>
          <cell r="F21">
            <v>11.47</v>
          </cell>
        </row>
        <row r="21">
          <cell r="J21">
            <v>68.82</v>
          </cell>
          <cell r="K21" t="str">
            <v>6221840509062630017</v>
          </cell>
          <cell r="L21" t="str">
            <v>连城县农村信用联社四堡信用社</v>
          </cell>
        </row>
        <row r="22">
          <cell r="A22" t="str">
            <v>16</v>
          </cell>
          <cell r="B22" t="str">
            <v>邹富生</v>
          </cell>
          <cell r="C22" t="str">
            <v>352627195705111614</v>
          </cell>
          <cell r="D22">
            <v>13306072651</v>
          </cell>
          <cell r="E22" t="str">
            <v>黄坑</v>
          </cell>
          <cell r="F22">
            <v>8.39</v>
          </cell>
        </row>
        <row r="22">
          <cell r="J22">
            <v>50.34</v>
          </cell>
          <cell r="K22" t="str">
            <v>6221840509062630074</v>
          </cell>
          <cell r="L22" t="str">
            <v>连城县农村信用联社四堡信用社</v>
          </cell>
        </row>
        <row r="23">
          <cell r="A23" t="str">
            <v>17</v>
          </cell>
          <cell r="B23" t="str">
            <v>邹长发</v>
          </cell>
          <cell r="C23" t="str">
            <v>352627197403141614</v>
          </cell>
          <cell r="D23">
            <v>15359919283</v>
          </cell>
          <cell r="E23" t="str">
            <v>黄坑</v>
          </cell>
          <cell r="F23">
            <v>4.3</v>
          </cell>
        </row>
        <row r="23">
          <cell r="J23">
            <v>25.8</v>
          </cell>
          <cell r="K23" t="str">
            <v>6221840509062630884</v>
          </cell>
          <cell r="L23" t="str">
            <v>连城县农村信用联社四堡信用社</v>
          </cell>
        </row>
        <row r="24">
          <cell r="A24" t="str">
            <v>18</v>
          </cell>
          <cell r="B24" t="str">
            <v>邹志光</v>
          </cell>
          <cell r="C24" t="str">
            <v>350825197709011616</v>
          </cell>
          <cell r="D24">
            <v>13044544307</v>
          </cell>
          <cell r="E24" t="str">
            <v>黄坑</v>
          </cell>
          <cell r="F24">
            <v>1.33</v>
          </cell>
        </row>
        <row r="24">
          <cell r="J24">
            <v>7.98</v>
          </cell>
          <cell r="K24" t="str">
            <v>6221840509062630405</v>
          </cell>
          <cell r="L24" t="str">
            <v>连城县农村信用联社四堡信用社</v>
          </cell>
        </row>
        <row r="25">
          <cell r="A25" t="str">
            <v>19</v>
          </cell>
          <cell r="B25" t="str">
            <v>邹志辉</v>
          </cell>
          <cell r="C25" t="str">
            <v>352627197009031636</v>
          </cell>
          <cell r="D25">
            <v>15960406822</v>
          </cell>
          <cell r="E25" t="str">
            <v>黄坑</v>
          </cell>
          <cell r="F25">
            <v>5.75</v>
          </cell>
        </row>
        <row r="25">
          <cell r="J25">
            <v>34.5</v>
          </cell>
          <cell r="K25" t="str">
            <v>6221840509062630835</v>
          </cell>
          <cell r="L25" t="str">
            <v>连城县农村信用联社四堡信用社</v>
          </cell>
        </row>
        <row r="26">
          <cell r="A26" t="str">
            <v>20</v>
          </cell>
          <cell r="B26" t="str">
            <v>邹志荣</v>
          </cell>
          <cell r="C26" t="str">
            <v>352627197306291610</v>
          </cell>
          <cell r="D26">
            <v>15059081284</v>
          </cell>
          <cell r="E26" t="str">
            <v>黄坑</v>
          </cell>
          <cell r="F26">
            <v>4.72</v>
          </cell>
        </row>
        <row r="26">
          <cell r="J26">
            <v>28.32</v>
          </cell>
          <cell r="K26" t="str">
            <v>6221840509062630868</v>
          </cell>
          <cell r="L26" t="str">
            <v>连城县农村信用联社四堡信用社</v>
          </cell>
        </row>
        <row r="27">
          <cell r="A27" t="str">
            <v>21</v>
          </cell>
          <cell r="B27" t="str">
            <v>邹盛明</v>
          </cell>
          <cell r="C27" t="str">
            <v>352627196309011616</v>
          </cell>
          <cell r="D27">
            <v>15860171729</v>
          </cell>
          <cell r="E27" t="str">
            <v>黄坑</v>
          </cell>
          <cell r="F27">
            <v>10.06</v>
          </cell>
        </row>
        <row r="27">
          <cell r="J27">
            <v>60.36</v>
          </cell>
          <cell r="K27" t="str">
            <v>6221840509062630769</v>
          </cell>
          <cell r="L27" t="str">
            <v>连城县农村信用联社四堡信用社</v>
          </cell>
        </row>
        <row r="28">
          <cell r="A28" t="str">
            <v>22</v>
          </cell>
          <cell r="B28" t="str">
            <v>邹天亮</v>
          </cell>
          <cell r="C28" t="str">
            <v>352627195310121615</v>
          </cell>
          <cell r="D28">
            <v>18850524631</v>
          </cell>
          <cell r="E28" t="str">
            <v>黄坑</v>
          </cell>
          <cell r="F28">
            <v>8.66</v>
          </cell>
        </row>
        <row r="28">
          <cell r="J28">
            <v>51.96</v>
          </cell>
          <cell r="K28" t="str">
            <v>6221840509062630637</v>
          </cell>
          <cell r="L28" t="str">
            <v>连城县农村信用联社四堡信用社</v>
          </cell>
        </row>
        <row r="29">
          <cell r="A29" t="str">
            <v>23</v>
          </cell>
          <cell r="B29" t="str">
            <v>邹水木</v>
          </cell>
          <cell r="C29" t="str">
            <v>352627195306141613</v>
          </cell>
          <cell r="D29">
            <v>13600991681</v>
          </cell>
          <cell r="E29" t="str">
            <v>黄坑</v>
          </cell>
          <cell r="F29">
            <v>10.14</v>
          </cell>
        </row>
        <row r="29">
          <cell r="J29">
            <v>60.84</v>
          </cell>
          <cell r="K29" t="str">
            <v>6221840509062630611</v>
          </cell>
          <cell r="L29" t="str">
            <v>连城县农村信用联社四堡信用社</v>
          </cell>
        </row>
        <row r="30">
          <cell r="A30" t="str">
            <v>24</v>
          </cell>
          <cell r="B30" t="str">
            <v>邹东生</v>
          </cell>
          <cell r="C30" t="str">
            <v>352627195312121619</v>
          </cell>
          <cell r="D30">
            <v>18760037912</v>
          </cell>
          <cell r="E30" t="str">
            <v>黄坑</v>
          </cell>
          <cell r="F30">
            <v>7.41</v>
          </cell>
        </row>
        <row r="30">
          <cell r="J30">
            <v>44.46</v>
          </cell>
          <cell r="K30" t="str">
            <v>6221840509062630629</v>
          </cell>
          <cell r="L30" t="str">
            <v>连城县农村信用联社四堡信用社</v>
          </cell>
        </row>
        <row r="31">
          <cell r="A31" t="str">
            <v>25</v>
          </cell>
          <cell r="B31" t="str">
            <v>邹长寿</v>
          </cell>
          <cell r="C31" t="str">
            <v>352627197711041615</v>
          </cell>
          <cell r="D31">
            <v>18659773837</v>
          </cell>
          <cell r="E31" t="str">
            <v>黄坑</v>
          </cell>
          <cell r="F31">
            <v>5.49</v>
          </cell>
        </row>
        <row r="31">
          <cell r="J31">
            <v>32.94</v>
          </cell>
          <cell r="K31" t="str">
            <v>6221840509062630934</v>
          </cell>
          <cell r="L31" t="str">
            <v>连城县农村信用联社四堡信用社</v>
          </cell>
        </row>
        <row r="32">
          <cell r="A32" t="str">
            <v>26</v>
          </cell>
          <cell r="B32" t="str">
            <v>马小英</v>
          </cell>
          <cell r="C32" t="str">
            <v>352627196303151626</v>
          </cell>
          <cell r="D32">
            <v>15980813740</v>
          </cell>
          <cell r="E32" t="str">
            <v>黄坑</v>
          </cell>
          <cell r="F32">
            <v>12.53</v>
          </cell>
        </row>
        <row r="32">
          <cell r="J32">
            <v>75.18</v>
          </cell>
          <cell r="K32" t="str">
            <v>6221840509103987137</v>
          </cell>
          <cell r="L32" t="str">
            <v>连城县农村信用联社四堡信用社</v>
          </cell>
        </row>
        <row r="33">
          <cell r="A33" t="str">
            <v>27</v>
          </cell>
          <cell r="B33" t="str">
            <v>邹勤荣</v>
          </cell>
          <cell r="C33" t="str">
            <v>352627196912101616</v>
          </cell>
          <cell r="D33">
            <v>13515912359</v>
          </cell>
          <cell r="E33" t="str">
            <v>黄坑</v>
          </cell>
          <cell r="F33">
            <v>2.95</v>
          </cell>
        </row>
        <row r="33">
          <cell r="J33">
            <v>17.7</v>
          </cell>
          <cell r="K33" t="str">
            <v>6221840509062630819</v>
          </cell>
          <cell r="L33" t="str">
            <v>连城县农村信用联社四堡信用社</v>
          </cell>
        </row>
        <row r="34">
          <cell r="A34" t="str">
            <v>28</v>
          </cell>
          <cell r="B34" t="str">
            <v>邹明亮</v>
          </cell>
          <cell r="C34" t="str">
            <v>352627196003151616</v>
          </cell>
          <cell r="D34">
            <v>15880626223</v>
          </cell>
          <cell r="E34" t="str">
            <v>黄坑</v>
          </cell>
          <cell r="F34">
            <v>7.67</v>
          </cell>
        </row>
        <row r="34">
          <cell r="J34">
            <v>46.02</v>
          </cell>
          <cell r="K34" t="str">
            <v>6221840509062630694</v>
          </cell>
          <cell r="L34" t="str">
            <v>连城县农村信用联社四堡信用社</v>
          </cell>
        </row>
        <row r="35">
          <cell r="A35" t="str">
            <v>29</v>
          </cell>
          <cell r="B35" t="str">
            <v>邹勤优</v>
          </cell>
          <cell r="C35" t="str">
            <v>35262719621105161X</v>
          </cell>
          <cell r="D35">
            <v>13850786429</v>
          </cell>
          <cell r="E35" t="str">
            <v>黄坑</v>
          </cell>
          <cell r="F35">
            <v>6.46</v>
          </cell>
        </row>
        <row r="35">
          <cell r="J35">
            <v>38.76</v>
          </cell>
          <cell r="K35" t="str">
            <v>6221840509062630702</v>
          </cell>
          <cell r="L35" t="str">
            <v>连城县农村信用联社四堡信用社</v>
          </cell>
        </row>
        <row r="36">
          <cell r="A36" t="str">
            <v>30</v>
          </cell>
          <cell r="B36" t="str">
            <v>邹锋</v>
          </cell>
          <cell r="C36" t="str">
            <v>35262719780103163X</v>
          </cell>
          <cell r="D36">
            <v>13626062090</v>
          </cell>
          <cell r="E36" t="str">
            <v>黄坑</v>
          </cell>
          <cell r="F36">
            <v>4.21</v>
          </cell>
        </row>
        <row r="36">
          <cell r="J36">
            <v>25.26</v>
          </cell>
          <cell r="K36" t="str">
            <v>6221840509062630926</v>
          </cell>
          <cell r="L36" t="str">
            <v>连城县农村信用联社四堡信用社</v>
          </cell>
        </row>
        <row r="37">
          <cell r="A37" t="str">
            <v>31</v>
          </cell>
          <cell r="B37" t="str">
            <v>邹勤根</v>
          </cell>
          <cell r="C37" t="str">
            <v>35262719570915163X</v>
          </cell>
          <cell r="D37">
            <v>13860264505</v>
          </cell>
          <cell r="E37" t="str">
            <v>黄坑</v>
          </cell>
          <cell r="F37">
            <v>8.34</v>
          </cell>
        </row>
        <row r="37">
          <cell r="J37">
            <v>50.04</v>
          </cell>
          <cell r="K37" t="str">
            <v>6230361109068539096</v>
          </cell>
          <cell r="L37" t="str">
            <v>连城县农村信用联社四堡信用社</v>
          </cell>
        </row>
        <row r="38">
          <cell r="A38" t="str">
            <v>32</v>
          </cell>
          <cell r="B38" t="str">
            <v>邹明生</v>
          </cell>
          <cell r="C38" t="str">
            <v>352627195911251634</v>
          </cell>
          <cell r="D38">
            <v>13959017994</v>
          </cell>
          <cell r="E38" t="str">
            <v>黄坑</v>
          </cell>
          <cell r="F38">
            <v>20.18</v>
          </cell>
        </row>
        <row r="38">
          <cell r="J38">
            <v>121.08</v>
          </cell>
          <cell r="K38" t="str">
            <v>6221840509062630686</v>
          </cell>
          <cell r="L38" t="str">
            <v>连城县农村信用联社四堡信用社</v>
          </cell>
        </row>
        <row r="39">
          <cell r="A39" t="str">
            <v>33</v>
          </cell>
          <cell r="B39" t="str">
            <v>邹金生</v>
          </cell>
          <cell r="C39" t="str">
            <v>352627196411031613</v>
          </cell>
          <cell r="D39">
            <v>15860115970</v>
          </cell>
          <cell r="E39" t="str">
            <v>黄坑</v>
          </cell>
          <cell r="F39">
            <v>9.33</v>
          </cell>
        </row>
        <row r="39">
          <cell r="J39">
            <v>55.98</v>
          </cell>
          <cell r="K39" t="str">
            <v>6221840509062630728</v>
          </cell>
          <cell r="L39" t="str">
            <v>连城县农村信用联社四堡信用社</v>
          </cell>
        </row>
        <row r="40">
          <cell r="A40" t="str">
            <v>34</v>
          </cell>
          <cell r="B40" t="str">
            <v>邹勤富</v>
          </cell>
          <cell r="C40" t="str">
            <v>352627196711071633</v>
          </cell>
          <cell r="D40">
            <v>13859523573</v>
          </cell>
          <cell r="E40" t="str">
            <v>黄坑</v>
          </cell>
          <cell r="F40">
            <v>6.4</v>
          </cell>
        </row>
        <row r="40">
          <cell r="J40">
            <v>38.4</v>
          </cell>
          <cell r="K40" t="str">
            <v>6221840509062630785</v>
          </cell>
          <cell r="L40" t="str">
            <v>连城县农村信用联社四堡信用社</v>
          </cell>
        </row>
        <row r="41">
          <cell r="A41" t="str">
            <v>35</v>
          </cell>
          <cell r="B41" t="str">
            <v>邹志祥</v>
          </cell>
          <cell r="C41" t="str">
            <v>352627196709201611</v>
          </cell>
          <cell r="D41">
            <v>13959097483</v>
          </cell>
          <cell r="E41" t="str">
            <v>黄坑</v>
          </cell>
          <cell r="F41">
            <v>7.39</v>
          </cell>
        </row>
        <row r="41">
          <cell r="J41">
            <v>44.34</v>
          </cell>
          <cell r="K41" t="str">
            <v>6221840509062630777</v>
          </cell>
          <cell r="L41" t="str">
            <v>连城县农村信用联社四堡信用社</v>
          </cell>
        </row>
        <row r="42">
          <cell r="A42" t="str">
            <v>36</v>
          </cell>
          <cell r="B42" t="str">
            <v>邹洪盛</v>
          </cell>
          <cell r="C42" t="str">
            <v>352627196208211619</v>
          </cell>
          <cell r="D42">
            <v>18760162409</v>
          </cell>
          <cell r="E42" t="str">
            <v>黄坑</v>
          </cell>
          <cell r="F42">
            <v>9.74</v>
          </cell>
        </row>
        <row r="42">
          <cell r="J42">
            <v>58.44</v>
          </cell>
          <cell r="K42" t="str">
            <v>6221840509062630660</v>
          </cell>
          <cell r="L42" t="str">
            <v>连城县农村信用联社四堡信用社</v>
          </cell>
        </row>
        <row r="43">
          <cell r="A43" t="str">
            <v>37</v>
          </cell>
          <cell r="B43" t="str">
            <v>邹龙明</v>
          </cell>
          <cell r="C43" t="str">
            <v>352627194604161618</v>
          </cell>
          <cell r="D43">
            <v>18959471091</v>
          </cell>
          <cell r="E43" t="str">
            <v>黄坑</v>
          </cell>
          <cell r="F43">
            <v>13.41</v>
          </cell>
        </row>
        <row r="43">
          <cell r="J43">
            <v>80.46</v>
          </cell>
          <cell r="K43" t="str">
            <v>6230361509004768610</v>
          </cell>
          <cell r="L43" t="str">
            <v>连城县农村信用联社四堡信用社</v>
          </cell>
        </row>
        <row r="44">
          <cell r="A44" t="str">
            <v>38</v>
          </cell>
          <cell r="B44" t="str">
            <v>邹勤华</v>
          </cell>
          <cell r="C44" t="str">
            <v>35262719711105165X</v>
          </cell>
          <cell r="D44">
            <v>18959000818</v>
          </cell>
          <cell r="E44" t="str">
            <v>黄坑</v>
          </cell>
          <cell r="F44">
            <v>3.78</v>
          </cell>
        </row>
        <row r="44">
          <cell r="J44">
            <v>22.68</v>
          </cell>
          <cell r="K44" t="str">
            <v>6221840509062630843</v>
          </cell>
          <cell r="L44" t="str">
            <v>连城县农村信用联社四堡信用社</v>
          </cell>
        </row>
        <row r="45">
          <cell r="A45" t="str">
            <v>39</v>
          </cell>
          <cell r="B45" t="str">
            <v>赖世增</v>
          </cell>
          <cell r="C45" t="str">
            <v>352627196606031613</v>
          </cell>
          <cell r="D45">
            <v>13859562242</v>
          </cell>
          <cell r="E45" t="str">
            <v>黄坑</v>
          </cell>
          <cell r="F45">
            <v>6.14</v>
          </cell>
        </row>
        <row r="45">
          <cell r="J45">
            <v>36.84</v>
          </cell>
          <cell r="K45" t="str">
            <v>9090818010100100068438</v>
          </cell>
          <cell r="L45" t="str">
            <v>连城县农村信用联社四堡信用社</v>
          </cell>
        </row>
        <row r="46">
          <cell r="A46" t="str">
            <v>40</v>
          </cell>
          <cell r="B46" t="str">
            <v>赖贤福</v>
          </cell>
          <cell r="C46" t="str">
            <v>35082519940218161X</v>
          </cell>
          <cell r="D46">
            <v>18250034226</v>
          </cell>
          <cell r="E46" t="str">
            <v>黄坑</v>
          </cell>
          <cell r="F46">
            <v>6.54</v>
          </cell>
        </row>
        <row r="46">
          <cell r="J46">
            <v>39.24</v>
          </cell>
          <cell r="K46" t="str">
            <v>6221840509062631072</v>
          </cell>
          <cell r="L46" t="str">
            <v>连城县农村信用联社四堡信用社</v>
          </cell>
        </row>
        <row r="47">
          <cell r="A47" t="str">
            <v>41</v>
          </cell>
          <cell r="B47" t="str">
            <v>赖显毛</v>
          </cell>
          <cell r="C47" t="str">
            <v>352627197209151616</v>
          </cell>
          <cell r="D47">
            <v>18005975810</v>
          </cell>
          <cell r="E47" t="str">
            <v>黄坑</v>
          </cell>
          <cell r="F47">
            <v>5.43</v>
          </cell>
        </row>
        <row r="47">
          <cell r="J47">
            <v>32.58</v>
          </cell>
          <cell r="K47" t="str">
            <v>9090818010100100001090</v>
          </cell>
          <cell r="L47" t="str">
            <v>连城县农村信用联社四堡信用社</v>
          </cell>
        </row>
        <row r="48">
          <cell r="A48" t="str">
            <v>42</v>
          </cell>
          <cell r="B48" t="str">
            <v>赖显金</v>
          </cell>
          <cell r="C48" t="str">
            <v>352627195105111610</v>
          </cell>
          <cell r="D48">
            <v>15860118387</v>
          </cell>
          <cell r="E48" t="str">
            <v>黄坑</v>
          </cell>
          <cell r="F48">
            <v>8.38</v>
          </cell>
        </row>
        <row r="48">
          <cell r="J48">
            <v>50.28</v>
          </cell>
          <cell r="K48" t="str">
            <v>9090818010100190123236</v>
          </cell>
          <cell r="L48" t="str">
            <v>连城县农村信用联社四堡信用社</v>
          </cell>
        </row>
        <row r="49">
          <cell r="A49" t="str">
            <v>43</v>
          </cell>
          <cell r="B49" t="str">
            <v>赖世寿</v>
          </cell>
          <cell r="C49" t="str">
            <v>35262719810520161x</v>
          </cell>
          <cell r="D49">
            <v>13459714487</v>
          </cell>
          <cell r="E49" t="str">
            <v>黄坑</v>
          </cell>
          <cell r="F49">
            <v>2.75</v>
          </cell>
        </row>
        <row r="49">
          <cell r="J49">
            <v>16.5</v>
          </cell>
          <cell r="K49" t="str">
            <v>6221840509062631486</v>
          </cell>
          <cell r="L49" t="str">
            <v>连城县农村信用联社四堡信用社</v>
          </cell>
        </row>
        <row r="50">
          <cell r="A50" t="str">
            <v>44</v>
          </cell>
          <cell r="B50" t="str">
            <v>赖显云</v>
          </cell>
          <cell r="C50" t="str">
            <v>352627195212231634</v>
          </cell>
          <cell r="D50">
            <v>13358368396</v>
          </cell>
          <cell r="E50" t="str">
            <v>黄坑</v>
          </cell>
          <cell r="F50">
            <v>10.2</v>
          </cell>
        </row>
        <row r="50">
          <cell r="J50">
            <v>61.2</v>
          </cell>
          <cell r="K50" t="str">
            <v>6221840509062631171</v>
          </cell>
          <cell r="L50" t="str">
            <v>连城县农村信用联社四堡信用社</v>
          </cell>
        </row>
        <row r="51">
          <cell r="A51" t="str">
            <v>45</v>
          </cell>
          <cell r="B51" t="str">
            <v>赖世德</v>
          </cell>
          <cell r="C51" t="str">
            <v>352627196303131633</v>
          </cell>
          <cell r="D51">
            <v>13375089980</v>
          </cell>
          <cell r="E51" t="str">
            <v>黄坑</v>
          </cell>
          <cell r="F51">
            <v>7.34</v>
          </cell>
        </row>
        <row r="51">
          <cell r="J51">
            <v>44.04</v>
          </cell>
          <cell r="K51" t="str">
            <v>9090818010100190124208</v>
          </cell>
          <cell r="L51" t="str">
            <v>连城县农村信用联社四堡信用社</v>
          </cell>
        </row>
        <row r="52">
          <cell r="A52" t="str">
            <v>46</v>
          </cell>
          <cell r="B52" t="str">
            <v>赖世仁</v>
          </cell>
          <cell r="C52" t="str">
            <v>352627197401251617</v>
          </cell>
          <cell r="D52">
            <v>13616946849</v>
          </cell>
          <cell r="E52" t="str">
            <v>黄坑</v>
          </cell>
          <cell r="F52">
            <v>8.49</v>
          </cell>
        </row>
        <row r="52">
          <cell r="J52">
            <v>50.94</v>
          </cell>
          <cell r="K52" t="str">
            <v>6221840509062631338</v>
          </cell>
          <cell r="L52" t="str">
            <v>连城县农村信用联社四堡信用社</v>
          </cell>
        </row>
        <row r="53">
          <cell r="A53" t="str">
            <v>47</v>
          </cell>
          <cell r="B53" t="str">
            <v>邹海蓉</v>
          </cell>
          <cell r="C53" t="str">
            <v>352627197707011624</v>
          </cell>
          <cell r="D53">
            <v>18959463603</v>
          </cell>
          <cell r="E53" t="str">
            <v>黄坑</v>
          </cell>
          <cell r="F53">
            <v>4.29</v>
          </cell>
        </row>
        <row r="53">
          <cell r="J53">
            <v>25.74</v>
          </cell>
          <cell r="K53" t="str">
            <v>9090818010100100045819</v>
          </cell>
          <cell r="L53" t="str">
            <v>连城县农村信用联社四堡信用社</v>
          </cell>
        </row>
        <row r="54">
          <cell r="A54" t="str">
            <v>48</v>
          </cell>
          <cell r="B54" t="str">
            <v>莫石妹</v>
          </cell>
          <cell r="C54" t="str">
            <v>441881198508090424</v>
          </cell>
          <cell r="D54">
            <v>18005975810</v>
          </cell>
          <cell r="E54" t="str">
            <v>黄坑</v>
          </cell>
          <cell r="F54">
            <v>3.34</v>
          </cell>
        </row>
        <row r="54">
          <cell r="J54">
            <v>20.04</v>
          </cell>
          <cell r="K54" t="str">
            <v>9090818010100100303353</v>
          </cell>
          <cell r="L54" t="str">
            <v>连城县农村信用联社四堡信用社</v>
          </cell>
        </row>
        <row r="55">
          <cell r="A55" t="str">
            <v>49</v>
          </cell>
          <cell r="B55" t="str">
            <v>赖显习</v>
          </cell>
          <cell r="C55" t="str">
            <v>352627197409171611</v>
          </cell>
          <cell r="D55">
            <v>13400779420</v>
          </cell>
          <cell r="E55" t="str">
            <v>黄坑</v>
          </cell>
          <cell r="F55">
            <v>4.63</v>
          </cell>
        </row>
        <row r="55">
          <cell r="J55">
            <v>27.78</v>
          </cell>
          <cell r="K55" t="str">
            <v>9090816010100100000048</v>
          </cell>
          <cell r="L55" t="str">
            <v>连城县农村信用联社四堡信用社</v>
          </cell>
        </row>
        <row r="56">
          <cell r="A56" t="str">
            <v>50</v>
          </cell>
          <cell r="B56" t="str">
            <v>赖世勤</v>
          </cell>
          <cell r="C56" t="str">
            <v>352627197405071613</v>
          </cell>
          <cell r="D56">
            <v>15160681562</v>
          </cell>
          <cell r="E56" t="str">
            <v>黄坑</v>
          </cell>
          <cell r="F56">
            <v>7.3</v>
          </cell>
        </row>
        <row r="56">
          <cell r="J56">
            <v>43.8</v>
          </cell>
          <cell r="K56" t="str">
            <v>6221840509062631379</v>
          </cell>
          <cell r="L56" t="str">
            <v>连城县农村信用联社四堡信用社</v>
          </cell>
        </row>
        <row r="57">
          <cell r="A57" t="str">
            <v>51</v>
          </cell>
          <cell r="B57" t="str">
            <v>邹月华</v>
          </cell>
          <cell r="C57" t="str">
            <v>352627196804251625</v>
          </cell>
          <cell r="D57">
            <v>18063763651</v>
          </cell>
          <cell r="E57" t="str">
            <v>黄坑</v>
          </cell>
          <cell r="F57">
            <v>4.61</v>
          </cell>
        </row>
        <row r="57">
          <cell r="J57">
            <v>27.66</v>
          </cell>
          <cell r="K57" t="str">
            <v>6230361109068327682</v>
          </cell>
          <cell r="L57" t="str">
            <v>连城县农村信用联社四堡信用社</v>
          </cell>
        </row>
        <row r="58">
          <cell r="A58" t="str">
            <v>52</v>
          </cell>
          <cell r="B58" t="str">
            <v>赖世团</v>
          </cell>
          <cell r="C58" t="str">
            <v>352627197110131615</v>
          </cell>
          <cell r="D58">
            <v>15080223684</v>
          </cell>
          <cell r="E58" t="str">
            <v>黄坑</v>
          </cell>
          <cell r="F58">
            <v>7.28</v>
          </cell>
        </row>
        <row r="58">
          <cell r="J58">
            <v>43.68</v>
          </cell>
          <cell r="K58" t="str">
            <v>6221840509062631304</v>
          </cell>
          <cell r="L58" t="str">
            <v>连城县农村信用联社四堡信用社</v>
          </cell>
        </row>
        <row r="59">
          <cell r="A59" t="str">
            <v>53</v>
          </cell>
          <cell r="B59" t="str">
            <v>赖世君</v>
          </cell>
          <cell r="C59" t="str">
            <v>352627197108201610</v>
          </cell>
          <cell r="D59">
            <v>13616946984</v>
          </cell>
          <cell r="E59" t="str">
            <v>黄坑</v>
          </cell>
          <cell r="F59">
            <v>5.39</v>
          </cell>
        </row>
        <row r="59">
          <cell r="J59">
            <v>32.34</v>
          </cell>
          <cell r="K59" t="str">
            <v>9090818010100100083607</v>
          </cell>
          <cell r="L59" t="str">
            <v>连城县农村信用联社四堡信用社</v>
          </cell>
        </row>
        <row r="60">
          <cell r="A60" t="str">
            <v>54</v>
          </cell>
          <cell r="B60" t="str">
            <v>赖建华</v>
          </cell>
          <cell r="C60" t="str">
            <v>352627197210011637</v>
          </cell>
          <cell r="D60">
            <v>18359542736</v>
          </cell>
          <cell r="E60" t="str">
            <v>黄坑</v>
          </cell>
          <cell r="F60">
            <v>1.74</v>
          </cell>
        </row>
        <row r="60">
          <cell r="J60">
            <v>10.44</v>
          </cell>
          <cell r="K60" t="str">
            <v>6221840509083867689</v>
          </cell>
          <cell r="L60" t="str">
            <v>连城县农村信用联社四堡信用社</v>
          </cell>
        </row>
        <row r="61">
          <cell r="A61" t="str">
            <v>55</v>
          </cell>
          <cell r="B61" t="str">
            <v>赖良监</v>
          </cell>
          <cell r="C61" t="str">
            <v>352627195206061616</v>
          </cell>
          <cell r="D61">
            <v>18359253298</v>
          </cell>
          <cell r="E61" t="str">
            <v>黄坑</v>
          </cell>
          <cell r="F61">
            <v>6.7</v>
          </cell>
        </row>
        <row r="61">
          <cell r="J61">
            <v>40.2</v>
          </cell>
          <cell r="K61" t="str">
            <v>9090818010100100068330</v>
          </cell>
          <cell r="L61" t="str">
            <v>连城县农村信用联社四堡信用社</v>
          </cell>
        </row>
        <row r="62">
          <cell r="A62" t="str">
            <v>56</v>
          </cell>
          <cell r="B62" t="str">
            <v>赖世银</v>
          </cell>
          <cell r="C62" t="str">
            <v>350825198409021614</v>
          </cell>
          <cell r="D62">
            <v>15980811569</v>
          </cell>
          <cell r="E62" t="str">
            <v>黄坑</v>
          </cell>
          <cell r="F62">
            <v>8.92</v>
          </cell>
        </row>
        <row r="62">
          <cell r="J62">
            <v>53.52</v>
          </cell>
          <cell r="K62" t="str">
            <v>6221840109050799716</v>
          </cell>
          <cell r="L62" t="str">
            <v>连城县农村信用联社四堡信用社</v>
          </cell>
        </row>
        <row r="63">
          <cell r="A63" t="str">
            <v>57</v>
          </cell>
          <cell r="B63" t="str">
            <v>陈义华</v>
          </cell>
          <cell r="C63" t="str">
            <v>422322196708296161</v>
          </cell>
          <cell r="D63">
            <v>13682520059</v>
          </cell>
          <cell r="E63" t="str">
            <v>黄坑</v>
          </cell>
          <cell r="F63">
            <v>5.13</v>
          </cell>
        </row>
        <row r="63">
          <cell r="J63">
            <v>30.78</v>
          </cell>
          <cell r="K63" t="str">
            <v>9090818010100100218124</v>
          </cell>
          <cell r="L63" t="str">
            <v>连城县农村信用联社四堡信用社</v>
          </cell>
        </row>
        <row r="64">
          <cell r="A64" t="str">
            <v>58</v>
          </cell>
          <cell r="B64" t="str">
            <v>赖世营</v>
          </cell>
          <cell r="C64" t="str">
            <v>352627198002071613</v>
          </cell>
          <cell r="D64">
            <v>18046292013</v>
          </cell>
          <cell r="E64" t="str">
            <v>黄坑</v>
          </cell>
          <cell r="F64">
            <v>6.27</v>
          </cell>
        </row>
        <row r="64">
          <cell r="J64">
            <v>37.62</v>
          </cell>
          <cell r="K64" t="str">
            <v>6221840109067607613</v>
          </cell>
          <cell r="L64" t="str">
            <v>连城县农村信用联社四堡信用社</v>
          </cell>
        </row>
        <row r="65">
          <cell r="A65" t="str">
            <v>59</v>
          </cell>
          <cell r="B65" t="str">
            <v>赖显凤</v>
          </cell>
          <cell r="C65" t="str">
            <v>352627197003261617</v>
          </cell>
          <cell r="D65">
            <v>18850821597</v>
          </cell>
          <cell r="E65" t="str">
            <v>黄坑</v>
          </cell>
          <cell r="F65">
            <v>3.53</v>
          </cell>
        </row>
        <row r="65">
          <cell r="J65">
            <v>21.18</v>
          </cell>
          <cell r="K65" t="str">
            <v>9090818010100100221913</v>
          </cell>
          <cell r="L65" t="str">
            <v>连城县农村信用联社四堡信用社</v>
          </cell>
        </row>
        <row r="66">
          <cell r="A66" t="str">
            <v>60</v>
          </cell>
          <cell r="B66" t="str">
            <v>赖新华</v>
          </cell>
          <cell r="C66" t="str">
            <v>350825197512291618</v>
          </cell>
          <cell r="D66">
            <v>13850688450</v>
          </cell>
          <cell r="E66" t="str">
            <v>黄坑</v>
          </cell>
          <cell r="F66">
            <v>1.5</v>
          </cell>
        </row>
        <row r="66">
          <cell r="J66">
            <v>9</v>
          </cell>
          <cell r="K66" t="str">
            <v>6221840509062631007</v>
          </cell>
          <cell r="L66" t="str">
            <v>连城县农村信用联社四堡信用社</v>
          </cell>
        </row>
        <row r="67">
          <cell r="A67" t="str">
            <v>61</v>
          </cell>
          <cell r="B67" t="str">
            <v>赖世华</v>
          </cell>
          <cell r="C67" t="str">
            <v>352627195801211615</v>
          </cell>
          <cell r="D67">
            <v>13799087935</v>
          </cell>
          <cell r="E67" t="str">
            <v>黄坑</v>
          </cell>
          <cell r="F67">
            <v>12.98</v>
          </cell>
        </row>
        <row r="67">
          <cell r="J67">
            <v>77.88</v>
          </cell>
          <cell r="K67" t="str">
            <v>9090818010100100001125</v>
          </cell>
          <cell r="L67" t="str">
            <v>连城县农村信用联社四堡信用社</v>
          </cell>
        </row>
        <row r="68">
          <cell r="A68" t="str">
            <v>62</v>
          </cell>
          <cell r="B68" t="str">
            <v>赖显森</v>
          </cell>
          <cell r="C68" t="str">
            <v>352627194607071618</v>
          </cell>
          <cell r="D68">
            <v>13609503992</v>
          </cell>
          <cell r="E68" t="str">
            <v>黄坑</v>
          </cell>
          <cell r="F68">
            <v>6.7</v>
          </cell>
        </row>
        <row r="68">
          <cell r="J68">
            <v>40.2</v>
          </cell>
          <cell r="K68" t="str">
            <v>6221840509062631106</v>
          </cell>
          <cell r="L68" t="str">
            <v>连城县农村信用联社四堡信用社</v>
          </cell>
        </row>
        <row r="69">
          <cell r="A69" t="str">
            <v>63</v>
          </cell>
          <cell r="B69" t="str">
            <v>赖梅英</v>
          </cell>
          <cell r="C69" t="str">
            <v>350825199003101627</v>
          </cell>
          <cell r="D69">
            <v>18659763908</v>
          </cell>
          <cell r="E69" t="str">
            <v>黄坑</v>
          </cell>
          <cell r="F69">
            <v>9</v>
          </cell>
        </row>
        <row r="69">
          <cell r="J69">
            <v>54</v>
          </cell>
          <cell r="K69" t="str">
            <v>6230361109130466047</v>
          </cell>
          <cell r="L69" t="str">
            <v>连城县农村信用联社四堡信用社</v>
          </cell>
        </row>
        <row r="70">
          <cell r="A70" t="str">
            <v>64</v>
          </cell>
          <cell r="B70" t="str">
            <v>赖世勇</v>
          </cell>
          <cell r="C70" t="str">
            <v>352627197311251613</v>
          </cell>
          <cell r="D70">
            <v>15080226143</v>
          </cell>
          <cell r="E70" t="str">
            <v>黄坑</v>
          </cell>
          <cell r="F70">
            <v>10.78</v>
          </cell>
        </row>
        <row r="70">
          <cell r="J70">
            <v>64.68</v>
          </cell>
          <cell r="K70" t="str">
            <v>6221840509062632112</v>
          </cell>
          <cell r="L70" t="str">
            <v>连城县农村信用联社四堡信用社</v>
          </cell>
        </row>
        <row r="71">
          <cell r="A71" t="str">
            <v>65</v>
          </cell>
          <cell r="B71" t="str">
            <v>赖世碧</v>
          </cell>
          <cell r="C71" t="str">
            <v>352627196601151616</v>
          </cell>
          <cell r="D71">
            <v>15160374145</v>
          </cell>
          <cell r="E71" t="str">
            <v>黄坑</v>
          </cell>
          <cell r="F71">
            <v>7.76</v>
          </cell>
        </row>
        <row r="71">
          <cell r="J71">
            <v>46.56</v>
          </cell>
          <cell r="K71" t="str">
            <v>6221840509062631999</v>
          </cell>
          <cell r="L71" t="str">
            <v>连城县农村信用联社四堡信用社</v>
          </cell>
        </row>
        <row r="72">
          <cell r="A72" t="str">
            <v>66</v>
          </cell>
          <cell r="B72" t="str">
            <v>赖显勤</v>
          </cell>
          <cell r="C72" t="str">
            <v>352627194711241613</v>
          </cell>
          <cell r="D72">
            <v>13375084221</v>
          </cell>
          <cell r="E72" t="str">
            <v>黄坑</v>
          </cell>
          <cell r="F72">
            <v>3.19</v>
          </cell>
        </row>
        <row r="72">
          <cell r="J72">
            <v>19.14</v>
          </cell>
          <cell r="K72" t="str">
            <v>9090818010100190121906</v>
          </cell>
          <cell r="L72" t="str">
            <v>连城县农村信用联社四堡信用社</v>
          </cell>
        </row>
        <row r="73">
          <cell r="A73" t="str">
            <v>67</v>
          </cell>
          <cell r="B73" t="str">
            <v>赖显登</v>
          </cell>
          <cell r="C73" t="str">
            <v>35262719511114163X</v>
          </cell>
          <cell r="D73">
            <v>18146171312</v>
          </cell>
          <cell r="E73" t="str">
            <v>黄坑</v>
          </cell>
          <cell r="F73">
            <v>5.74</v>
          </cell>
        </row>
        <row r="73">
          <cell r="J73">
            <v>34.44</v>
          </cell>
          <cell r="K73" t="str">
            <v>9090818010100100068358</v>
          </cell>
          <cell r="L73" t="str">
            <v>连城县农村信用联社四堡信用社</v>
          </cell>
        </row>
        <row r="74">
          <cell r="A74" t="str">
            <v>68</v>
          </cell>
          <cell r="B74" t="str">
            <v>赖显甲</v>
          </cell>
          <cell r="C74" t="str">
            <v>352627195703021615</v>
          </cell>
          <cell r="D74">
            <v>15960303684</v>
          </cell>
          <cell r="E74" t="str">
            <v>黄坑</v>
          </cell>
          <cell r="F74">
            <v>4.52</v>
          </cell>
        </row>
        <row r="74">
          <cell r="J74">
            <v>27.12</v>
          </cell>
          <cell r="K74" t="str">
            <v>9090818010100100313912</v>
          </cell>
          <cell r="L74" t="str">
            <v>连城县农村信用联社四堡信用社</v>
          </cell>
        </row>
        <row r="75">
          <cell r="A75" t="str">
            <v>69</v>
          </cell>
          <cell r="B75" t="str">
            <v>赖世锦</v>
          </cell>
          <cell r="C75" t="str">
            <v>350825198510241611</v>
          </cell>
          <cell r="D75">
            <v>15959346896</v>
          </cell>
          <cell r="E75" t="str">
            <v>黄坑</v>
          </cell>
          <cell r="F75">
            <v>10.8</v>
          </cell>
        </row>
        <row r="75">
          <cell r="J75">
            <v>64.8</v>
          </cell>
          <cell r="K75" t="str">
            <v>6221840509062631593</v>
          </cell>
          <cell r="L75" t="str">
            <v>连城县农村信用联社四堡信用社</v>
          </cell>
        </row>
        <row r="76">
          <cell r="A76" t="str">
            <v>70</v>
          </cell>
          <cell r="B76" t="str">
            <v>赖世亮</v>
          </cell>
          <cell r="C76" t="str">
            <v>352627195501231614</v>
          </cell>
          <cell r="D76">
            <v>15080229187</v>
          </cell>
          <cell r="E76" t="str">
            <v>黄坑</v>
          </cell>
          <cell r="F76">
            <v>16.68</v>
          </cell>
        </row>
        <row r="76">
          <cell r="J76">
            <v>100.08</v>
          </cell>
          <cell r="K76" t="str">
            <v>9090818010100100068410</v>
          </cell>
          <cell r="L76" t="str">
            <v>连城县农村信用联社四堡信用社</v>
          </cell>
        </row>
        <row r="77">
          <cell r="A77" t="str">
            <v>71</v>
          </cell>
          <cell r="B77" t="str">
            <v>赖显林</v>
          </cell>
          <cell r="C77" t="str">
            <v>352627197004221617</v>
          </cell>
          <cell r="D77">
            <v>18959073198</v>
          </cell>
          <cell r="E77" t="str">
            <v>黄坑</v>
          </cell>
          <cell r="F77">
            <v>4.86</v>
          </cell>
        </row>
        <row r="77">
          <cell r="J77">
            <v>29.16</v>
          </cell>
          <cell r="K77" t="str">
            <v>6221840509062632039</v>
          </cell>
          <cell r="L77" t="str">
            <v>连城县农村信用联社四堡信用社</v>
          </cell>
        </row>
        <row r="78">
          <cell r="A78" t="str">
            <v>72</v>
          </cell>
          <cell r="B78" t="str">
            <v>邹秀群</v>
          </cell>
          <cell r="C78" t="str">
            <v>352627196202141621</v>
          </cell>
          <cell r="D78">
            <v>18760031576</v>
          </cell>
          <cell r="E78" t="str">
            <v>黄坑</v>
          </cell>
          <cell r="F78">
            <v>10.13</v>
          </cell>
        </row>
        <row r="78">
          <cell r="J78">
            <v>60.78</v>
          </cell>
          <cell r="K78" t="str">
            <v>9090818010100100068447</v>
          </cell>
          <cell r="L78" t="str">
            <v>连城县农村信用联社四堡信用社</v>
          </cell>
        </row>
        <row r="79">
          <cell r="A79" t="str">
            <v>73</v>
          </cell>
          <cell r="B79" t="str">
            <v>邹财哩</v>
          </cell>
          <cell r="C79" t="str">
            <v>352627195001251627</v>
          </cell>
          <cell r="D79">
            <v>15080226143</v>
          </cell>
          <cell r="E79" t="str">
            <v>黄坑</v>
          </cell>
          <cell r="F79">
            <v>6.49</v>
          </cell>
        </row>
        <row r="79">
          <cell r="J79">
            <v>38.94</v>
          </cell>
          <cell r="K79" t="str">
            <v>9090818010100100053649</v>
          </cell>
          <cell r="L79" t="str">
            <v>连城县农村信用联社四堡信用社</v>
          </cell>
        </row>
        <row r="80">
          <cell r="A80" t="str">
            <v>74</v>
          </cell>
          <cell r="B80" t="str">
            <v>沈玉先</v>
          </cell>
          <cell r="C80" t="str">
            <v>350825194402191620</v>
          </cell>
          <cell r="D80">
            <v>18350490053</v>
          </cell>
          <cell r="E80" t="str">
            <v>黄坑</v>
          </cell>
          <cell r="F80">
            <v>3.28</v>
          </cell>
        </row>
        <row r="80">
          <cell r="J80">
            <v>19.68</v>
          </cell>
          <cell r="K80" t="str">
            <v>9090818010100100014433</v>
          </cell>
          <cell r="L80" t="str">
            <v>连城县农村信用联社四堡信用社</v>
          </cell>
        </row>
        <row r="81">
          <cell r="A81" t="str">
            <v>75</v>
          </cell>
          <cell r="B81" t="str">
            <v>赖世光</v>
          </cell>
          <cell r="C81" t="str">
            <v>352627195706021610</v>
          </cell>
          <cell r="D81">
            <v>13959014053</v>
          </cell>
          <cell r="E81" t="str">
            <v>黄坑</v>
          </cell>
          <cell r="F81">
            <v>7.83</v>
          </cell>
        </row>
        <row r="81">
          <cell r="J81">
            <v>46.98</v>
          </cell>
          <cell r="K81" t="str">
            <v>9090818010100190122889</v>
          </cell>
          <cell r="L81" t="str">
            <v>连城县农村信用联社四堡信用社</v>
          </cell>
        </row>
        <row r="82">
          <cell r="A82" t="str">
            <v>76</v>
          </cell>
          <cell r="B82" t="str">
            <v>赖世文</v>
          </cell>
          <cell r="C82" t="str">
            <v>352627197401191618</v>
          </cell>
          <cell r="D82">
            <v>15959733859</v>
          </cell>
          <cell r="E82" t="str">
            <v>黄坑</v>
          </cell>
          <cell r="F82">
            <v>12.1</v>
          </cell>
        </row>
        <row r="82">
          <cell r="J82">
            <v>72.6</v>
          </cell>
          <cell r="K82" t="str">
            <v>9090818010100100068429</v>
          </cell>
          <cell r="L82" t="str">
            <v>连城县农村信用联社四堡信用社</v>
          </cell>
        </row>
        <row r="83">
          <cell r="A83" t="str">
            <v>77</v>
          </cell>
          <cell r="B83" t="str">
            <v>赖世泽</v>
          </cell>
          <cell r="C83" t="str">
            <v>352627196711121610</v>
          </cell>
          <cell r="D83">
            <v>13860234178</v>
          </cell>
          <cell r="E83" t="str">
            <v>黄坑</v>
          </cell>
          <cell r="F83">
            <v>6.03</v>
          </cell>
        </row>
        <row r="83">
          <cell r="J83">
            <v>36.18</v>
          </cell>
          <cell r="K83" t="str">
            <v>9090818010100100109448</v>
          </cell>
          <cell r="L83" t="str">
            <v>连城县农村信用联社四堡信用社</v>
          </cell>
        </row>
        <row r="84">
          <cell r="A84" t="str">
            <v>78</v>
          </cell>
          <cell r="B84" t="str">
            <v>赖世荣</v>
          </cell>
          <cell r="C84" t="str">
            <v>35262719630722161X</v>
          </cell>
          <cell r="D84">
            <v>15880369663</v>
          </cell>
          <cell r="E84" t="str">
            <v>黄坑</v>
          </cell>
          <cell r="F84">
            <v>7.09</v>
          </cell>
        </row>
        <row r="84">
          <cell r="J84">
            <v>42.54</v>
          </cell>
          <cell r="K84" t="str">
            <v>9090818010100100001143</v>
          </cell>
          <cell r="L84" t="str">
            <v>连城县农村信用联社四堡信用社</v>
          </cell>
        </row>
        <row r="85">
          <cell r="A85" t="str">
            <v>79</v>
          </cell>
          <cell r="B85" t="str">
            <v>赖世珍</v>
          </cell>
          <cell r="C85" t="str">
            <v>352627197605081613</v>
          </cell>
          <cell r="D85">
            <v>15160662684</v>
          </cell>
          <cell r="E85" t="str">
            <v>黄坑</v>
          </cell>
          <cell r="F85">
            <v>5.98</v>
          </cell>
        </row>
        <row r="85">
          <cell r="J85">
            <v>35.88</v>
          </cell>
          <cell r="K85" t="str">
            <v>9090818010100190123076</v>
          </cell>
          <cell r="L85" t="str">
            <v>连城县农村信用联社四堡信用社</v>
          </cell>
        </row>
        <row r="86">
          <cell r="A86" t="str">
            <v>80</v>
          </cell>
          <cell r="B86" t="str">
            <v>赖世桂</v>
          </cell>
          <cell r="C86" t="str">
            <v>352627196908071610</v>
          </cell>
          <cell r="D86">
            <v>18359305058</v>
          </cell>
          <cell r="E86" t="str">
            <v>黄坑</v>
          </cell>
          <cell r="F86">
            <v>7.65</v>
          </cell>
        </row>
        <row r="86">
          <cell r="J86">
            <v>45.9</v>
          </cell>
          <cell r="K86" t="str">
            <v>6230361509003912474</v>
          </cell>
          <cell r="L86" t="str">
            <v>连城县农村信用联社四堡信用社</v>
          </cell>
        </row>
        <row r="87">
          <cell r="A87" t="str">
            <v>81</v>
          </cell>
          <cell r="B87" t="str">
            <v>赖世彪</v>
          </cell>
          <cell r="C87" t="str">
            <v>352627196405191610</v>
          </cell>
          <cell r="D87">
            <v>18188623834</v>
          </cell>
          <cell r="E87" t="str">
            <v>黄坑</v>
          </cell>
          <cell r="F87">
            <v>7.6</v>
          </cell>
        </row>
        <row r="87">
          <cell r="J87">
            <v>45.6</v>
          </cell>
          <cell r="K87" t="str">
            <v>6221840509062631973</v>
          </cell>
          <cell r="L87" t="str">
            <v>连城县农村信用联社四堡信用社</v>
          </cell>
        </row>
        <row r="88">
          <cell r="A88" t="str">
            <v>82</v>
          </cell>
          <cell r="B88" t="str">
            <v>赖世富</v>
          </cell>
          <cell r="C88" t="str">
            <v>35262719720808161X</v>
          </cell>
          <cell r="D88">
            <v>18054879209</v>
          </cell>
          <cell r="E88" t="str">
            <v>黄坑</v>
          </cell>
          <cell r="F88">
            <v>5.52</v>
          </cell>
        </row>
        <row r="88">
          <cell r="J88">
            <v>33.12</v>
          </cell>
          <cell r="K88" t="str">
            <v>9090818010100100053550</v>
          </cell>
          <cell r="L88" t="str">
            <v>连城县农村信用联社四堡信用社</v>
          </cell>
        </row>
        <row r="89">
          <cell r="A89" t="str">
            <v>83</v>
          </cell>
          <cell r="B89" t="str">
            <v>赖世祥</v>
          </cell>
          <cell r="C89" t="str">
            <v>352627197509161613</v>
          </cell>
          <cell r="D89">
            <v>18760160750</v>
          </cell>
          <cell r="E89" t="str">
            <v>黄坑</v>
          </cell>
          <cell r="F89">
            <v>8.79</v>
          </cell>
        </row>
        <row r="89">
          <cell r="J89">
            <v>52.74</v>
          </cell>
          <cell r="K89" t="str">
            <v>6221840509103987335</v>
          </cell>
          <cell r="L89" t="str">
            <v>连城县农村信用联社四堡信用社</v>
          </cell>
        </row>
        <row r="90">
          <cell r="A90" t="str">
            <v>84</v>
          </cell>
          <cell r="B90" t="str">
            <v>何小梅</v>
          </cell>
          <cell r="C90" t="str">
            <v>352627197105121623</v>
          </cell>
          <cell r="D90">
            <v>15160662684</v>
          </cell>
          <cell r="E90" t="str">
            <v>黄坑</v>
          </cell>
          <cell r="F90">
            <v>5.45</v>
          </cell>
        </row>
        <row r="90">
          <cell r="J90">
            <v>32.7</v>
          </cell>
          <cell r="K90" t="str">
            <v>6230361509012637609</v>
          </cell>
          <cell r="L90" t="str">
            <v>连城县农村信用联社四堡信用社</v>
          </cell>
        </row>
        <row r="91">
          <cell r="A91" t="str">
            <v>85</v>
          </cell>
          <cell r="B91" t="str">
            <v>赖显忠</v>
          </cell>
          <cell r="C91" t="str">
            <v>352627196810091672</v>
          </cell>
          <cell r="D91">
            <v>18950441702</v>
          </cell>
          <cell r="E91" t="str">
            <v>黄坑</v>
          </cell>
          <cell r="F91">
            <v>6.84</v>
          </cell>
        </row>
        <row r="91">
          <cell r="J91">
            <v>41.04</v>
          </cell>
          <cell r="K91" t="str">
            <v>9090818010100100063040</v>
          </cell>
          <cell r="L91" t="str">
            <v>连城县农村信用联社四堡信用社</v>
          </cell>
        </row>
        <row r="92">
          <cell r="A92" t="str">
            <v>86</v>
          </cell>
          <cell r="B92" t="str">
            <v>赖世茂</v>
          </cell>
          <cell r="C92" t="str">
            <v>352627197905221614</v>
          </cell>
          <cell r="D92">
            <v>15860120327</v>
          </cell>
          <cell r="E92" t="str">
            <v>黄坑</v>
          </cell>
          <cell r="F92">
            <v>4.91</v>
          </cell>
        </row>
        <row r="92">
          <cell r="J92">
            <v>29.46</v>
          </cell>
          <cell r="K92" t="str">
            <v>6221840509062632153</v>
          </cell>
          <cell r="L92" t="str">
            <v>连城县农村信用联社四堡信用社</v>
          </cell>
        </row>
        <row r="93">
          <cell r="A93" t="str">
            <v>87</v>
          </cell>
          <cell r="B93" t="str">
            <v>赖显炎</v>
          </cell>
          <cell r="C93" t="str">
            <v>352627196009151617</v>
          </cell>
          <cell r="D93">
            <v>13375081620</v>
          </cell>
          <cell r="E93" t="str">
            <v>黄坑</v>
          </cell>
          <cell r="F93">
            <v>6.52</v>
          </cell>
        </row>
        <row r="93">
          <cell r="J93">
            <v>39.12</v>
          </cell>
          <cell r="K93" t="str">
            <v>6221840509062631908</v>
          </cell>
          <cell r="L93" t="str">
            <v>连城县农村信用联社四堡信用社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3查验表"/>
      <sheetName val="4查验报告单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连城县四堡镇腊坑村民委员会</v>
          </cell>
        </row>
        <row r="5">
          <cell r="C5" t="str">
            <v>连城县四堡镇腊村民委员会马文林、马传健等55户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马文林</v>
          </cell>
          <cell r="C7" t="str">
            <v>352627196608271637</v>
          </cell>
          <cell r="D7">
            <v>13959471831</v>
          </cell>
          <cell r="E7" t="str">
            <v>腊坑</v>
          </cell>
          <cell r="F7">
            <v>5.94</v>
          </cell>
        </row>
        <row r="7">
          <cell r="J7">
            <v>35.64</v>
          </cell>
          <cell r="K7" t="str">
            <v>6221840509062652763</v>
          </cell>
          <cell r="L7" t="str">
            <v>连城县农村信用联社四堡信用社</v>
          </cell>
        </row>
        <row r="8">
          <cell r="A8" t="str">
            <v>2</v>
          </cell>
          <cell r="B8" t="str">
            <v>马传健</v>
          </cell>
          <cell r="C8" t="str">
            <v>352627197003181617</v>
          </cell>
          <cell r="D8">
            <v>15160675637</v>
          </cell>
          <cell r="E8" t="str">
            <v>腊坑</v>
          </cell>
          <cell r="F8">
            <v>9.7</v>
          </cell>
        </row>
        <row r="8">
          <cell r="J8">
            <v>58.2</v>
          </cell>
          <cell r="K8" t="str">
            <v>6230361109068329977</v>
          </cell>
          <cell r="L8" t="str">
            <v>连城县农村信用联社四堡信用社</v>
          </cell>
        </row>
        <row r="9">
          <cell r="A9" t="str">
            <v>3</v>
          </cell>
          <cell r="B9" t="str">
            <v>马勋仲</v>
          </cell>
          <cell r="C9" t="str">
            <v>352627197505141631</v>
          </cell>
          <cell r="D9">
            <v>13459710422</v>
          </cell>
          <cell r="E9" t="str">
            <v>腊坑</v>
          </cell>
          <cell r="F9">
            <v>2.17</v>
          </cell>
        </row>
        <row r="9">
          <cell r="J9">
            <v>13.02</v>
          </cell>
          <cell r="K9" t="str">
            <v>6221840509062653068</v>
          </cell>
          <cell r="L9" t="str">
            <v>连城县农村信用联社四堡信用社</v>
          </cell>
        </row>
        <row r="10">
          <cell r="A10" t="str">
            <v>4</v>
          </cell>
          <cell r="B10" t="str">
            <v>马传沐</v>
          </cell>
          <cell r="C10" t="str">
            <v>352627196507261632</v>
          </cell>
          <cell r="D10">
            <v>18050451239</v>
          </cell>
          <cell r="E10" t="str">
            <v>腊坑</v>
          </cell>
          <cell r="F10">
            <v>4.18</v>
          </cell>
        </row>
        <row r="10">
          <cell r="J10">
            <v>25.08</v>
          </cell>
          <cell r="K10" t="str">
            <v>6221840509062652755</v>
          </cell>
          <cell r="L10" t="str">
            <v>连城县农村信用联社四堡信用社</v>
          </cell>
        </row>
        <row r="11">
          <cell r="A11" t="str">
            <v>5</v>
          </cell>
          <cell r="B11" t="str">
            <v>马传宇</v>
          </cell>
          <cell r="C11" t="str">
            <v>352627195007281616</v>
          </cell>
          <cell r="D11">
            <v>15259800347</v>
          </cell>
          <cell r="E11" t="str">
            <v>腊坑</v>
          </cell>
          <cell r="F11">
            <v>4.94</v>
          </cell>
        </row>
        <row r="11">
          <cell r="J11">
            <v>29.64</v>
          </cell>
          <cell r="K11" t="str">
            <v>6221840509062652367</v>
          </cell>
          <cell r="L11" t="str">
            <v>连城县农村信用联社四堡信用社</v>
          </cell>
        </row>
        <row r="12">
          <cell r="A12" t="str">
            <v>6</v>
          </cell>
          <cell r="B12" t="str">
            <v>马勋和</v>
          </cell>
          <cell r="C12" t="str">
            <v>352627197606021612</v>
          </cell>
          <cell r="D12">
            <v>13860257145</v>
          </cell>
          <cell r="E12" t="str">
            <v>腊坑</v>
          </cell>
          <cell r="F12">
            <v>3.53</v>
          </cell>
        </row>
        <row r="12">
          <cell r="J12">
            <v>21.18</v>
          </cell>
          <cell r="K12" t="str">
            <v>6221840509062653167</v>
          </cell>
          <cell r="L12" t="str">
            <v>连城县农村信用联社四堡信用社</v>
          </cell>
        </row>
        <row r="13">
          <cell r="A13" t="str">
            <v>7</v>
          </cell>
          <cell r="B13" t="str">
            <v>马勋海</v>
          </cell>
          <cell r="C13" t="str">
            <v>352627197305241611</v>
          </cell>
          <cell r="D13">
            <v>18760038775</v>
          </cell>
          <cell r="E13" t="str">
            <v>腊坑</v>
          </cell>
          <cell r="F13">
            <v>2.75</v>
          </cell>
        </row>
        <row r="13">
          <cell r="J13">
            <v>16.5</v>
          </cell>
          <cell r="K13" t="str">
            <v>6221840509062653134</v>
          </cell>
          <cell r="L13" t="str">
            <v>连城县农村信用联社四堡信用社</v>
          </cell>
        </row>
        <row r="14">
          <cell r="A14" t="str">
            <v>8</v>
          </cell>
          <cell r="B14" t="str">
            <v>马勋荣</v>
          </cell>
          <cell r="C14" t="str">
            <v>352627197208101633</v>
          </cell>
          <cell r="D14">
            <v>18259470998</v>
          </cell>
          <cell r="E14" t="str">
            <v>腊坑</v>
          </cell>
          <cell r="F14">
            <v>4.18</v>
          </cell>
        </row>
        <row r="14">
          <cell r="J14">
            <v>25.08</v>
          </cell>
          <cell r="K14" t="str">
            <v>6221840509062652888</v>
          </cell>
          <cell r="L14" t="str">
            <v>连城县农村信用联社四堡信用社</v>
          </cell>
        </row>
        <row r="15">
          <cell r="A15" t="str">
            <v>9</v>
          </cell>
          <cell r="B15" t="str">
            <v>马勋财</v>
          </cell>
          <cell r="C15" t="str">
            <v>352627195010191611</v>
          </cell>
          <cell r="D15">
            <v>15306020345</v>
          </cell>
          <cell r="E15" t="str">
            <v>腊坑</v>
          </cell>
          <cell r="F15">
            <v>4.04</v>
          </cell>
        </row>
        <row r="15">
          <cell r="J15">
            <v>24.24</v>
          </cell>
          <cell r="K15" t="str">
            <v>6221840509062652334</v>
          </cell>
          <cell r="L15" t="str">
            <v>连城县农村信用联社四堡信用社</v>
          </cell>
        </row>
        <row r="16">
          <cell r="A16" t="str">
            <v>10</v>
          </cell>
          <cell r="B16" t="str">
            <v>马勋梓</v>
          </cell>
          <cell r="C16" t="str">
            <v>352627196606011612</v>
          </cell>
          <cell r="D16">
            <v>13959085641</v>
          </cell>
          <cell r="E16" t="str">
            <v>腊坑</v>
          </cell>
          <cell r="F16">
            <v>6.91</v>
          </cell>
        </row>
        <row r="16">
          <cell r="J16">
            <v>41.46</v>
          </cell>
          <cell r="K16" t="str">
            <v>6221840509062652722</v>
          </cell>
          <cell r="L16" t="str">
            <v>连城县农村信用联社四堡信用社</v>
          </cell>
        </row>
        <row r="17">
          <cell r="A17" t="str">
            <v>11</v>
          </cell>
          <cell r="B17" t="str">
            <v>马勋东</v>
          </cell>
          <cell r="C17" t="str">
            <v>352627196612081633</v>
          </cell>
          <cell r="D17">
            <v>15080222036</v>
          </cell>
          <cell r="E17" t="str">
            <v>腊坑</v>
          </cell>
          <cell r="F17">
            <v>6.41</v>
          </cell>
        </row>
        <row r="17">
          <cell r="J17">
            <v>38.46</v>
          </cell>
          <cell r="K17" t="str">
            <v>6221840509062652771</v>
          </cell>
          <cell r="L17" t="str">
            <v>连城县农村信用联社四堡信用社</v>
          </cell>
        </row>
        <row r="18">
          <cell r="A18" t="str">
            <v>12</v>
          </cell>
          <cell r="B18" t="str">
            <v>马传佑</v>
          </cell>
          <cell r="C18" t="str">
            <v>352627195706151618</v>
          </cell>
          <cell r="D18">
            <v>13959094699</v>
          </cell>
          <cell r="E18" t="str">
            <v>腊坑</v>
          </cell>
          <cell r="F18">
            <v>5.25</v>
          </cell>
        </row>
        <row r="18">
          <cell r="J18">
            <v>31.5</v>
          </cell>
          <cell r="K18" t="str">
            <v>6221840509062652474</v>
          </cell>
          <cell r="L18" t="str">
            <v>连城县农村信用联社四堡信用社</v>
          </cell>
        </row>
        <row r="19">
          <cell r="A19" t="str">
            <v>13</v>
          </cell>
          <cell r="B19" t="str">
            <v>马火明</v>
          </cell>
          <cell r="C19" t="str">
            <v>352627196810231612</v>
          </cell>
          <cell r="D19">
            <v>15960308967</v>
          </cell>
          <cell r="E19" t="str">
            <v>腊坑</v>
          </cell>
          <cell r="F19">
            <v>7.51</v>
          </cell>
        </row>
        <row r="19">
          <cell r="J19">
            <v>45.06</v>
          </cell>
          <cell r="K19" t="str">
            <v>6221840509062652805</v>
          </cell>
          <cell r="L19" t="str">
            <v>连城县农村信用联社四堡信用社</v>
          </cell>
        </row>
        <row r="20">
          <cell r="A20" t="str">
            <v>14</v>
          </cell>
          <cell r="B20" t="str">
            <v>马勋茂</v>
          </cell>
          <cell r="C20" t="str">
            <v>352627197610111610</v>
          </cell>
          <cell r="D20">
            <v>13459241236</v>
          </cell>
          <cell r="E20" t="str">
            <v>腊坑</v>
          </cell>
          <cell r="F20">
            <v>32.36</v>
          </cell>
        </row>
        <row r="20">
          <cell r="J20">
            <v>194.16</v>
          </cell>
          <cell r="K20" t="str">
            <v>6221840509062653142</v>
          </cell>
          <cell r="L20" t="str">
            <v>连城县农村信用联社四堡信用社</v>
          </cell>
        </row>
        <row r="21">
          <cell r="A21" t="str">
            <v>15</v>
          </cell>
          <cell r="B21" t="str">
            <v>马勋升</v>
          </cell>
          <cell r="C21" t="str">
            <v>352627196502181617</v>
          </cell>
          <cell r="D21">
            <v>18760034119</v>
          </cell>
          <cell r="E21" t="str">
            <v>腊坑</v>
          </cell>
          <cell r="F21">
            <v>5.04</v>
          </cell>
        </row>
        <row r="21">
          <cell r="J21">
            <v>30.24</v>
          </cell>
          <cell r="K21" t="str">
            <v>6221840509062652656</v>
          </cell>
          <cell r="L21" t="str">
            <v>连城县农村信用联社四堡信用社</v>
          </cell>
        </row>
        <row r="22">
          <cell r="A22" t="str">
            <v>16</v>
          </cell>
          <cell r="B22" t="str">
            <v>马传柏</v>
          </cell>
          <cell r="C22" t="str">
            <v>352627196804141610</v>
          </cell>
          <cell r="D22">
            <v>18054875036</v>
          </cell>
          <cell r="E22" t="str">
            <v>腊坑</v>
          </cell>
          <cell r="F22">
            <v>4.13</v>
          </cell>
        </row>
        <row r="22">
          <cell r="J22">
            <v>24.78</v>
          </cell>
          <cell r="K22" t="str">
            <v>6221840509104018817</v>
          </cell>
          <cell r="L22" t="str">
            <v>连城县农村信用联社四堡信用社</v>
          </cell>
        </row>
        <row r="23">
          <cell r="A23" t="str">
            <v>17</v>
          </cell>
          <cell r="B23" t="str">
            <v>马传安</v>
          </cell>
          <cell r="C23" t="str">
            <v>352627196110201615</v>
          </cell>
          <cell r="D23">
            <v>13338374063</v>
          </cell>
          <cell r="E23" t="str">
            <v>腊坑</v>
          </cell>
          <cell r="F23">
            <v>8.35</v>
          </cell>
        </row>
        <row r="23">
          <cell r="J23">
            <v>50.1</v>
          </cell>
          <cell r="K23" t="str">
            <v>6221840509062652573</v>
          </cell>
          <cell r="L23" t="str">
            <v>连城县农村信用联社四堡信用社</v>
          </cell>
        </row>
        <row r="24">
          <cell r="A24" t="str">
            <v>18</v>
          </cell>
          <cell r="B24" t="str">
            <v>马传生</v>
          </cell>
          <cell r="C24" t="str">
            <v>352627195202141619</v>
          </cell>
          <cell r="D24">
            <v>13459710422</v>
          </cell>
          <cell r="E24" t="str">
            <v>腊坑</v>
          </cell>
          <cell r="F24">
            <v>5</v>
          </cell>
        </row>
        <row r="24">
          <cell r="J24">
            <v>30</v>
          </cell>
          <cell r="K24" t="str">
            <v>6221840509062652409</v>
          </cell>
          <cell r="L24" t="str">
            <v>连城县农村信用联社四堡信用社</v>
          </cell>
        </row>
        <row r="25">
          <cell r="A25" t="str">
            <v>19</v>
          </cell>
          <cell r="B25" t="str">
            <v>马传宗</v>
          </cell>
          <cell r="C25" t="str">
            <v>352627194702081611</v>
          </cell>
          <cell r="D25">
            <v>18039842793</v>
          </cell>
          <cell r="E25" t="str">
            <v>腊坑</v>
          </cell>
          <cell r="F25">
            <v>4.88</v>
          </cell>
        </row>
        <row r="25">
          <cell r="J25">
            <v>29.28</v>
          </cell>
          <cell r="K25" t="str">
            <v>6221840509062652300</v>
          </cell>
          <cell r="L25" t="str">
            <v>连城县农村信用联社四堡信用社</v>
          </cell>
        </row>
        <row r="26">
          <cell r="A26" t="str">
            <v>20</v>
          </cell>
          <cell r="B26" t="str">
            <v>马勋根</v>
          </cell>
          <cell r="C26" t="str">
            <v>352627197512021654</v>
          </cell>
          <cell r="D26">
            <v>13507501961</v>
          </cell>
          <cell r="E26" t="str">
            <v>腊坑</v>
          </cell>
          <cell r="F26">
            <v>2.7</v>
          </cell>
        </row>
        <row r="26">
          <cell r="J26">
            <v>16.2</v>
          </cell>
          <cell r="K26" t="str">
            <v>6221840509062653118</v>
          </cell>
          <cell r="L26" t="str">
            <v>连城县农村信用联社四堡信用社</v>
          </cell>
        </row>
        <row r="27">
          <cell r="A27" t="str">
            <v>21</v>
          </cell>
          <cell r="B27" t="str">
            <v>马金雄</v>
          </cell>
          <cell r="C27" t="str">
            <v>352627198106231618</v>
          </cell>
          <cell r="D27">
            <v>13489401010</v>
          </cell>
          <cell r="E27" t="str">
            <v>腊坑</v>
          </cell>
          <cell r="F27">
            <v>2.71</v>
          </cell>
        </row>
        <row r="27">
          <cell r="J27">
            <v>16.26</v>
          </cell>
          <cell r="K27" t="str">
            <v>6221840509062653266</v>
          </cell>
          <cell r="L27" t="str">
            <v>连城县农村信用联社四堡信用社</v>
          </cell>
        </row>
        <row r="28">
          <cell r="A28" t="str">
            <v>22</v>
          </cell>
          <cell r="B28" t="str">
            <v>马传炳</v>
          </cell>
          <cell r="C28" t="str">
            <v>352627195909141612</v>
          </cell>
          <cell r="D28">
            <v>18396316152</v>
          </cell>
          <cell r="E28" t="str">
            <v>腊坑</v>
          </cell>
          <cell r="F28">
            <v>9.56</v>
          </cell>
        </row>
        <row r="28">
          <cell r="J28">
            <v>57.36</v>
          </cell>
          <cell r="K28" t="str">
            <v>6221840509062652623</v>
          </cell>
          <cell r="L28" t="str">
            <v>连城县农村信用联社四堡信用社</v>
          </cell>
        </row>
        <row r="29">
          <cell r="A29" t="str">
            <v>23</v>
          </cell>
          <cell r="B29" t="str">
            <v>马文清</v>
          </cell>
          <cell r="C29" t="str">
            <v>352627195303281610</v>
          </cell>
          <cell r="D29">
            <v>13959047622</v>
          </cell>
          <cell r="E29" t="str">
            <v>腊坑</v>
          </cell>
          <cell r="F29">
            <v>5.11</v>
          </cell>
        </row>
        <row r="29">
          <cell r="J29">
            <v>30.66</v>
          </cell>
          <cell r="K29" t="str">
            <v>6221840509062652383</v>
          </cell>
          <cell r="L29" t="str">
            <v>连城县农村信用联社四堡信用社</v>
          </cell>
        </row>
        <row r="30">
          <cell r="A30" t="str">
            <v>24</v>
          </cell>
          <cell r="B30" t="str">
            <v>邹财英</v>
          </cell>
          <cell r="C30" t="str">
            <v>352627195409181626</v>
          </cell>
          <cell r="D30">
            <v>18760030433</v>
          </cell>
          <cell r="E30" t="str">
            <v>腊坑</v>
          </cell>
          <cell r="F30">
            <v>6.08</v>
          </cell>
        </row>
        <row r="30">
          <cell r="J30">
            <v>36.48</v>
          </cell>
          <cell r="K30" t="str">
            <v>6221840509062652490</v>
          </cell>
          <cell r="L30" t="str">
            <v>连城县农村信用联社四堡信用社</v>
          </cell>
        </row>
        <row r="31">
          <cell r="A31" t="str">
            <v>25</v>
          </cell>
          <cell r="B31" t="str">
            <v>马松生</v>
          </cell>
          <cell r="C31" t="str">
            <v>352627196206061610</v>
          </cell>
          <cell r="D31">
            <v>13375093229</v>
          </cell>
          <cell r="E31" t="str">
            <v>腊坑</v>
          </cell>
          <cell r="F31">
            <v>4.92</v>
          </cell>
        </row>
        <row r="31">
          <cell r="J31">
            <v>29.52</v>
          </cell>
          <cell r="K31" t="str">
            <v>6221840509062652565</v>
          </cell>
          <cell r="L31" t="str">
            <v>连城县农村信用联社四堡信用社</v>
          </cell>
        </row>
        <row r="32">
          <cell r="A32" t="str">
            <v>26</v>
          </cell>
          <cell r="B32" t="str">
            <v>马巧琴</v>
          </cell>
          <cell r="C32" t="str">
            <v>352627197306201646</v>
          </cell>
          <cell r="D32">
            <v>13859519539</v>
          </cell>
          <cell r="E32" t="str">
            <v>腊坑</v>
          </cell>
          <cell r="F32">
            <v>3.06</v>
          </cell>
        </row>
        <row r="32">
          <cell r="J32">
            <v>18.36</v>
          </cell>
          <cell r="K32" t="str">
            <v>6221840509062653027</v>
          </cell>
          <cell r="L32" t="str">
            <v>连城县农村信用联社四堡信用社</v>
          </cell>
        </row>
        <row r="33">
          <cell r="A33" t="str">
            <v>27</v>
          </cell>
          <cell r="B33" t="str">
            <v>马益松</v>
          </cell>
          <cell r="C33" t="str">
            <v>352627196112271633</v>
          </cell>
          <cell r="D33">
            <v>15860120637</v>
          </cell>
          <cell r="E33" t="str">
            <v>腊坑</v>
          </cell>
          <cell r="F33">
            <v>7.77</v>
          </cell>
        </row>
        <row r="33">
          <cell r="J33">
            <v>46.62</v>
          </cell>
          <cell r="K33" t="str">
            <v>6221840509062652631</v>
          </cell>
          <cell r="L33" t="str">
            <v>连城县农村信用联社四堡信用社</v>
          </cell>
        </row>
        <row r="34">
          <cell r="A34" t="str">
            <v>28</v>
          </cell>
          <cell r="B34" t="str">
            <v>邹香桂</v>
          </cell>
          <cell r="C34" t="str">
            <v>35262719640107162X</v>
          </cell>
          <cell r="D34">
            <v>15280839502</v>
          </cell>
          <cell r="E34" t="str">
            <v>腊坑</v>
          </cell>
          <cell r="F34">
            <v>5.04</v>
          </cell>
        </row>
        <row r="34">
          <cell r="J34">
            <v>30.24</v>
          </cell>
          <cell r="K34" t="str">
            <v>6221840509062652649</v>
          </cell>
          <cell r="L34" t="str">
            <v>连城县农村信用联社四堡信用社</v>
          </cell>
        </row>
        <row r="35">
          <cell r="A35" t="str">
            <v>29</v>
          </cell>
          <cell r="B35" t="str">
            <v>马勋琪</v>
          </cell>
          <cell r="C35" t="str">
            <v>350825198610051655</v>
          </cell>
          <cell r="D35">
            <v>15880684983</v>
          </cell>
          <cell r="E35" t="str">
            <v>腊坑</v>
          </cell>
          <cell r="F35">
            <v>4.05</v>
          </cell>
        </row>
        <row r="35">
          <cell r="J35">
            <v>24.3</v>
          </cell>
          <cell r="K35" t="str">
            <v>6221840109035711299</v>
          </cell>
          <cell r="L35" t="str">
            <v>连城县农村信用联社四堡信用社</v>
          </cell>
        </row>
        <row r="36">
          <cell r="A36" t="str">
            <v>30</v>
          </cell>
          <cell r="B36" t="str">
            <v>马传志</v>
          </cell>
          <cell r="C36" t="str">
            <v>352627196008041619</v>
          </cell>
          <cell r="D36">
            <v>13375085019</v>
          </cell>
          <cell r="E36" t="str">
            <v>腊坑</v>
          </cell>
          <cell r="F36">
            <v>6.92</v>
          </cell>
        </row>
        <row r="36">
          <cell r="J36">
            <v>41.52</v>
          </cell>
          <cell r="K36" t="str">
            <v>6230361509011330347</v>
          </cell>
          <cell r="L36" t="str">
            <v>连城县农村信用联社四堡信用社</v>
          </cell>
        </row>
        <row r="37">
          <cell r="A37" t="str">
            <v>31</v>
          </cell>
          <cell r="B37" t="str">
            <v>马俭明</v>
          </cell>
          <cell r="C37" t="str">
            <v>352627197401061610</v>
          </cell>
          <cell r="D37">
            <v>18250119325</v>
          </cell>
          <cell r="E37" t="str">
            <v>腊坑</v>
          </cell>
          <cell r="F37">
            <v>5.08</v>
          </cell>
        </row>
        <row r="37">
          <cell r="J37">
            <v>30.48</v>
          </cell>
          <cell r="K37" t="str">
            <v>6221840509062653126</v>
          </cell>
          <cell r="L37" t="str">
            <v>连城县农村信用联社四堡信用社</v>
          </cell>
        </row>
        <row r="38">
          <cell r="A38" t="str">
            <v>32</v>
          </cell>
          <cell r="B38" t="str">
            <v>邹小英</v>
          </cell>
          <cell r="C38" t="str">
            <v>352627196304101620</v>
          </cell>
          <cell r="D38">
            <v>15906006432</v>
          </cell>
          <cell r="E38" t="str">
            <v>腊坑</v>
          </cell>
          <cell r="F38">
            <v>3.79</v>
          </cell>
        </row>
        <row r="38">
          <cell r="J38">
            <v>22.74</v>
          </cell>
          <cell r="K38" t="str">
            <v>6221840509062652664</v>
          </cell>
          <cell r="L38" t="str">
            <v>连城县农村信用联社四堡信用社</v>
          </cell>
        </row>
        <row r="39">
          <cell r="A39" t="str">
            <v>33</v>
          </cell>
          <cell r="B39" t="str">
            <v>马秀华</v>
          </cell>
          <cell r="C39" t="str">
            <v>352627197501251622</v>
          </cell>
          <cell r="D39">
            <v>13859536282</v>
          </cell>
          <cell r="E39" t="str">
            <v>腊坑</v>
          </cell>
          <cell r="F39">
            <v>1.82</v>
          </cell>
        </row>
        <row r="39">
          <cell r="J39">
            <v>10.92</v>
          </cell>
          <cell r="K39" t="str">
            <v>6221840509062653019</v>
          </cell>
          <cell r="L39" t="str">
            <v>连城县农村信用联社四堡信用社</v>
          </cell>
        </row>
        <row r="40">
          <cell r="A40" t="str">
            <v>34</v>
          </cell>
          <cell r="B40" t="str">
            <v>马洪盛</v>
          </cell>
          <cell r="C40" t="str">
            <v>352627195403081632</v>
          </cell>
          <cell r="D40">
            <v>15345095229</v>
          </cell>
          <cell r="E40" t="str">
            <v>腊坑</v>
          </cell>
          <cell r="F40">
            <v>8.04</v>
          </cell>
        </row>
        <row r="40">
          <cell r="J40">
            <v>48.24</v>
          </cell>
          <cell r="K40" t="str">
            <v>6221840509062652466</v>
          </cell>
          <cell r="L40" t="str">
            <v>连城县农村信用联社四堡信用社</v>
          </cell>
        </row>
        <row r="41">
          <cell r="A41" t="str">
            <v>35</v>
          </cell>
          <cell r="B41" t="str">
            <v>马益罗</v>
          </cell>
          <cell r="C41" t="str">
            <v>352627195711201616</v>
          </cell>
          <cell r="D41">
            <v>5978487905</v>
          </cell>
          <cell r="E41" t="str">
            <v>腊坑</v>
          </cell>
          <cell r="F41">
            <v>6.2</v>
          </cell>
        </row>
        <row r="41">
          <cell r="J41">
            <v>37.2</v>
          </cell>
          <cell r="K41" t="str">
            <v>6221840509062652458</v>
          </cell>
          <cell r="L41" t="str">
            <v>连城县农村信用联社四堡信用社</v>
          </cell>
        </row>
        <row r="42">
          <cell r="A42" t="str">
            <v>36</v>
          </cell>
          <cell r="B42" t="str">
            <v>马先科</v>
          </cell>
          <cell r="C42" t="str">
            <v>350825195608131652</v>
          </cell>
          <cell r="D42">
            <v>15080225186</v>
          </cell>
          <cell r="E42" t="str">
            <v>腊坑</v>
          </cell>
          <cell r="F42">
            <v>5.14</v>
          </cell>
        </row>
        <row r="42">
          <cell r="J42">
            <v>30.84</v>
          </cell>
          <cell r="K42" t="str">
            <v>6221840509062651641</v>
          </cell>
          <cell r="L42" t="str">
            <v>连城县农村信用联社四堡信用社</v>
          </cell>
        </row>
        <row r="43">
          <cell r="A43" t="str">
            <v>37</v>
          </cell>
          <cell r="B43" t="str">
            <v>刘聪华</v>
          </cell>
          <cell r="C43" t="str">
            <v>352627197304151921</v>
          </cell>
          <cell r="D43">
            <v>13365074002</v>
          </cell>
          <cell r="E43" t="str">
            <v>腊坑</v>
          </cell>
          <cell r="F43">
            <v>3.06</v>
          </cell>
        </row>
        <row r="43">
          <cell r="J43">
            <v>18.36</v>
          </cell>
          <cell r="K43" t="str">
            <v>6221840509062653043</v>
          </cell>
          <cell r="L43" t="str">
            <v>连城县农村信用联社四堡信用社</v>
          </cell>
        </row>
        <row r="44">
          <cell r="A44" t="str">
            <v>38</v>
          </cell>
          <cell r="B44" t="str">
            <v>马传鑫</v>
          </cell>
          <cell r="C44" t="str">
            <v>352627196802231612</v>
          </cell>
          <cell r="D44">
            <v>18760077616</v>
          </cell>
          <cell r="E44" t="str">
            <v>腊坑</v>
          </cell>
          <cell r="F44">
            <v>3.29</v>
          </cell>
        </row>
        <row r="44">
          <cell r="J44">
            <v>19.74</v>
          </cell>
          <cell r="K44" t="str">
            <v>6221840509062652854</v>
          </cell>
          <cell r="L44" t="str">
            <v>连城县农村信用联社四堡信用社</v>
          </cell>
        </row>
        <row r="45">
          <cell r="A45" t="str">
            <v>39</v>
          </cell>
          <cell r="B45" t="str">
            <v>马益龙</v>
          </cell>
          <cell r="C45" t="str">
            <v>352627197206111619</v>
          </cell>
          <cell r="D45">
            <v>13685968673</v>
          </cell>
          <cell r="E45" t="str">
            <v>腊坑</v>
          </cell>
          <cell r="F45">
            <v>5.58</v>
          </cell>
        </row>
        <row r="45">
          <cell r="J45">
            <v>33.48</v>
          </cell>
          <cell r="K45" t="str">
            <v>6221840509062652920</v>
          </cell>
          <cell r="L45" t="str">
            <v>连城县农村信用联社四堡信用社</v>
          </cell>
        </row>
        <row r="46">
          <cell r="A46" t="str">
            <v>40</v>
          </cell>
          <cell r="B46" t="str">
            <v>马勋雄</v>
          </cell>
          <cell r="C46" t="str">
            <v>352627197201281619</v>
          </cell>
          <cell r="D46">
            <v>18259460829</v>
          </cell>
          <cell r="E46" t="str">
            <v>腊坑</v>
          </cell>
          <cell r="F46">
            <v>3.45</v>
          </cell>
        </row>
        <row r="46">
          <cell r="J46">
            <v>20.7</v>
          </cell>
          <cell r="K46" t="str">
            <v>9090818010100100324447</v>
          </cell>
          <cell r="L46" t="str">
            <v>连城县农村信用联社四堡信用社</v>
          </cell>
        </row>
        <row r="47">
          <cell r="A47" t="str">
            <v>41</v>
          </cell>
          <cell r="B47" t="str">
            <v>马勋万</v>
          </cell>
          <cell r="C47" t="str">
            <v>352627197609161610</v>
          </cell>
          <cell r="D47">
            <v>15980847093</v>
          </cell>
          <cell r="E47" t="str">
            <v>腊坑</v>
          </cell>
          <cell r="F47">
            <v>1.83</v>
          </cell>
        </row>
        <row r="47">
          <cell r="J47">
            <v>10.98</v>
          </cell>
          <cell r="K47" t="str">
            <v>6230361109068528768</v>
          </cell>
          <cell r="L47" t="str">
            <v>连城县农村信用联社四堡信用社</v>
          </cell>
        </row>
        <row r="48">
          <cell r="A48" t="str">
            <v>42</v>
          </cell>
          <cell r="B48" t="str">
            <v>马洪彬</v>
          </cell>
          <cell r="C48" t="str">
            <v>352627197302221615</v>
          </cell>
          <cell r="D48">
            <v>13515919882</v>
          </cell>
          <cell r="E48" t="str">
            <v>腊坑</v>
          </cell>
          <cell r="F48">
            <v>8.43</v>
          </cell>
        </row>
        <row r="48">
          <cell r="J48">
            <v>50.58</v>
          </cell>
          <cell r="K48" t="str">
            <v>6221840509062652953</v>
          </cell>
          <cell r="L48" t="str">
            <v>连城县农村信用联社四堡信用社</v>
          </cell>
        </row>
        <row r="49">
          <cell r="A49" t="str">
            <v>43</v>
          </cell>
          <cell r="B49" t="str">
            <v>马传尧</v>
          </cell>
          <cell r="C49" t="str">
            <v>352627194711121611</v>
          </cell>
          <cell r="D49">
            <v>18959073762</v>
          </cell>
          <cell r="E49" t="str">
            <v>腊坑</v>
          </cell>
          <cell r="F49">
            <v>2.98</v>
          </cell>
        </row>
        <row r="49">
          <cell r="J49">
            <v>17.88</v>
          </cell>
          <cell r="K49" t="str">
            <v>6221840509062652292</v>
          </cell>
          <cell r="L49" t="str">
            <v>连城县农村信用联社四堡信用社</v>
          </cell>
        </row>
        <row r="50">
          <cell r="A50" t="str">
            <v>44</v>
          </cell>
          <cell r="B50" t="str">
            <v>马勋东</v>
          </cell>
          <cell r="C50" t="str">
            <v>352627197312021633</v>
          </cell>
          <cell r="D50">
            <v>18959031337</v>
          </cell>
          <cell r="E50" t="str">
            <v>腊坑</v>
          </cell>
          <cell r="F50">
            <v>5.1</v>
          </cell>
        </row>
        <row r="50">
          <cell r="J50">
            <v>30.6</v>
          </cell>
          <cell r="K50" t="str">
            <v>6221840509062653035</v>
          </cell>
          <cell r="L50" t="str">
            <v>连城县农村信用联社四堡信用社</v>
          </cell>
        </row>
        <row r="51">
          <cell r="A51" t="str">
            <v>45</v>
          </cell>
          <cell r="B51" t="str">
            <v>马勋德</v>
          </cell>
          <cell r="C51" t="str">
            <v>352627197805141617</v>
          </cell>
          <cell r="D51">
            <v>13905970821</v>
          </cell>
          <cell r="E51" t="str">
            <v>腊坑</v>
          </cell>
          <cell r="F51">
            <v>3.09</v>
          </cell>
        </row>
        <row r="51">
          <cell r="J51">
            <v>18.54</v>
          </cell>
          <cell r="K51" t="str">
            <v>6221840509062653233</v>
          </cell>
          <cell r="L51" t="str">
            <v>连城县农村信用联社四堡信用社</v>
          </cell>
        </row>
        <row r="52">
          <cell r="A52" t="str">
            <v>46</v>
          </cell>
          <cell r="B52" t="str">
            <v>马益养</v>
          </cell>
          <cell r="C52" t="str">
            <v>352627195003131610</v>
          </cell>
          <cell r="D52">
            <v>13062222898</v>
          </cell>
          <cell r="E52" t="str">
            <v>腊坑</v>
          </cell>
          <cell r="F52">
            <v>5.66</v>
          </cell>
        </row>
        <row r="52">
          <cell r="J52">
            <v>33.96</v>
          </cell>
          <cell r="K52" t="str">
            <v>6221840509062652359</v>
          </cell>
          <cell r="L52" t="str">
            <v>连城县农村信用联社四堡信用社</v>
          </cell>
        </row>
        <row r="53">
          <cell r="A53" t="str">
            <v>47</v>
          </cell>
          <cell r="B53" t="str">
            <v>马金森</v>
          </cell>
          <cell r="C53" t="str">
            <v>352627197003151610</v>
          </cell>
          <cell r="D53">
            <v>13489401010</v>
          </cell>
          <cell r="E53" t="str">
            <v>腊坑</v>
          </cell>
          <cell r="F53">
            <v>2.54</v>
          </cell>
        </row>
        <row r="53">
          <cell r="J53">
            <v>15.24</v>
          </cell>
          <cell r="K53" t="str">
            <v>6221840509062652862</v>
          </cell>
          <cell r="L53" t="str">
            <v>连城县农村信用联社四堡信用社</v>
          </cell>
        </row>
        <row r="54">
          <cell r="A54" t="str">
            <v>48</v>
          </cell>
          <cell r="B54" t="str">
            <v>马勋林</v>
          </cell>
          <cell r="C54" t="str">
            <v>352627197407051616</v>
          </cell>
          <cell r="D54">
            <v>15959735467</v>
          </cell>
          <cell r="E54" t="str">
            <v>腊坑</v>
          </cell>
          <cell r="F54">
            <v>1.88</v>
          </cell>
        </row>
        <row r="54">
          <cell r="J54">
            <v>11.28</v>
          </cell>
          <cell r="K54" t="str">
            <v>6221840509062653001</v>
          </cell>
          <cell r="L54" t="str">
            <v>连城县农村信用联社四堡信用社</v>
          </cell>
        </row>
        <row r="55">
          <cell r="A55" t="str">
            <v>49</v>
          </cell>
          <cell r="B55" t="str">
            <v>马传桂</v>
          </cell>
          <cell r="C55" t="str">
            <v>352627196704111617</v>
          </cell>
          <cell r="D55">
            <v>13636982763</v>
          </cell>
          <cell r="E55" t="str">
            <v>腊坑</v>
          </cell>
          <cell r="F55">
            <v>4.15</v>
          </cell>
        </row>
        <row r="55">
          <cell r="J55">
            <v>24.9</v>
          </cell>
          <cell r="K55" t="str">
            <v>6221840509062652730</v>
          </cell>
          <cell r="L55" t="str">
            <v>连城县农村信用联社四堡信用社</v>
          </cell>
        </row>
        <row r="56">
          <cell r="A56" t="str">
            <v>50</v>
          </cell>
          <cell r="B56" t="str">
            <v>马勋斌</v>
          </cell>
          <cell r="C56" t="str">
            <v>352627197011051636</v>
          </cell>
          <cell r="D56">
            <v>15959734308</v>
          </cell>
          <cell r="E56" t="str">
            <v>腊坑</v>
          </cell>
          <cell r="F56">
            <v>12</v>
          </cell>
        </row>
        <row r="56">
          <cell r="J56">
            <v>72</v>
          </cell>
          <cell r="K56" t="str">
            <v>6221840509062652961</v>
          </cell>
          <cell r="L56" t="str">
            <v>连城县农村信用联社四堡信用社</v>
          </cell>
        </row>
        <row r="57">
          <cell r="A57" t="str">
            <v>51</v>
          </cell>
          <cell r="B57" t="str">
            <v>马佛水</v>
          </cell>
          <cell r="C57" t="str">
            <v>352627196512121618</v>
          </cell>
          <cell r="D57">
            <v>13459716252</v>
          </cell>
          <cell r="E57" t="str">
            <v>腊坑</v>
          </cell>
          <cell r="F57">
            <v>2.98</v>
          </cell>
        </row>
        <row r="57">
          <cell r="J57">
            <v>17.88</v>
          </cell>
          <cell r="K57" t="str">
            <v>6221840509062652748</v>
          </cell>
          <cell r="L57" t="str">
            <v>连城县农村信用联社四堡信用社</v>
          </cell>
        </row>
        <row r="58">
          <cell r="A58" t="str">
            <v>52</v>
          </cell>
          <cell r="B58" t="str">
            <v>马勋源</v>
          </cell>
          <cell r="C58" t="str">
            <v>350825198208161610</v>
          </cell>
          <cell r="D58">
            <v>18760039527</v>
          </cell>
          <cell r="E58" t="str">
            <v>腊坑</v>
          </cell>
          <cell r="F58">
            <v>2.98</v>
          </cell>
        </row>
        <row r="58">
          <cell r="J58">
            <v>17.88</v>
          </cell>
          <cell r="K58" t="str">
            <v>6230361109068252575</v>
          </cell>
          <cell r="L58" t="str">
            <v>连城县农村信用联社四堡信用社</v>
          </cell>
        </row>
        <row r="59">
          <cell r="A59" t="str">
            <v>53</v>
          </cell>
          <cell r="B59" t="str">
            <v>马勋福</v>
          </cell>
          <cell r="C59" t="str">
            <v>352627197105311611</v>
          </cell>
          <cell r="D59">
            <v>15206013468</v>
          </cell>
          <cell r="E59" t="str">
            <v>腊坑</v>
          </cell>
          <cell r="F59">
            <v>8.13</v>
          </cell>
        </row>
        <row r="59">
          <cell r="J59">
            <v>48.78</v>
          </cell>
          <cell r="K59" t="str">
            <v>6221840509062652979</v>
          </cell>
          <cell r="L59" t="str">
            <v>连城县农村信用联社四堡信用社</v>
          </cell>
        </row>
        <row r="60">
          <cell r="A60" t="str">
            <v>54</v>
          </cell>
          <cell r="B60" t="str">
            <v>马勋银</v>
          </cell>
          <cell r="C60" t="str">
            <v>352627196707211613</v>
          </cell>
          <cell r="D60">
            <v>13860256481</v>
          </cell>
          <cell r="E60" t="str">
            <v>腊坑</v>
          </cell>
          <cell r="F60">
            <v>5.25</v>
          </cell>
        </row>
        <row r="60">
          <cell r="J60">
            <v>31.5</v>
          </cell>
          <cell r="K60" t="str">
            <v>6221840509062652698</v>
          </cell>
          <cell r="L60" t="str">
            <v>连城县农村信用联社四堡信用社</v>
          </cell>
        </row>
        <row r="61">
          <cell r="A61" t="str">
            <v>55</v>
          </cell>
          <cell r="B61" t="str">
            <v>马金明</v>
          </cell>
          <cell r="C61" t="str">
            <v>352627195903041637</v>
          </cell>
          <cell r="D61">
            <v>15960889071</v>
          </cell>
          <cell r="E61" t="str">
            <v>腊坑</v>
          </cell>
          <cell r="F61">
            <v>6.45</v>
          </cell>
        </row>
        <row r="61">
          <cell r="J61">
            <v>38.7</v>
          </cell>
          <cell r="K61" t="str">
            <v>6221840509062652557</v>
          </cell>
          <cell r="L61" t="str">
            <v>连城县农村信用联社四堡信用社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4查验报告单"/>
      <sheetName val="3查验表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连城县四堡镇上枧村民委员会</v>
          </cell>
        </row>
        <row r="5">
          <cell r="C5" t="str">
            <v>连城县四堡镇上枧村民委员会邹定斌、邹金恒等498户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邹金恒</v>
          </cell>
          <cell r="C7" t="str">
            <v>352627196509141634</v>
          </cell>
          <cell r="D7">
            <v>15860119583</v>
          </cell>
          <cell r="E7" t="str">
            <v>上枧</v>
          </cell>
          <cell r="F7">
            <v>5.23</v>
          </cell>
        </row>
        <row r="7">
          <cell r="J7">
            <v>31.38</v>
          </cell>
          <cell r="K7" t="str">
            <v>9090818010100190156815</v>
          </cell>
          <cell r="L7" t="str">
            <v>连城县农村信用联社四堡信用社</v>
          </cell>
        </row>
        <row r="8">
          <cell r="A8" t="str">
            <v>2</v>
          </cell>
          <cell r="B8" t="str">
            <v>邹贤贵</v>
          </cell>
          <cell r="C8" t="str">
            <v>352627197305101619</v>
          </cell>
          <cell r="D8">
            <v>13859530013</v>
          </cell>
          <cell r="E8" t="str">
            <v>上枧</v>
          </cell>
          <cell r="F8">
            <v>3.12</v>
          </cell>
        </row>
        <row r="8">
          <cell r="J8">
            <v>18.72</v>
          </cell>
          <cell r="K8" t="str">
            <v>9090818010100190660002</v>
          </cell>
          <cell r="L8" t="str">
            <v>连城县农村信用联社四堡信用社</v>
          </cell>
        </row>
        <row r="9">
          <cell r="A9" t="str">
            <v>3</v>
          </cell>
          <cell r="B9" t="str">
            <v>邹仕贵</v>
          </cell>
          <cell r="C9" t="str">
            <v>352627197509171619</v>
          </cell>
          <cell r="D9">
            <v>13559303135</v>
          </cell>
          <cell r="E9" t="str">
            <v>上枧</v>
          </cell>
          <cell r="F9">
            <v>3.93</v>
          </cell>
        </row>
        <row r="9">
          <cell r="J9">
            <v>23.58</v>
          </cell>
          <cell r="K9" t="str">
            <v>9090818010100190153257</v>
          </cell>
          <cell r="L9" t="str">
            <v>连城县农村信用联社四堡信用社</v>
          </cell>
        </row>
        <row r="10">
          <cell r="A10" t="str">
            <v>4</v>
          </cell>
          <cell r="B10" t="str">
            <v>邹仕梅</v>
          </cell>
          <cell r="C10" t="str">
            <v>352627197012171613</v>
          </cell>
          <cell r="D10">
            <v>15059070694</v>
          </cell>
          <cell r="E10" t="str">
            <v>上枧</v>
          </cell>
          <cell r="F10">
            <v>4.47</v>
          </cell>
        </row>
        <row r="10">
          <cell r="J10">
            <v>26.82</v>
          </cell>
          <cell r="K10" t="str">
            <v>9090818010100100053729</v>
          </cell>
          <cell r="L10" t="str">
            <v>连城县农村信用联社四堡信用社</v>
          </cell>
        </row>
        <row r="11">
          <cell r="A11" t="str">
            <v>5</v>
          </cell>
          <cell r="B11" t="str">
            <v>邹经和</v>
          </cell>
          <cell r="C11" t="str">
            <v>352627196907291611</v>
          </cell>
          <cell r="D11">
            <v>13559303135</v>
          </cell>
          <cell r="E11" t="str">
            <v>上枧</v>
          </cell>
          <cell r="F11">
            <v>4.06</v>
          </cell>
        </row>
        <row r="11">
          <cell r="J11">
            <v>24.36</v>
          </cell>
          <cell r="K11" t="str">
            <v>9090818010100100069605</v>
          </cell>
          <cell r="L11" t="str">
            <v>连城县农村信用联社四堡信用社</v>
          </cell>
        </row>
        <row r="12">
          <cell r="A12" t="str">
            <v>6</v>
          </cell>
          <cell r="B12" t="str">
            <v>邹书文</v>
          </cell>
          <cell r="C12" t="str">
            <v>352627197410261614</v>
          </cell>
          <cell r="D12">
            <v>14705090361</v>
          </cell>
          <cell r="E12" t="str">
            <v>上枧</v>
          </cell>
          <cell r="F12">
            <v>0.42</v>
          </cell>
        </row>
        <row r="12">
          <cell r="J12">
            <v>2.52</v>
          </cell>
          <cell r="K12" t="str">
            <v>6221840509090493875</v>
          </cell>
          <cell r="L12" t="str">
            <v>连城县农村信用联社四堡信用社</v>
          </cell>
        </row>
        <row r="13">
          <cell r="A13" t="str">
            <v>7</v>
          </cell>
          <cell r="B13" t="str">
            <v>邹书建</v>
          </cell>
          <cell r="C13" t="str">
            <v>352627197701251619</v>
          </cell>
          <cell r="D13">
            <v>13950888040</v>
          </cell>
          <cell r="E13" t="str">
            <v>上枧</v>
          </cell>
          <cell r="F13">
            <v>0.56</v>
          </cell>
        </row>
        <row r="13">
          <cell r="J13">
            <v>3.36</v>
          </cell>
          <cell r="K13" t="str">
            <v>6221840509090493826</v>
          </cell>
          <cell r="L13" t="str">
            <v>连城县农村信用联社四堡信用社</v>
          </cell>
        </row>
        <row r="14">
          <cell r="A14" t="str">
            <v>8</v>
          </cell>
          <cell r="B14" t="str">
            <v>邹书兴</v>
          </cell>
          <cell r="C14" t="str">
            <v>350825198111241630</v>
          </cell>
          <cell r="D14">
            <v>18250035397</v>
          </cell>
          <cell r="E14" t="str">
            <v>上枧</v>
          </cell>
          <cell r="F14">
            <v>0.65</v>
          </cell>
        </row>
        <row r="14">
          <cell r="J14">
            <v>3.9</v>
          </cell>
          <cell r="K14" t="str">
            <v>6221840509090493743</v>
          </cell>
          <cell r="L14" t="str">
            <v>连城县农村信用联社四堡信用社</v>
          </cell>
        </row>
        <row r="15">
          <cell r="A15" t="str">
            <v>9</v>
          </cell>
          <cell r="B15" t="str">
            <v>邹经茂</v>
          </cell>
          <cell r="C15" t="str">
            <v>352627196506251619</v>
          </cell>
          <cell r="D15">
            <v>13950851906</v>
          </cell>
          <cell r="E15" t="str">
            <v>上枧</v>
          </cell>
          <cell r="F15">
            <v>4.95</v>
          </cell>
        </row>
        <row r="15">
          <cell r="J15">
            <v>29.7</v>
          </cell>
          <cell r="K15" t="str">
            <v>9090818010100100063549</v>
          </cell>
          <cell r="L15" t="str">
            <v>连城县农村信用联社四堡信用社</v>
          </cell>
        </row>
        <row r="16">
          <cell r="A16" t="str">
            <v>10</v>
          </cell>
          <cell r="B16" t="str">
            <v>邹金强</v>
          </cell>
          <cell r="C16" t="str">
            <v>352627197112091610</v>
          </cell>
          <cell r="D16">
            <v>14705090361</v>
          </cell>
          <cell r="E16" t="str">
            <v>上枧</v>
          </cell>
          <cell r="F16">
            <v>2.94</v>
          </cell>
        </row>
        <row r="16">
          <cell r="J16">
            <v>17.64</v>
          </cell>
          <cell r="K16" t="str">
            <v>9090818010100190154899</v>
          </cell>
          <cell r="L16" t="str">
            <v>连城县农村信用联社四堡信用社</v>
          </cell>
        </row>
        <row r="17">
          <cell r="A17" t="str">
            <v>11</v>
          </cell>
          <cell r="B17" t="str">
            <v>邹金雨</v>
          </cell>
          <cell r="C17" t="str">
            <v>352627196003091617</v>
          </cell>
          <cell r="D17">
            <v>13950863423</v>
          </cell>
          <cell r="E17" t="str">
            <v>上枧</v>
          </cell>
          <cell r="F17">
            <v>8.75</v>
          </cell>
        </row>
        <row r="17">
          <cell r="J17">
            <v>52.5</v>
          </cell>
          <cell r="K17" t="str">
            <v>6230362509017075663</v>
          </cell>
          <cell r="L17" t="str">
            <v>连城县农村信用联社四堡信用社</v>
          </cell>
        </row>
        <row r="18">
          <cell r="A18" t="str">
            <v>12</v>
          </cell>
          <cell r="B18" t="str">
            <v>邹仕坤</v>
          </cell>
          <cell r="C18" t="str">
            <v>35262719370710163X</v>
          </cell>
          <cell r="D18">
            <v>15960319235</v>
          </cell>
          <cell r="E18" t="str">
            <v>上枧</v>
          </cell>
          <cell r="F18">
            <v>6.02</v>
          </cell>
        </row>
        <row r="18">
          <cell r="J18">
            <v>36.12</v>
          </cell>
          <cell r="K18" t="str">
            <v>9090818010100100340303</v>
          </cell>
          <cell r="L18" t="str">
            <v>连城县农村信用联社四堡信用社</v>
          </cell>
        </row>
        <row r="19">
          <cell r="A19" t="str">
            <v>13</v>
          </cell>
          <cell r="B19" t="str">
            <v>李招孜</v>
          </cell>
          <cell r="C19" t="str">
            <v>352627195307021621</v>
          </cell>
          <cell r="D19">
            <v>15960376875</v>
          </cell>
          <cell r="E19" t="str">
            <v>上枧</v>
          </cell>
          <cell r="F19">
            <v>8.24</v>
          </cell>
        </row>
        <row r="19">
          <cell r="J19">
            <v>49.44</v>
          </cell>
          <cell r="K19" t="str">
            <v>6221840509103987541</v>
          </cell>
          <cell r="L19" t="str">
            <v>连城县农村信用联社四堡信用社</v>
          </cell>
        </row>
        <row r="20">
          <cell r="A20" t="str">
            <v>14</v>
          </cell>
          <cell r="B20" t="str">
            <v>邹经财</v>
          </cell>
          <cell r="C20" t="str">
            <v>352627198011211614</v>
          </cell>
          <cell r="D20">
            <v>13235064535</v>
          </cell>
          <cell r="E20" t="str">
            <v>上枧</v>
          </cell>
          <cell r="F20">
            <v>6.84</v>
          </cell>
        </row>
        <row r="20">
          <cell r="J20">
            <v>41.04</v>
          </cell>
          <cell r="K20" t="str">
            <v>6221840509090493883</v>
          </cell>
          <cell r="L20" t="str">
            <v>连城县农村信用联社四堡信用社</v>
          </cell>
        </row>
        <row r="21">
          <cell r="A21" t="str">
            <v>15</v>
          </cell>
          <cell r="B21" t="str">
            <v>邹仕顺</v>
          </cell>
          <cell r="C21" t="str">
            <v>352627196411231615</v>
          </cell>
          <cell r="D21">
            <v>13235064535</v>
          </cell>
          <cell r="E21" t="str">
            <v>上枧</v>
          </cell>
          <cell r="F21">
            <v>1.75</v>
          </cell>
        </row>
        <row r="21">
          <cell r="J21">
            <v>10.5</v>
          </cell>
          <cell r="K21" t="str">
            <v>9090818010100100063521</v>
          </cell>
          <cell r="L21" t="str">
            <v>连城县农村信用联社四堡信用社</v>
          </cell>
        </row>
        <row r="22">
          <cell r="A22" t="str">
            <v>16</v>
          </cell>
          <cell r="B22" t="str">
            <v>邹仕发</v>
          </cell>
          <cell r="C22" t="str">
            <v>35262719570811161X</v>
          </cell>
          <cell r="D22">
            <v>15059922571</v>
          </cell>
          <cell r="E22" t="str">
            <v>上枧</v>
          </cell>
          <cell r="F22">
            <v>5.12</v>
          </cell>
        </row>
        <row r="22">
          <cell r="J22">
            <v>30.72</v>
          </cell>
          <cell r="K22" t="str">
            <v>9090818010100190152864</v>
          </cell>
          <cell r="L22" t="str">
            <v>连城县农村信用联社四堡信用社</v>
          </cell>
        </row>
        <row r="23">
          <cell r="A23" t="str">
            <v>17</v>
          </cell>
          <cell r="B23" t="str">
            <v>邹仕春</v>
          </cell>
          <cell r="C23" t="str">
            <v>352627195609021619</v>
          </cell>
          <cell r="D23">
            <v>13560283113</v>
          </cell>
          <cell r="E23" t="str">
            <v>上枧</v>
          </cell>
          <cell r="F23">
            <v>6.99</v>
          </cell>
        </row>
        <row r="23">
          <cell r="J23">
            <v>41.94</v>
          </cell>
          <cell r="K23" t="str">
            <v>9090818010100100063576</v>
          </cell>
          <cell r="L23" t="str">
            <v>连城县农村信用联社四堡信用社</v>
          </cell>
        </row>
        <row r="24">
          <cell r="A24" t="str">
            <v>18</v>
          </cell>
          <cell r="B24" t="str">
            <v>邹仕稳</v>
          </cell>
          <cell r="C24" t="str">
            <v>352627195805211612</v>
          </cell>
          <cell r="D24">
            <v>13850668432</v>
          </cell>
          <cell r="E24" t="str">
            <v>上枧</v>
          </cell>
          <cell r="F24">
            <v>5.67</v>
          </cell>
        </row>
        <row r="24">
          <cell r="J24">
            <v>34.02</v>
          </cell>
          <cell r="K24" t="str">
            <v>9090818010100190151801</v>
          </cell>
          <cell r="L24" t="str">
            <v>连城县农村信用联社四堡信用社</v>
          </cell>
        </row>
        <row r="25">
          <cell r="A25" t="str">
            <v>19</v>
          </cell>
          <cell r="B25" t="str">
            <v>邹金水</v>
          </cell>
          <cell r="C25" t="str">
            <v>352627195704041618</v>
          </cell>
          <cell r="D25">
            <v>13685990551</v>
          </cell>
          <cell r="E25" t="str">
            <v>上枧</v>
          </cell>
          <cell r="F25">
            <v>3.6</v>
          </cell>
        </row>
        <row r="25">
          <cell r="J25">
            <v>21.6</v>
          </cell>
          <cell r="K25" t="str">
            <v>6221840509090493982</v>
          </cell>
          <cell r="L25" t="str">
            <v>连城县农村信用联社四堡信用社</v>
          </cell>
        </row>
        <row r="26">
          <cell r="A26" t="str">
            <v>20</v>
          </cell>
          <cell r="B26" t="str">
            <v>邹仕信</v>
          </cell>
          <cell r="C26" t="str">
            <v>352627195410081614</v>
          </cell>
          <cell r="D26">
            <v>15160675857</v>
          </cell>
          <cell r="E26" t="str">
            <v>上枧</v>
          </cell>
          <cell r="F26">
            <v>6.01</v>
          </cell>
        </row>
        <row r="26">
          <cell r="J26">
            <v>36.06</v>
          </cell>
          <cell r="K26" t="str">
            <v>9090818010100100069972</v>
          </cell>
          <cell r="L26" t="str">
            <v>连城县农村信用联社四堡信用社</v>
          </cell>
        </row>
        <row r="27">
          <cell r="A27" t="str">
            <v>21</v>
          </cell>
          <cell r="B27" t="str">
            <v>邹希铭</v>
          </cell>
          <cell r="C27" t="str">
            <v>352627194910301615</v>
          </cell>
          <cell r="D27">
            <v>8487662</v>
          </cell>
          <cell r="E27" t="str">
            <v>上枧</v>
          </cell>
          <cell r="F27">
            <v>3.87</v>
          </cell>
        </row>
        <row r="27">
          <cell r="J27">
            <v>23.22</v>
          </cell>
          <cell r="K27" t="str">
            <v>9090818010100100069847</v>
          </cell>
          <cell r="L27" t="str">
            <v>连城县农村信用联社四堡信用社</v>
          </cell>
        </row>
        <row r="28">
          <cell r="A28" t="str">
            <v>22</v>
          </cell>
          <cell r="B28" t="str">
            <v>邹书秉</v>
          </cell>
          <cell r="C28" t="str">
            <v>350825198301051635</v>
          </cell>
          <cell r="D28">
            <v>14705090363</v>
          </cell>
          <cell r="E28" t="str">
            <v>上枧</v>
          </cell>
          <cell r="F28">
            <v>2.39</v>
          </cell>
        </row>
        <row r="28">
          <cell r="J28">
            <v>14.34</v>
          </cell>
          <cell r="K28" t="str">
            <v>6221840509090493669</v>
          </cell>
          <cell r="L28" t="str">
            <v>连城县农村信用联社四堡信用社</v>
          </cell>
        </row>
        <row r="29">
          <cell r="A29" t="str">
            <v>23</v>
          </cell>
          <cell r="B29" t="str">
            <v>邹仕满</v>
          </cell>
          <cell r="C29" t="str">
            <v>352627195811091610</v>
          </cell>
          <cell r="D29">
            <v>18759080625</v>
          </cell>
          <cell r="E29" t="str">
            <v>上枧</v>
          </cell>
          <cell r="F29">
            <v>4.47</v>
          </cell>
        </row>
        <row r="29">
          <cell r="J29">
            <v>26.82</v>
          </cell>
          <cell r="K29" t="str">
            <v>9090818010100190153765</v>
          </cell>
          <cell r="L29" t="str">
            <v>连城县农村信用联社四堡信用社</v>
          </cell>
        </row>
        <row r="30">
          <cell r="A30" t="str">
            <v>24</v>
          </cell>
          <cell r="B30" t="str">
            <v>邹金盛</v>
          </cell>
          <cell r="C30" t="str">
            <v>352627195807191619</v>
          </cell>
          <cell r="D30">
            <v>18250035397</v>
          </cell>
          <cell r="E30" t="str">
            <v>上枧</v>
          </cell>
          <cell r="F30">
            <v>7.56</v>
          </cell>
        </row>
        <row r="30">
          <cell r="J30">
            <v>45.36</v>
          </cell>
          <cell r="K30" t="str">
            <v>9090818010100100069598</v>
          </cell>
          <cell r="L30" t="str">
            <v>连城县农村信用联社四堡信用社</v>
          </cell>
        </row>
        <row r="31">
          <cell r="A31" t="str">
            <v>25</v>
          </cell>
          <cell r="B31" t="str">
            <v>邹仕俭</v>
          </cell>
          <cell r="C31" t="str">
            <v>352627195011181618</v>
          </cell>
          <cell r="D31">
            <v>13859544871</v>
          </cell>
          <cell r="E31" t="str">
            <v>上枧</v>
          </cell>
          <cell r="F31">
            <v>5.51</v>
          </cell>
        </row>
        <row r="31">
          <cell r="J31">
            <v>33.06</v>
          </cell>
          <cell r="K31" t="str">
            <v>9090818010100190679635</v>
          </cell>
          <cell r="L31" t="str">
            <v>连城县农村信用联社四堡信用社</v>
          </cell>
        </row>
        <row r="32">
          <cell r="A32" t="str">
            <v>26</v>
          </cell>
          <cell r="B32" t="str">
            <v>邹仕先</v>
          </cell>
          <cell r="C32" t="str">
            <v>352627196003151659</v>
          </cell>
          <cell r="D32">
            <v>13685971778</v>
          </cell>
          <cell r="E32" t="str">
            <v>上枧</v>
          </cell>
          <cell r="F32">
            <v>7.38</v>
          </cell>
        </row>
        <row r="32">
          <cell r="J32">
            <v>44.28</v>
          </cell>
          <cell r="K32" t="str">
            <v>9090818010100190152276</v>
          </cell>
          <cell r="L32" t="str">
            <v>连城县农村信用联社四堡信用社</v>
          </cell>
        </row>
        <row r="33">
          <cell r="A33" t="str">
            <v>27</v>
          </cell>
          <cell r="B33" t="str">
            <v>邹仕仲</v>
          </cell>
          <cell r="C33" t="str">
            <v>352627196705141615</v>
          </cell>
          <cell r="D33">
            <v>15059080483</v>
          </cell>
          <cell r="E33" t="str">
            <v>上枧</v>
          </cell>
          <cell r="F33">
            <v>5.91</v>
          </cell>
        </row>
        <row r="33">
          <cell r="J33">
            <v>35.46</v>
          </cell>
          <cell r="K33" t="str">
            <v>6221840509090493941</v>
          </cell>
          <cell r="L33" t="str">
            <v>连城县农村信用联社四堡信用社</v>
          </cell>
        </row>
        <row r="34">
          <cell r="A34" t="str">
            <v>28</v>
          </cell>
          <cell r="B34" t="str">
            <v>邹贤祯</v>
          </cell>
          <cell r="C34" t="str">
            <v>350825198410181631</v>
          </cell>
          <cell r="D34">
            <v>13859530013</v>
          </cell>
          <cell r="E34" t="str">
            <v>上枧</v>
          </cell>
          <cell r="F34">
            <v>1.27</v>
          </cell>
        </row>
        <row r="34">
          <cell r="J34">
            <v>7.62</v>
          </cell>
          <cell r="K34" t="str">
            <v>6221840509090493776</v>
          </cell>
          <cell r="L34" t="str">
            <v>连城县农村信用联社四堡信用社</v>
          </cell>
        </row>
        <row r="35">
          <cell r="A35" t="str">
            <v>29</v>
          </cell>
          <cell r="B35" t="str">
            <v>邹书余</v>
          </cell>
          <cell r="C35" t="str">
            <v>352627196610143052</v>
          </cell>
          <cell r="D35">
            <v>13860264912</v>
          </cell>
          <cell r="E35" t="str">
            <v>上枧</v>
          </cell>
          <cell r="F35">
            <v>0.31</v>
          </cell>
        </row>
        <row r="35">
          <cell r="J35">
            <v>1.86</v>
          </cell>
          <cell r="K35" t="str">
            <v>6221840109016967316</v>
          </cell>
          <cell r="L35" t="str">
            <v>连城县农村信用联社四堡信用社</v>
          </cell>
        </row>
        <row r="36">
          <cell r="A36" t="str">
            <v>30</v>
          </cell>
          <cell r="B36" t="str">
            <v>邹经仁</v>
          </cell>
          <cell r="C36" t="str">
            <v>352627194702211615</v>
          </cell>
          <cell r="D36">
            <v>13859530313</v>
          </cell>
          <cell r="E36" t="str">
            <v>上枧</v>
          </cell>
          <cell r="F36">
            <v>13.4</v>
          </cell>
        </row>
        <row r="36">
          <cell r="J36">
            <v>80.4</v>
          </cell>
          <cell r="K36" t="str">
            <v>9090818010100100069874</v>
          </cell>
          <cell r="L36" t="str">
            <v>连城县农村信用联社四堡信用社</v>
          </cell>
        </row>
        <row r="37">
          <cell r="A37" t="str">
            <v>31</v>
          </cell>
          <cell r="B37" t="str">
            <v>邹书祥</v>
          </cell>
          <cell r="C37" t="str">
            <v>352627196907111617</v>
          </cell>
          <cell r="D37">
            <v>14705090361</v>
          </cell>
          <cell r="E37" t="str">
            <v>上枧</v>
          </cell>
          <cell r="F37">
            <v>4.22</v>
          </cell>
        </row>
        <row r="37">
          <cell r="J37">
            <v>25.32</v>
          </cell>
          <cell r="K37" t="str">
            <v>9090818010100190152604</v>
          </cell>
          <cell r="L37" t="str">
            <v>连城县农村信用联社四堡信用社</v>
          </cell>
        </row>
        <row r="38">
          <cell r="A38" t="str">
            <v>32</v>
          </cell>
          <cell r="B38" t="str">
            <v>邹贤华</v>
          </cell>
          <cell r="C38" t="str">
            <v>352627196009231617</v>
          </cell>
          <cell r="D38">
            <v>13559303135</v>
          </cell>
          <cell r="E38" t="str">
            <v>上枧</v>
          </cell>
          <cell r="F38">
            <v>10.11</v>
          </cell>
        </row>
        <row r="38">
          <cell r="J38">
            <v>60.66</v>
          </cell>
          <cell r="K38" t="str">
            <v>9090818010100190153097</v>
          </cell>
          <cell r="L38" t="str">
            <v>连城县农村信用联社四堡信用社</v>
          </cell>
        </row>
        <row r="39">
          <cell r="A39" t="str">
            <v>33</v>
          </cell>
          <cell r="B39" t="str">
            <v>邹仕强</v>
          </cell>
          <cell r="C39" t="str">
            <v>350825198901021632</v>
          </cell>
          <cell r="D39">
            <v>15860186903</v>
          </cell>
          <cell r="E39" t="str">
            <v>上枧</v>
          </cell>
          <cell r="F39">
            <v>9.02</v>
          </cell>
        </row>
        <row r="39">
          <cell r="J39">
            <v>54.12</v>
          </cell>
          <cell r="K39" t="str">
            <v>6221840509103987822</v>
          </cell>
          <cell r="L39" t="str">
            <v>连城县农村信用联社四堡信用社</v>
          </cell>
        </row>
        <row r="40">
          <cell r="A40" t="str">
            <v>34</v>
          </cell>
          <cell r="B40" t="str">
            <v>邹仕君</v>
          </cell>
          <cell r="C40" t="str">
            <v>352627197012021631</v>
          </cell>
          <cell r="D40">
            <v>13459716333</v>
          </cell>
          <cell r="E40" t="str">
            <v>上枧</v>
          </cell>
          <cell r="F40">
            <v>1.5</v>
          </cell>
        </row>
        <row r="40">
          <cell r="J40">
            <v>9</v>
          </cell>
          <cell r="K40" t="str">
            <v>6221840509090493818</v>
          </cell>
          <cell r="L40" t="str">
            <v>连城县农村信用联社四堡信用社</v>
          </cell>
        </row>
        <row r="41">
          <cell r="A41" t="str">
            <v>35</v>
          </cell>
          <cell r="B41" t="str">
            <v>邹经亮</v>
          </cell>
          <cell r="C41" t="str">
            <v>352627196409171617</v>
          </cell>
          <cell r="D41">
            <v>13358369929</v>
          </cell>
          <cell r="E41" t="str">
            <v>上枧</v>
          </cell>
          <cell r="F41">
            <v>9.42</v>
          </cell>
        </row>
        <row r="41">
          <cell r="J41">
            <v>56.52</v>
          </cell>
          <cell r="K41" t="str">
            <v>6221840509090494188</v>
          </cell>
          <cell r="L41" t="str">
            <v>连城县农村信用联社四堡信用社</v>
          </cell>
        </row>
        <row r="42">
          <cell r="A42" t="str">
            <v>36</v>
          </cell>
          <cell r="B42" t="str">
            <v>邹金辉</v>
          </cell>
          <cell r="C42" t="str">
            <v>35262719630829161X</v>
          </cell>
          <cell r="D42">
            <v>13959077931</v>
          </cell>
          <cell r="E42" t="str">
            <v>上枧</v>
          </cell>
          <cell r="F42">
            <v>3.68</v>
          </cell>
        </row>
        <row r="42">
          <cell r="J42">
            <v>22.08</v>
          </cell>
          <cell r="K42" t="str">
            <v>6221840509090494147</v>
          </cell>
          <cell r="L42" t="str">
            <v>连城县农村信用联社四堡信用社</v>
          </cell>
        </row>
        <row r="43">
          <cell r="A43" t="str">
            <v>37</v>
          </cell>
          <cell r="B43" t="str">
            <v>邹宇万</v>
          </cell>
          <cell r="C43" t="str">
            <v>35082520040612161X</v>
          </cell>
          <cell r="D43">
            <v>18959031683</v>
          </cell>
          <cell r="E43" t="str">
            <v>上枧</v>
          </cell>
          <cell r="F43">
            <v>1.77</v>
          </cell>
        </row>
        <row r="43">
          <cell r="J43">
            <v>10.62</v>
          </cell>
          <cell r="K43" t="str">
            <v>6221840509103987707</v>
          </cell>
          <cell r="L43" t="str">
            <v>连城县农村信用联社四堡信用社</v>
          </cell>
        </row>
        <row r="44">
          <cell r="A44" t="str">
            <v>38</v>
          </cell>
          <cell r="B44" t="str">
            <v>马月仙</v>
          </cell>
          <cell r="C44" t="str">
            <v>35262719690729162X</v>
          </cell>
          <cell r="D44">
            <v>15710627341</v>
          </cell>
          <cell r="E44" t="str">
            <v>上枧</v>
          </cell>
          <cell r="F44">
            <v>3.71</v>
          </cell>
        </row>
        <row r="44">
          <cell r="J44">
            <v>22.26</v>
          </cell>
          <cell r="K44" t="str">
            <v>6230361509003846490</v>
          </cell>
          <cell r="L44" t="str">
            <v>连城县农村信用联社四堡信用社</v>
          </cell>
        </row>
        <row r="45">
          <cell r="A45" t="str">
            <v>39</v>
          </cell>
          <cell r="B45" t="str">
            <v>邹金铭</v>
          </cell>
          <cell r="C45" t="str">
            <v>352627196904241651</v>
          </cell>
          <cell r="D45">
            <v>13685998561</v>
          </cell>
          <cell r="E45" t="str">
            <v>上枧</v>
          </cell>
          <cell r="F45">
            <v>3.11</v>
          </cell>
        </row>
        <row r="45">
          <cell r="J45">
            <v>18.66</v>
          </cell>
          <cell r="K45" t="str">
            <v>6221840509090494014</v>
          </cell>
          <cell r="L45" t="str">
            <v>连城县农村信用联社四堡信用社</v>
          </cell>
        </row>
        <row r="46">
          <cell r="A46" t="str">
            <v>40</v>
          </cell>
          <cell r="B46" t="str">
            <v>邹贤滨</v>
          </cell>
          <cell r="C46" t="str">
            <v>352627197601011618</v>
          </cell>
          <cell r="D46">
            <v>13625053019</v>
          </cell>
          <cell r="E46" t="str">
            <v>上枧</v>
          </cell>
          <cell r="F46">
            <v>2.36</v>
          </cell>
        </row>
        <row r="46">
          <cell r="J46">
            <v>14.16</v>
          </cell>
          <cell r="K46" t="str">
            <v>6230361101114327493</v>
          </cell>
          <cell r="L46" t="str">
            <v>连城县农村信用联社四堡信用社</v>
          </cell>
        </row>
        <row r="47">
          <cell r="A47" t="str">
            <v>41</v>
          </cell>
          <cell r="B47" t="str">
            <v>马富梅</v>
          </cell>
          <cell r="C47" t="str">
            <v>352627194712241623</v>
          </cell>
          <cell r="D47">
            <v>15710627341</v>
          </cell>
          <cell r="E47" t="str">
            <v>上枧</v>
          </cell>
          <cell r="F47">
            <v>4</v>
          </cell>
        </row>
        <row r="47">
          <cell r="J47">
            <v>24</v>
          </cell>
          <cell r="K47" t="str">
            <v>6221840509090494311</v>
          </cell>
          <cell r="L47" t="str">
            <v>连城县农村信用联社四堡信用社</v>
          </cell>
        </row>
        <row r="48">
          <cell r="A48" t="str">
            <v>42</v>
          </cell>
          <cell r="B48" t="str">
            <v>邹金旺</v>
          </cell>
          <cell r="C48" t="str">
            <v>352627195502211615</v>
          </cell>
          <cell r="D48">
            <v>15859456079</v>
          </cell>
          <cell r="E48" t="str">
            <v>上枧</v>
          </cell>
          <cell r="F48">
            <v>10.69</v>
          </cell>
        </row>
        <row r="48">
          <cell r="J48">
            <v>64.14</v>
          </cell>
          <cell r="K48" t="str">
            <v>6221840509090493917</v>
          </cell>
          <cell r="L48" t="str">
            <v>连城县农村信用联社四堡信用社</v>
          </cell>
        </row>
        <row r="49">
          <cell r="A49" t="str">
            <v>43</v>
          </cell>
          <cell r="B49" t="str">
            <v>邹希平</v>
          </cell>
          <cell r="C49" t="str">
            <v>352627195808151619</v>
          </cell>
          <cell r="D49">
            <v>8489876</v>
          </cell>
          <cell r="E49" t="str">
            <v>上枧</v>
          </cell>
          <cell r="F49">
            <v>9.81</v>
          </cell>
        </row>
        <row r="49">
          <cell r="J49">
            <v>58.86</v>
          </cell>
          <cell r="K49" t="str">
            <v>9090818010100190156735</v>
          </cell>
          <cell r="L49" t="str">
            <v>连城县农村信用联社四堡信用社</v>
          </cell>
        </row>
        <row r="50">
          <cell r="A50" t="str">
            <v>44</v>
          </cell>
          <cell r="B50" t="str">
            <v>邹贤文</v>
          </cell>
          <cell r="C50" t="str">
            <v>352627197608061618</v>
          </cell>
          <cell r="D50">
            <v>13559303135</v>
          </cell>
          <cell r="E50" t="str">
            <v>上枧</v>
          </cell>
          <cell r="F50">
            <v>0.97</v>
          </cell>
        </row>
        <row r="50">
          <cell r="J50">
            <v>5.82</v>
          </cell>
          <cell r="K50" t="str">
            <v>9090818010100100227196</v>
          </cell>
          <cell r="L50" t="str">
            <v>连城县农村信用联社四堡信用社</v>
          </cell>
        </row>
        <row r="51">
          <cell r="A51" t="str">
            <v>45</v>
          </cell>
          <cell r="B51" t="str">
            <v>邹经汉</v>
          </cell>
          <cell r="C51" t="str">
            <v>352627196204111610</v>
          </cell>
          <cell r="D51">
            <v>18959031681</v>
          </cell>
          <cell r="E51" t="str">
            <v>上枧</v>
          </cell>
          <cell r="F51">
            <v>3.91</v>
          </cell>
        </row>
        <row r="51">
          <cell r="J51">
            <v>23.46</v>
          </cell>
          <cell r="K51" t="str">
            <v>6221840509090493925</v>
          </cell>
          <cell r="L51" t="str">
            <v>连城县农村信用联社四堡信用社</v>
          </cell>
        </row>
        <row r="52">
          <cell r="A52" t="str">
            <v>46</v>
          </cell>
          <cell r="B52" t="str">
            <v>邹雪彪</v>
          </cell>
          <cell r="C52" t="str">
            <v>352627197405021616</v>
          </cell>
          <cell r="D52">
            <v>15859456079</v>
          </cell>
          <cell r="E52" t="str">
            <v>上枧</v>
          </cell>
          <cell r="F52">
            <v>2.86</v>
          </cell>
        </row>
        <row r="52">
          <cell r="J52">
            <v>17.16</v>
          </cell>
          <cell r="K52" t="str">
            <v>6221840509092751411</v>
          </cell>
          <cell r="L52" t="str">
            <v>连城县农村信用联社四堡信用社</v>
          </cell>
        </row>
        <row r="53">
          <cell r="A53" t="str">
            <v>47</v>
          </cell>
          <cell r="B53" t="str">
            <v>邹云庆</v>
          </cell>
          <cell r="C53" t="str">
            <v>352627195804291614</v>
          </cell>
          <cell r="D53">
            <v>13375084806</v>
          </cell>
          <cell r="E53" t="str">
            <v>上枧</v>
          </cell>
          <cell r="F53">
            <v>8.51</v>
          </cell>
        </row>
        <row r="53">
          <cell r="J53">
            <v>51.06</v>
          </cell>
          <cell r="K53" t="str">
            <v>6221840509103988150</v>
          </cell>
          <cell r="L53" t="str">
            <v>连城县农村信用联社四堡信用社</v>
          </cell>
        </row>
        <row r="54">
          <cell r="A54" t="str">
            <v>48</v>
          </cell>
          <cell r="B54" t="str">
            <v>邹佳湧</v>
          </cell>
          <cell r="C54" t="str">
            <v>350825198201021631</v>
          </cell>
          <cell r="D54">
            <v>18959468285</v>
          </cell>
          <cell r="E54" t="str">
            <v>上枧</v>
          </cell>
          <cell r="F54">
            <v>1.39</v>
          </cell>
        </row>
        <row r="54">
          <cell r="J54">
            <v>8.34</v>
          </cell>
          <cell r="K54" t="str">
            <v>6221840509090494618</v>
          </cell>
          <cell r="L54" t="str">
            <v>连城县农村信用联社四堡信用社</v>
          </cell>
        </row>
        <row r="55">
          <cell r="A55" t="str">
            <v>49</v>
          </cell>
          <cell r="B55" t="str">
            <v>邹佳水</v>
          </cell>
          <cell r="C55" t="str">
            <v>352627197312021617</v>
          </cell>
          <cell r="D55">
            <v>13860278476</v>
          </cell>
          <cell r="E55" t="str">
            <v>上枧</v>
          </cell>
          <cell r="F55">
            <v>1.5</v>
          </cell>
        </row>
        <row r="55">
          <cell r="J55">
            <v>9</v>
          </cell>
          <cell r="K55" t="str">
            <v>6221840509103988168</v>
          </cell>
          <cell r="L55" t="str">
            <v>连城县农村信用联社四堡信用社</v>
          </cell>
        </row>
        <row r="56">
          <cell r="A56" t="str">
            <v>50</v>
          </cell>
          <cell r="B56" t="str">
            <v>邹吕銮</v>
          </cell>
          <cell r="C56" t="str">
            <v>352627194807161618</v>
          </cell>
          <cell r="D56">
            <v>18959468285</v>
          </cell>
          <cell r="E56" t="str">
            <v>上枧</v>
          </cell>
          <cell r="F56">
            <v>2.02</v>
          </cell>
        </row>
        <row r="56">
          <cell r="J56">
            <v>12.12</v>
          </cell>
          <cell r="K56" t="str">
            <v>9090818010100190162489</v>
          </cell>
          <cell r="L56" t="str">
            <v>连城县农村信用联社四堡信用社</v>
          </cell>
        </row>
        <row r="57">
          <cell r="A57" t="str">
            <v>51</v>
          </cell>
          <cell r="B57" t="str">
            <v>邹德昌</v>
          </cell>
          <cell r="C57" t="str">
            <v>352627196705291613</v>
          </cell>
          <cell r="D57">
            <v>15059923373</v>
          </cell>
          <cell r="E57" t="str">
            <v>上枧</v>
          </cell>
          <cell r="F57">
            <v>3.45</v>
          </cell>
        </row>
        <row r="57">
          <cell r="J57">
            <v>20.7</v>
          </cell>
          <cell r="K57" t="str">
            <v>9090818010100100062318</v>
          </cell>
          <cell r="L57" t="str">
            <v>连城县农村信用联社四堡信用社</v>
          </cell>
        </row>
        <row r="58">
          <cell r="A58" t="str">
            <v>52</v>
          </cell>
          <cell r="B58" t="str">
            <v>邹雪伟</v>
          </cell>
          <cell r="C58" t="str">
            <v>350825198109211651</v>
          </cell>
          <cell r="D58">
            <v>15859456278</v>
          </cell>
          <cell r="E58" t="str">
            <v>上枧</v>
          </cell>
          <cell r="F58">
            <v>2.74</v>
          </cell>
        </row>
        <row r="58">
          <cell r="J58">
            <v>16.44</v>
          </cell>
          <cell r="K58" t="str">
            <v>6221840509090494584</v>
          </cell>
          <cell r="L58" t="str">
            <v>连城县农村信用联社四堡信用社</v>
          </cell>
        </row>
        <row r="59">
          <cell r="A59" t="str">
            <v>53</v>
          </cell>
          <cell r="B59" t="str">
            <v>邹茂昌</v>
          </cell>
          <cell r="C59" t="str">
            <v>352627197207191630</v>
          </cell>
          <cell r="D59">
            <v>15160662418</v>
          </cell>
          <cell r="E59" t="str">
            <v>上枧</v>
          </cell>
          <cell r="F59">
            <v>1.95</v>
          </cell>
        </row>
        <row r="59">
          <cell r="J59">
            <v>11.7</v>
          </cell>
          <cell r="K59" t="str">
            <v>9090818010100100063692</v>
          </cell>
          <cell r="L59" t="str">
            <v>连城县农村信用联社四堡信用社</v>
          </cell>
        </row>
        <row r="60">
          <cell r="A60" t="str">
            <v>54</v>
          </cell>
          <cell r="B60" t="str">
            <v>邹加寿</v>
          </cell>
          <cell r="C60" t="str">
            <v>352627197103181630</v>
          </cell>
          <cell r="D60">
            <v>15306006812</v>
          </cell>
          <cell r="E60" t="str">
            <v>上枧</v>
          </cell>
          <cell r="F60">
            <v>2.58</v>
          </cell>
        </row>
        <row r="60">
          <cell r="J60">
            <v>15.48</v>
          </cell>
          <cell r="K60" t="str">
            <v>6221840509090494790</v>
          </cell>
          <cell r="L60" t="str">
            <v>连城县农村信用联社四堡信用社</v>
          </cell>
        </row>
        <row r="61">
          <cell r="A61" t="str">
            <v>55</v>
          </cell>
          <cell r="B61" t="str">
            <v>邹加福</v>
          </cell>
          <cell r="C61" t="str">
            <v>352627196806211619</v>
          </cell>
          <cell r="D61">
            <v>15306006812</v>
          </cell>
          <cell r="E61" t="str">
            <v>上枧</v>
          </cell>
          <cell r="F61">
            <v>5.87</v>
          </cell>
        </row>
        <row r="61">
          <cell r="J61">
            <v>35.22</v>
          </cell>
          <cell r="K61" t="str">
            <v>6221840509090494972</v>
          </cell>
          <cell r="L61" t="str">
            <v>连城县农村信用联社四堡信用社</v>
          </cell>
        </row>
        <row r="62">
          <cell r="A62" t="str">
            <v>56</v>
          </cell>
          <cell r="B62" t="str">
            <v>邹加全</v>
          </cell>
          <cell r="C62" t="str">
            <v>352627197402131617</v>
          </cell>
          <cell r="D62">
            <v>15306006814</v>
          </cell>
          <cell r="E62" t="str">
            <v>上枧</v>
          </cell>
          <cell r="F62">
            <v>1.01</v>
          </cell>
        </row>
        <row r="62">
          <cell r="J62">
            <v>6.06</v>
          </cell>
          <cell r="K62" t="str">
            <v>6221840509090494683</v>
          </cell>
          <cell r="L62" t="str">
            <v>连城县农村信用联社四堡信用社</v>
          </cell>
        </row>
        <row r="63">
          <cell r="A63" t="str">
            <v>57</v>
          </cell>
          <cell r="B63" t="str">
            <v>邹吕轮</v>
          </cell>
          <cell r="C63" t="str">
            <v>352627195103041639</v>
          </cell>
          <cell r="D63">
            <v>13055852530</v>
          </cell>
          <cell r="E63" t="str">
            <v>上枧</v>
          </cell>
          <cell r="F63">
            <v>2.52</v>
          </cell>
        </row>
        <row r="63">
          <cell r="J63">
            <v>15.12</v>
          </cell>
          <cell r="K63" t="str">
            <v>6221840509092751387</v>
          </cell>
          <cell r="L63" t="str">
            <v>连城县农村信用联社四堡信用社</v>
          </cell>
        </row>
        <row r="64">
          <cell r="A64" t="str">
            <v>58</v>
          </cell>
          <cell r="B64" t="str">
            <v>邹吕常</v>
          </cell>
          <cell r="C64" t="str">
            <v>350825194805161610</v>
          </cell>
          <cell r="D64">
            <v>15880627420</v>
          </cell>
          <cell r="E64" t="str">
            <v>上枧</v>
          </cell>
          <cell r="F64">
            <v>2.46</v>
          </cell>
        </row>
        <row r="64">
          <cell r="J64">
            <v>14.76</v>
          </cell>
          <cell r="K64" t="str">
            <v>9090818010100100049058</v>
          </cell>
          <cell r="L64" t="str">
            <v>连城县农村信用联社四堡信用社</v>
          </cell>
        </row>
        <row r="65">
          <cell r="A65" t="str">
            <v>59</v>
          </cell>
          <cell r="B65" t="str">
            <v>邹忠歧</v>
          </cell>
          <cell r="C65" t="str">
            <v>352627195211101619</v>
          </cell>
          <cell r="D65">
            <v>13004989598</v>
          </cell>
          <cell r="E65" t="str">
            <v>上枧</v>
          </cell>
          <cell r="F65">
            <v>4.54</v>
          </cell>
        </row>
        <row r="65">
          <cell r="J65">
            <v>27.24</v>
          </cell>
          <cell r="K65" t="str">
            <v>6221840509090495151</v>
          </cell>
          <cell r="L65" t="str">
            <v>连城县农村信用联社四堡信用社</v>
          </cell>
        </row>
        <row r="66">
          <cell r="A66" t="str">
            <v>60</v>
          </cell>
          <cell r="B66" t="str">
            <v>邹满岐</v>
          </cell>
          <cell r="C66" t="str">
            <v>352627196511201616</v>
          </cell>
          <cell r="D66">
            <v>13950889752</v>
          </cell>
          <cell r="E66" t="str">
            <v>上枧</v>
          </cell>
          <cell r="F66">
            <v>0.87</v>
          </cell>
        </row>
        <row r="66">
          <cell r="J66">
            <v>5.22</v>
          </cell>
          <cell r="K66" t="str">
            <v>6221840509090494980</v>
          </cell>
          <cell r="L66" t="str">
            <v>连城县农村信用联社四堡信用社</v>
          </cell>
        </row>
        <row r="67">
          <cell r="A67" t="str">
            <v>61</v>
          </cell>
          <cell r="B67" t="str">
            <v>邹汉岐</v>
          </cell>
          <cell r="C67" t="str">
            <v>352627195006151633</v>
          </cell>
          <cell r="D67">
            <v>18250037823</v>
          </cell>
          <cell r="E67" t="str">
            <v>上枧</v>
          </cell>
          <cell r="F67">
            <v>5</v>
          </cell>
        </row>
        <row r="67">
          <cell r="J67">
            <v>30</v>
          </cell>
          <cell r="K67" t="str">
            <v>9090818010100100069632</v>
          </cell>
          <cell r="L67" t="str">
            <v>连城县农村信用联社四堡信用社</v>
          </cell>
        </row>
        <row r="68">
          <cell r="A68" t="str">
            <v>62</v>
          </cell>
          <cell r="B68" t="str">
            <v>邹桃芳</v>
          </cell>
          <cell r="C68" t="str">
            <v>35262719530625161X</v>
          </cell>
          <cell r="D68">
            <v>13859536259</v>
          </cell>
          <cell r="E68" t="str">
            <v>上枧</v>
          </cell>
          <cell r="F68">
            <v>11.1</v>
          </cell>
        </row>
        <row r="68">
          <cell r="J68">
            <v>66.6</v>
          </cell>
          <cell r="K68" t="str">
            <v>9090818010100190204461</v>
          </cell>
          <cell r="L68" t="str">
            <v>连城县农村信用联社四堡信用社</v>
          </cell>
        </row>
        <row r="69">
          <cell r="A69" t="str">
            <v>63</v>
          </cell>
          <cell r="B69" t="str">
            <v>邹冬岐</v>
          </cell>
          <cell r="C69" t="str">
            <v>352627196809091632</v>
          </cell>
          <cell r="D69">
            <v>13950889743</v>
          </cell>
          <cell r="E69" t="str">
            <v>上枧</v>
          </cell>
          <cell r="F69">
            <v>6</v>
          </cell>
        </row>
        <row r="69">
          <cell r="J69">
            <v>36</v>
          </cell>
          <cell r="K69" t="str">
            <v>9090818010100100063656</v>
          </cell>
          <cell r="L69" t="str">
            <v>连城县农村信用联社四堡信用社</v>
          </cell>
        </row>
        <row r="70">
          <cell r="A70" t="str">
            <v>64</v>
          </cell>
          <cell r="B70" t="str">
            <v>马燕玉</v>
          </cell>
          <cell r="C70" t="str">
            <v>352627196903261626</v>
          </cell>
          <cell r="D70">
            <v>13850640751</v>
          </cell>
          <cell r="E70" t="str">
            <v>上枧</v>
          </cell>
          <cell r="F70">
            <v>6.83</v>
          </cell>
        </row>
        <row r="70">
          <cell r="J70">
            <v>40.98</v>
          </cell>
          <cell r="K70" t="str">
            <v>6230361109068396059</v>
          </cell>
          <cell r="L70" t="str">
            <v>连城县农村信用联社四堡信用社</v>
          </cell>
        </row>
        <row r="71">
          <cell r="A71" t="str">
            <v>65</v>
          </cell>
          <cell r="B71" t="str">
            <v>邹维清</v>
          </cell>
          <cell r="C71" t="str">
            <v>35262719500215161X</v>
          </cell>
          <cell r="D71">
            <v>1385064075</v>
          </cell>
          <cell r="E71" t="str">
            <v>上枧</v>
          </cell>
          <cell r="F71">
            <v>5.78</v>
          </cell>
        </row>
        <row r="71">
          <cell r="J71">
            <v>34.68</v>
          </cell>
          <cell r="K71" t="str">
            <v>9090818010100100069883</v>
          </cell>
          <cell r="L71" t="str">
            <v>连城县农村信用联社四堡信用社</v>
          </cell>
        </row>
        <row r="72">
          <cell r="A72" t="str">
            <v>66</v>
          </cell>
          <cell r="B72" t="str">
            <v>邹松岐</v>
          </cell>
          <cell r="C72" t="str">
            <v>352627196209281619</v>
          </cell>
          <cell r="D72">
            <v>18950833739</v>
          </cell>
          <cell r="E72" t="str">
            <v>上枧</v>
          </cell>
          <cell r="F72">
            <v>5.85</v>
          </cell>
        </row>
        <row r="72">
          <cell r="J72">
            <v>35.1</v>
          </cell>
          <cell r="K72" t="str">
            <v>6221840509090494998</v>
          </cell>
          <cell r="L72" t="str">
            <v>连城县农村信用联社四堡信用社</v>
          </cell>
        </row>
        <row r="73">
          <cell r="A73" t="str">
            <v>67</v>
          </cell>
          <cell r="B73" t="str">
            <v>邹冬彪</v>
          </cell>
          <cell r="C73" t="str">
            <v>352627197611211613</v>
          </cell>
          <cell r="D73">
            <v>15159096591</v>
          </cell>
          <cell r="E73" t="str">
            <v>上枧</v>
          </cell>
          <cell r="F73">
            <v>2.76</v>
          </cell>
        </row>
        <row r="73">
          <cell r="J73">
            <v>16.56</v>
          </cell>
          <cell r="K73" t="str">
            <v>6221840509090494741</v>
          </cell>
          <cell r="L73" t="str">
            <v>连城县农村信用联社四堡信用社</v>
          </cell>
        </row>
        <row r="74">
          <cell r="A74" t="str">
            <v>68</v>
          </cell>
          <cell r="B74" t="str">
            <v>邹吕兴</v>
          </cell>
          <cell r="C74" t="str">
            <v>35262719650213161X</v>
          </cell>
          <cell r="D74">
            <v>13959479343</v>
          </cell>
          <cell r="E74" t="str">
            <v>上枧</v>
          </cell>
          <cell r="F74">
            <v>9.51</v>
          </cell>
        </row>
        <row r="74">
          <cell r="J74">
            <v>57.06</v>
          </cell>
          <cell r="K74" t="str">
            <v>9090818010100100052187</v>
          </cell>
          <cell r="L74" t="str">
            <v>连城县农村信用联社四堡信用社</v>
          </cell>
        </row>
        <row r="75">
          <cell r="A75" t="str">
            <v>69</v>
          </cell>
          <cell r="B75" t="str">
            <v>邹加宏</v>
          </cell>
          <cell r="C75" t="str">
            <v>352627197412011619</v>
          </cell>
          <cell r="D75">
            <v>13626049775</v>
          </cell>
          <cell r="E75" t="str">
            <v>上枧</v>
          </cell>
          <cell r="F75">
            <v>8.53</v>
          </cell>
        </row>
        <row r="75">
          <cell r="J75">
            <v>51.18</v>
          </cell>
          <cell r="K75" t="str">
            <v>6230361509004834164</v>
          </cell>
          <cell r="L75" t="str">
            <v>连城县农村信用联社四堡信用社</v>
          </cell>
        </row>
        <row r="76">
          <cell r="A76" t="str">
            <v>70</v>
          </cell>
          <cell r="B76" t="str">
            <v>邹吕坚</v>
          </cell>
          <cell r="C76" t="str">
            <v>35262719670713163X</v>
          </cell>
          <cell r="D76">
            <v>13685981356</v>
          </cell>
          <cell r="E76" t="str">
            <v>上枧</v>
          </cell>
          <cell r="F76">
            <v>4.5</v>
          </cell>
        </row>
        <row r="76">
          <cell r="J76">
            <v>27</v>
          </cell>
          <cell r="K76" t="str">
            <v>9090818010100100063585</v>
          </cell>
          <cell r="L76" t="str">
            <v>连城县农村信用联社四堡信用社</v>
          </cell>
        </row>
        <row r="77">
          <cell r="A77" t="str">
            <v>71</v>
          </cell>
          <cell r="B77" t="str">
            <v>邹履雄</v>
          </cell>
          <cell r="C77" t="str">
            <v>352627197907151613</v>
          </cell>
          <cell r="D77">
            <v>18250037782</v>
          </cell>
          <cell r="E77" t="str">
            <v>上枧</v>
          </cell>
          <cell r="F77">
            <v>4.82</v>
          </cell>
        </row>
        <row r="77">
          <cell r="J77">
            <v>28.92</v>
          </cell>
          <cell r="K77" t="str">
            <v>6221840509090494782</v>
          </cell>
          <cell r="L77" t="str">
            <v>连城县农村信用联社四堡信用社</v>
          </cell>
        </row>
        <row r="78">
          <cell r="A78" t="str">
            <v>72</v>
          </cell>
          <cell r="B78" t="str">
            <v>邹水保</v>
          </cell>
          <cell r="C78" t="str">
            <v>352627197712051612</v>
          </cell>
          <cell r="D78">
            <v>13799073587</v>
          </cell>
          <cell r="E78" t="str">
            <v>上枧</v>
          </cell>
          <cell r="F78">
            <v>4.3</v>
          </cell>
        </row>
        <row r="78">
          <cell r="J78">
            <v>25.8</v>
          </cell>
          <cell r="K78" t="str">
            <v>6221840509090494717</v>
          </cell>
          <cell r="L78" t="str">
            <v>连城县农村信用联社四堡信用社</v>
          </cell>
        </row>
        <row r="79">
          <cell r="A79" t="str">
            <v>73</v>
          </cell>
          <cell r="B79" t="str">
            <v>邹长庚</v>
          </cell>
          <cell r="C79" t="str">
            <v>352627196304181616</v>
          </cell>
          <cell r="D79">
            <v>13959085828</v>
          </cell>
          <cell r="E79" t="str">
            <v>上枧</v>
          </cell>
          <cell r="F79">
            <v>7.16</v>
          </cell>
        </row>
        <row r="79">
          <cell r="J79">
            <v>42.96</v>
          </cell>
          <cell r="K79" t="str">
            <v>6221840509090494949</v>
          </cell>
          <cell r="L79" t="str">
            <v>连城县农村信用联社四堡信用社</v>
          </cell>
        </row>
        <row r="80">
          <cell r="A80" t="str">
            <v>74</v>
          </cell>
          <cell r="B80" t="str">
            <v>邹嘉鹏</v>
          </cell>
          <cell r="C80" t="str">
            <v>352627196906281614</v>
          </cell>
          <cell r="D80">
            <v>14736939135</v>
          </cell>
          <cell r="E80" t="str">
            <v>上枧</v>
          </cell>
          <cell r="F80">
            <v>8.7</v>
          </cell>
        </row>
        <row r="80">
          <cell r="J80">
            <v>52.2</v>
          </cell>
          <cell r="K80" t="str">
            <v>6230361509003879921</v>
          </cell>
          <cell r="L80" t="str">
            <v>连城县农村信用联社四堡信用社</v>
          </cell>
        </row>
        <row r="81">
          <cell r="A81" t="str">
            <v>75</v>
          </cell>
          <cell r="B81" t="str">
            <v>邹吕康</v>
          </cell>
          <cell r="C81" t="str">
            <v>352627194910151610</v>
          </cell>
          <cell r="D81">
            <v>15860174275</v>
          </cell>
          <cell r="E81" t="str">
            <v>上枧</v>
          </cell>
          <cell r="F81">
            <v>6.2</v>
          </cell>
        </row>
        <row r="81">
          <cell r="J81">
            <v>37.2</v>
          </cell>
          <cell r="K81" t="str">
            <v>9090818010100100069687</v>
          </cell>
          <cell r="L81" t="str">
            <v>连城县农村信用联社四堡信用社</v>
          </cell>
        </row>
        <row r="82">
          <cell r="A82" t="str">
            <v>76</v>
          </cell>
          <cell r="B82" t="str">
            <v>邹文富</v>
          </cell>
          <cell r="C82" t="str">
            <v>352627197204071617</v>
          </cell>
          <cell r="D82">
            <v>13626049775</v>
          </cell>
          <cell r="E82" t="str">
            <v>上枧</v>
          </cell>
          <cell r="F82">
            <v>4.58</v>
          </cell>
        </row>
        <row r="82">
          <cell r="J82">
            <v>27.48</v>
          </cell>
          <cell r="K82" t="str">
            <v>9090818010100100069623</v>
          </cell>
          <cell r="L82" t="str">
            <v>连城县农村信用联社四堡信用社</v>
          </cell>
        </row>
        <row r="83">
          <cell r="A83" t="str">
            <v>77</v>
          </cell>
          <cell r="B83" t="str">
            <v>邹嘉雄</v>
          </cell>
          <cell r="C83" t="str">
            <v>352627197209101635</v>
          </cell>
          <cell r="D83">
            <v>15159096591</v>
          </cell>
          <cell r="E83" t="str">
            <v>上枧</v>
          </cell>
          <cell r="F83">
            <v>2.23</v>
          </cell>
        </row>
        <row r="83">
          <cell r="J83">
            <v>13.38</v>
          </cell>
          <cell r="K83" t="str">
            <v>6230362509001056760</v>
          </cell>
          <cell r="L83" t="str">
            <v>连城县农村信用联社四堡信用社</v>
          </cell>
        </row>
        <row r="84">
          <cell r="A84" t="str">
            <v>78</v>
          </cell>
          <cell r="B84" t="str">
            <v>邹顺昌</v>
          </cell>
          <cell r="C84" t="str">
            <v>35262719740213165X</v>
          </cell>
          <cell r="D84">
            <v>13859502400</v>
          </cell>
          <cell r="E84" t="str">
            <v>上枧</v>
          </cell>
          <cell r="F84">
            <v>2.71</v>
          </cell>
        </row>
        <row r="84">
          <cell r="J84">
            <v>16.26</v>
          </cell>
          <cell r="K84" t="str">
            <v>9090818010100100063683</v>
          </cell>
          <cell r="L84" t="str">
            <v>连城县农村信用联社四堡信用社</v>
          </cell>
        </row>
        <row r="85">
          <cell r="A85" t="str">
            <v>79</v>
          </cell>
          <cell r="B85" t="str">
            <v>邹文彬</v>
          </cell>
          <cell r="C85" t="str">
            <v>352627196408121618</v>
          </cell>
          <cell r="D85">
            <v>13626049777</v>
          </cell>
          <cell r="E85" t="str">
            <v>上枧</v>
          </cell>
          <cell r="F85">
            <v>5.86</v>
          </cell>
        </row>
        <row r="85">
          <cell r="J85">
            <v>35.16</v>
          </cell>
          <cell r="K85" t="str">
            <v>9090818010100100340893</v>
          </cell>
          <cell r="L85" t="str">
            <v>连城县农村信用联社四堡信用社</v>
          </cell>
        </row>
        <row r="86">
          <cell r="A86" t="str">
            <v>80</v>
          </cell>
          <cell r="B86" t="str">
            <v>邹升胡</v>
          </cell>
          <cell r="C86" t="str">
            <v>352627195102251634</v>
          </cell>
          <cell r="D86">
            <v>13000498959</v>
          </cell>
          <cell r="E86" t="str">
            <v>上枧</v>
          </cell>
          <cell r="F86">
            <v>3.85</v>
          </cell>
        </row>
        <row r="86">
          <cell r="J86">
            <v>23.1</v>
          </cell>
          <cell r="K86" t="str">
            <v>6221840509103988101</v>
          </cell>
          <cell r="L86" t="str">
            <v>连城县农村信用联社四堡信用社</v>
          </cell>
        </row>
        <row r="87">
          <cell r="A87" t="str">
            <v>81</v>
          </cell>
          <cell r="B87" t="str">
            <v>邹永昌</v>
          </cell>
          <cell r="C87" t="str">
            <v>352627196908121630</v>
          </cell>
          <cell r="D87">
            <v>15206072007</v>
          </cell>
          <cell r="E87" t="str">
            <v>上枧</v>
          </cell>
          <cell r="F87">
            <v>2.32</v>
          </cell>
        </row>
        <row r="87">
          <cell r="J87">
            <v>13.92</v>
          </cell>
          <cell r="K87" t="str">
            <v>6230362509001055606</v>
          </cell>
          <cell r="L87" t="str">
            <v>连城县农村信用联社四堡信用社</v>
          </cell>
        </row>
        <row r="88">
          <cell r="A88" t="str">
            <v>82</v>
          </cell>
          <cell r="B88" t="str">
            <v>吴清姬</v>
          </cell>
          <cell r="C88" t="str">
            <v>352627195502191685</v>
          </cell>
          <cell r="D88">
            <v>13313936691</v>
          </cell>
          <cell r="E88" t="str">
            <v>上枧</v>
          </cell>
          <cell r="F88">
            <v>3.31</v>
          </cell>
        </row>
        <row r="88">
          <cell r="J88">
            <v>19.86</v>
          </cell>
          <cell r="K88" t="str">
            <v>9090818010100100063601</v>
          </cell>
          <cell r="L88" t="str">
            <v>连城县农村信用联社四堡信用社</v>
          </cell>
        </row>
        <row r="89">
          <cell r="A89" t="str">
            <v>83</v>
          </cell>
          <cell r="B89" t="str">
            <v>邹加声</v>
          </cell>
          <cell r="C89" t="str">
            <v>352627197909221611</v>
          </cell>
          <cell r="D89">
            <v>13559984008</v>
          </cell>
          <cell r="E89" t="str">
            <v>上枧</v>
          </cell>
          <cell r="F89">
            <v>5.33</v>
          </cell>
        </row>
        <row r="89">
          <cell r="J89">
            <v>31.98</v>
          </cell>
          <cell r="K89" t="str">
            <v>9090818010100100035900</v>
          </cell>
          <cell r="L89" t="str">
            <v>连城县农村信用联社四堡信用社</v>
          </cell>
        </row>
        <row r="90">
          <cell r="A90" t="str">
            <v>84</v>
          </cell>
          <cell r="B90" t="str">
            <v>邹冬旺</v>
          </cell>
          <cell r="C90" t="str">
            <v>352627196910121613</v>
          </cell>
          <cell r="D90">
            <v>15759023810</v>
          </cell>
          <cell r="E90" t="str">
            <v>上枧</v>
          </cell>
          <cell r="F90">
            <v>1.83</v>
          </cell>
        </row>
        <row r="90">
          <cell r="J90">
            <v>10.98</v>
          </cell>
          <cell r="K90" t="str">
            <v>9090818010100100069712</v>
          </cell>
          <cell r="L90" t="str">
            <v>连城县农村信用联社四堡信用社</v>
          </cell>
        </row>
        <row r="91">
          <cell r="A91" t="str">
            <v>85</v>
          </cell>
          <cell r="B91" t="str">
            <v>邹冬民</v>
          </cell>
          <cell r="C91" t="str">
            <v>352627197910121634</v>
          </cell>
          <cell r="D91">
            <v>13178182176</v>
          </cell>
          <cell r="E91" t="str">
            <v>上枧</v>
          </cell>
          <cell r="F91">
            <v>4.68</v>
          </cell>
        </row>
        <row r="91">
          <cell r="J91">
            <v>28.08</v>
          </cell>
          <cell r="K91" t="str">
            <v>9090818010100100093623</v>
          </cell>
          <cell r="L91" t="str">
            <v>连城县农村信用联社四堡信用社</v>
          </cell>
        </row>
        <row r="92">
          <cell r="A92" t="str">
            <v>86</v>
          </cell>
          <cell r="B92" t="str">
            <v>罗增全</v>
          </cell>
          <cell r="C92" t="str">
            <v>350825198309291617</v>
          </cell>
          <cell r="D92">
            <v>13685998561</v>
          </cell>
          <cell r="E92" t="str">
            <v>上枧</v>
          </cell>
          <cell r="F92">
            <v>2.38</v>
          </cell>
        </row>
        <row r="92">
          <cell r="J92">
            <v>14.28</v>
          </cell>
          <cell r="K92" t="str">
            <v>6221272702008211896</v>
          </cell>
          <cell r="L92" t="str">
            <v>连城县农村信用联社四堡信用社</v>
          </cell>
        </row>
        <row r="93">
          <cell r="A93" t="str">
            <v>87</v>
          </cell>
          <cell r="B93" t="str">
            <v>马小群</v>
          </cell>
          <cell r="C93" t="str">
            <v>352627197308061624</v>
          </cell>
          <cell r="D93">
            <v>15080222462</v>
          </cell>
          <cell r="E93" t="str">
            <v>上枧</v>
          </cell>
          <cell r="F93">
            <v>6.83</v>
          </cell>
        </row>
        <row r="93">
          <cell r="J93">
            <v>40.98</v>
          </cell>
          <cell r="K93" t="str">
            <v>9090818010100100049049</v>
          </cell>
          <cell r="L93" t="str">
            <v>连城县农村信用联社四堡信用社</v>
          </cell>
        </row>
        <row r="94">
          <cell r="A94" t="str">
            <v>88</v>
          </cell>
          <cell r="B94" t="str">
            <v>马爱香</v>
          </cell>
          <cell r="C94" t="str">
            <v>352627195809151645</v>
          </cell>
          <cell r="D94">
            <v>14705093385</v>
          </cell>
          <cell r="E94" t="str">
            <v>上枧</v>
          </cell>
          <cell r="F94">
            <v>7.03</v>
          </cell>
        </row>
        <row r="94">
          <cell r="J94">
            <v>42.18</v>
          </cell>
          <cell r="K94" t="str">
            <v>6221840509090495748</v>
          </cell>
          <cell r="L94" t="str">
            <v>连城县农村信用联社四堡信用社</v>
          </cell>
        </row>
        <row r="95">
          <cell r="A95" t="str">
            <v>89</v>
          </cell>
          <cell r="B95" t="str">
            <v>邹华善</v>
          </cell>
          <cell r="C95" t="str">
            <v>352627197611061651</v>
          </cell>
          <cell r="D95">
            <v>13000498973</v>
          </cell>
          <cell r="E95" t="str">
            <v>上枧</v>
          </cell>
          <cell r="F95">
            <v>15.14</v>
          </cell>
        </row>
        <row r="95">
          <cell r="J95">
            <v>90.84</v>
          </cell>
          <cell r="K95" t="str">
            <v>9090818010100100074555</v>
          </cell>
          <cell r="L95" t="str">
            <v>连城县农村信用联社四堡信用社</v>
          </cell>
        </row>
        <row r="96">
          <cell r="A96" t="str">
            <v>90</v>
          </cell>
          <cell r="B96" t="str">
            <v>邹锦生</v>
          </cell>
          <cell r="C96" t="str">
            <v>352627196307041619</v>
          </cell>
          <cell r="D96">
            <v>15206073407</v>
          </cell>
          <cell r="E96" t="str">
            <v>上枧</v>
          </cell>
          <cell r="F96">
            <v>7.23</v>
          </cell>
        </row>
        <row r="96">
          <cell r="J96">
            <v>43.38</v>
          </cell>
          <cell r="K96" t="str">
            <v>9090818010100100063727</v>
          </cell>
          <cell r="L96" t="str">
            <v>连城县农村信用联社四堡信用社</v>
          </cell>
        </row>
        <row r="97">
          <cell r="A97" t="str">
            <v>91</v>
          </cell>
          <cell r="B97" t="str">
            <v>邹华松</v>
          </cell>
          <cell r="C97" t="str">
            <v>352627196611231679</v>
          </cell>
          <cell r="D97">
            <v>14705091760</v>
          </cell>
          <cell r="E97" t="str">
            <v>上枧</v>
          </cell>
          <cell r="F97">
            <v>2.79</v>
          </cell>
        </row>
        <row r="97">
          <cell r="J97">
            <v>16.74</v>
          </cell>
          <cell r="K97" t="str">
            <v>6221840509090495763</v>
          </cell>
          <cell r="L97" t="str">
            <v>连城县农村信用联社四堡信用社</v>
          </cell>
        </row>
        <row r="98">
          <cell r="A98" t="str">
            <v>92</v>
          </cell>
          <cell r="B98" t="str">
            <v>邹锦文</v>
          </cell>
          <cell r="C98" t="str">
            <v>352627196411281612</v>
          </cell>
          <cell r="D98">
            <v>15080225933</v>
          </cell>
          <cell r="E98" t="str">
            <v>上枧</v>
          </cell>
          <cell r="F98">
            <v>3.41</v>
          </cell>
        </row>
        <row r="98">
          <cell r="J98">
            <v>20.46</v>
          </cell>
          <cell r="K98" t="str">
            <v>9090818010100100049487</v>
          </cell>
          <cell r="L98" t="str">
            <v>连城县农村信用联社四堡信用社</v>
          </cell>
        </row>
        <row r="99">
          <cell r="A99" t="str">
            <v>93</v>
          </cell>
          <cell r="B99" t="str">
            <v>邹亮生</v>
          </cell>
          <cell r="C99" t="str">
            <v>352627197205211618</v>
          </cell>
          <cell r="D99">
            <v>13375084806</v>
          </cell>
          <cell r="E99" t="str">
            <v>上枧</v>
          </cell>
          <cell r="F99">
            <v>2.89</v>
          </cell>
        </row>
        <row r="99">
          <cell r="J99">
            <v>17.34</v>
          </cell>
          <cell r="K99" t="str">
            <v>6221840509090495581</v>
          </cell>
          <cell r="L99" t="str">
            <v>连城县农村信用联社四堡信用社</v>
          </cell>
        </row>
        <row r="100">
          <cell r="A100" t="str">
            <v>94</v>
          </cell>
          <cell r="B100" t="str">
            <v>邹锦盘</v>
          </cell>
          <cell r="C100" t="str">
            <v>352627196202191610</v>
          </cell>
          <cell r="D100">
            <v>13459713341</v>
          </cell>
          <cell r="E100" t="str">
            <v>上枧</v>
          </cell>
          <cell r="F100">
            <v>4.52</v>
          </cell>
        </row>
        <row r="100">
          <cell r="J100">
            <v>27.12</v>
          </cell>
          <cell r="K100" t="str">
            <v>9090818010100190159466</v>
          </cell>
          <cell r="L100" t="str">
            <v>连城县农村信用联社四堡信用社</v>
          </cell>
        </row>
        <row r="101">
          <cell r="A101" t="str">
            <v>95</v>
          </cell>
          <cell r="B101" t="str">
            <v>邹锦龙</v>
          </cell>
          <cell r="C101" t="str">
            <v>352627196301151614</v>
          </cell>
          <cell r="D101">
            <v>13646930093</v>
          </cell>
          <cell r="E101" t="str">
            <v>上枧</v>
          </cell>
          <cell r="F101">
            <v>5.22</v>
          </cell>
        </row>
        <row r="101">
          <cell r="J101">
            <v>31.32</v>
          </cell>
          <cell r="K101" t="str">
            <v>9090818010100190414993</v>
          </cell>
          <cell r="L101" t="str">
            <v>连城县农村信用联社四堡信用社</v>
          </cell>
        </row>
        <row r="102">
          <cell r="A102" t="str">
            <v>96</v>
          </cell>
          <cell r="B102" t="str">
            <v>邹福生</v>
          </cell>
          <cell r="C102" t="str">
            <v>352627196711081612</v>
          </cell>
          <cell r="D102">
            <v>15080222321</v>
          </cell>
          <cell r="E102" t="str">
            <v>上枧</v>
          </cell>
          <cell r="F102">
            <v>4</v>
          </cell>
        </row>
        <row r="102">
          <cell r="J102">
            <v>24</v>
          </cell>
          <cell r="K102" t="str">
            <v>9090818010100190158403</v>
          </cell>
          <cell r="L102" t="str">
            <v>连城县农村信用联社四堡信用社</v>
          </cell>
        </row>
        <row r="103">
          <cell r="A103" t="str">
            <v>97</v>
          </cell>
          <cell r="B103" t="str">
            <v>邹友生</v>
          </cell>
          <cell r="C103" t="str">
            <v>352627196911141616</v>
          </cell>
          <cell r="D103">
            <v>15959733978</v>
          </cell>
          <cell r="E103" t="str">
            <v>上枧</v>
          </cell>
          <cell r="F103">
            <v>3.23</v>
          </cell>
        </row>
        <row r="103">
          <cell r="J103">
            <v>19.38</v>
          </cell>
          <cell r="K103" t="str">
            <v>9090818010100190203319</v>
          </cell>
          <cell r="L103" t="str">
            <v>连城县农村信用联社四堡信用社</v>
          </cell>
        </row>
        <row r="104">
          <cell r="A104" t="str">
            <v>98</v>
          </cell>
          <cell r="B104" t="str">
            <v>邹锦显</v>
          </cell>
          <cell r="C104" t="str">
            <v>352627198011151615</v>
          </cell>
          <cell r="D104">
            <v>13860262924</v>
          </cell>
          <cell r="E104" t="str">
            <v>上枧</v>
          </cell>
          <cell r="F104">
            <v>4.22</v>
          </cell>
        </row>
        <row r="104">
          <cell r="J104">
            <v>25.32</v>
          </cell>
          <cell r="K104" t="str">
            <v>6221840109008832775</v>
          </cell>
          <cell r="L104" t="str">
            <v>连城县农村信用联社四堡信用社</v>
          </cell>
        </row>
        <row r="105">
          <cell r="A105" t="str">
            <v>99</v>
          </cell>
          <cell r="B105" t="str">
            <v>邹兴福</v>
          </cell>
          <cell r="C105" t="str">
            <v>35262719800621161X</v>
          </cell>
          <cell r="D105">
            <v>15959733154</v>
          </cell>
          <cell r="E105" t="str">
            <v>上枧</v>
          </cell>
          <cell r="F105">
            <v>6.37</v>
          </cell>
        </row>
        <row r="105">
          <cell r="J105">
            <v>38.22</v>
          </cell>
          <cell r="K105" t="str">
            <v>6221840509090495532</v>
          </cell>
          <cell r="L105" t="str">
            <v>连城县农村信用联社四堡信用社</v>
          </cell>
        </row>
        <row r="106">
          <cell r="A106" t="str">
            <v>100</v>
          </cell>
          <cell r="B106" t="str">
            <v>邹兴亮</v>
          </cell>
          <cell r="C106" t="str">
            <v>350825198212311618</v>
          </cell>
          <cell r="D106">
            <v>15959733154</v>
          </cell>
          <cell r="E106" t="str">
            <v>上枧</v>
          </cell>
          <cell r="F106">
            <v>2.55</v>
          </cell>
        </row>
        <row r="106">
          <cell r="J106">
            <v>15.3</v>
          </cell>
          <cell r="K106" t="str">
            <v>6230361109003221735</v>
          </cell>
          <cell r="L106" t="str">
            <v>连城县农村信用联社四堡信用社</v>
          </cell>
        </row>
        <row r="107">
          <cell r="A107" t="str">
            <v>101</v>
          </cell>
          <cell r="B107" t="str">
            <v>邹兴发</v>
          </cell>
          <cell r="C107" t="str">
            <v>350825198404141617</v>
          </cell>
          <cell r="D107">
            <v>15959733154</v>
          </cell>
          <cell r="E107" t="str">
            <v>上枧</v>
          </cell>
          <cell r="F107">
            <v>3.69</v>
          </cell>
        </row>
        <row r="107">
          <cell r="J107">
            <v>22.14</v>
          </cell>
          <cell r="K107" t="str">
            <v>6221840509090495268</v>
          </cell>
          <cell r="L107" t="str">
            <v>连城县农村信用联社四堡信用社</v>
          </cell>
        </row>
        <row r="108">
          <cell r="A108" t="str">
            <v>102</v>
          </cell>
          <cell r="B108" t="str">
            <v>邹春云</v>
          </cell>
          <cell r="C108" t="str">
            <v>352627196902201613</v>
          </cell>
          <cell r="D108">
            <v>18150320023</v>
          </cell>
          <cell r="E108" t="str">
            <v>上枧</v>
          </cell>
          <cell r="F108">
            <v>4.62</v>
          </cell>
        </row>
        <row r="108">
          <cell r="J108">
            <v>27.72</v>
          </cell>
          <cell r="K108" t="str">
            <v>9090818010100190159117</v>
          </cell>
          <cell r="L108" t="str">
            <v>连城县农村信用联社四堡信用社</v>
          </cell>
        </row>
        <row r="109">
          <cell r="A109" t="str">
            <v>103</v>
          </cell>
          <cell r="B109" t="str">
            <v>邹华东</v>
          </cell>
          <cell r="C109" t="str">
            <v>350825199108211611</v>
          </cell>
          <cell r="D109">
            <v>13959057088</v>
          </cell>
          <cell r="E109" t="str">
            <v>上枧</v>
          </cell>
          <cell r="F109">
            <v>1.75</v>
          </cell>
        </row>
        <row r="109">
          <cell r="J109">
            <v>10.5</v>
          </cell>
          <cell r="K109" t="str">
            <v>9090818010100100065002</v>
          </cell>
          <cell r="L109" t="str">
            <v>连城县农村信用联社四堡信用社</v>
          </cell>
        </row>
        <row r="110">
          <cell r="A110" t="str">
            <v>104</v>
          </cell>
          <cell r="B110" t="str">
            <v>邹锦锋</v>
          </cell>
          <cell r="C110" t="str">
            <v>352627197903111614</v>
          </cell>
          <cell r="D110">
            <v>15080225919</v>
          </cell>
          <cell r="E110" t="str">
            <v>上枧</v>
          </cell>
          <cell r="F110">
            <v>1.52</v>
          </cell>
        </row>
        <row r="110">
          <cell r="J110">
            <v>9.12</v>
          </cell>
          <cell r="K110" t="str">
            <v>6221840509090495508</v>
          </cell>
          <cell r="L110" t="str">
            <v>连城县农村信用联社四堡信用社</v>
          </cell>
        </row>
        <row r="111">
          <cell r="A111" t="str">
            <v>105</v>
          </cell>
          <cell r="B111" t="str">
            <v>邹林生</v>
          </cell>
          <cell r="C111" t="str">
            <v>352627197602121616</v>
          </cell>
          <cell r="D111">
            <v>13959479343</v>
          </cell>
          <cell r="E111" t="str">
            <v>上枧</v>
          </cell>
          <cell r="F111">
            <v>2.66</v>
          </cell>
        </row>
        <row r="111">
          <cell r="J111">
            <v>15.96</v>
          </cell>
          <cell r="K111" t="str">
            <v>9090818010100100063718</v>
          </cell>
          <cell r="L111" t="str">
            <v>连城县农村信用联社四堡信用社</v>
          </cell>
        </row>
        <row r="112">
          <cell r="A112" t="str">
            <v>106</v>
          </cell>
          <cell r="B112" t="str">
            <v>邹桂苟</v>
          </cell>
          <cell r="C112" t="str">
            <v>352627194910251611</v>
          </cell>
          <cell r="D112">
            <v>15059949823</v>
          </cell>
          <cell r="E112" t="str">
            <v>上枧</v>
          </cell>
          <cell r="F112">
            <v>5.08</v>
          </cell>
        </row>
        <row r="112">
          <cell r="J112">
            <v>30.48</v>
          </cell>
          <cell r="K112" t="str">
            <v>9090818010100190159206</v>
          </cell>
          <cell r="L112" t="str">
            <v>连城县农村信用联社四堡信用社</v>
          </cell>
        </row>
        <row r="113">
          <cell r="A113" t="str">
            <v>107</v>
          </cell>
          <cell r="B113" t="str">
            <v>陈维群</v>
          </cell>
          <cell r="C113" t="str">
            <v>352627195703111645</v>
          </cell>
          <cell r="D113">
            <v>15716048607</v>
          </cell>
          <cell r="E113" t="str">
            <v>上枧</v>
          </cell>
          <cell r="F113">
            <v>1.61</v>
          </cell>
        </row>
        <row r="113">
          <cell r="J113">
            <v>9.66</v>
          </cell>
          <cell r="K113" t="str">
            <v>9090818010100100069909</v>
          </cell>
          <cell r="L113" t="str">
            <v>连城县农村信用联社四堡信用社</v>
          </cell>
        </row>
        <row r="114">
          <cell r="A114" t="str">
            <v>108</v>
          </cell>
          <cell r="B114" t="str">
            <v>邹清水</v>
          </cell>
          <cell r="C114" t="str">
            <v>352627196502081616</v>
          </cell>
          <cell r="D114">
            <v>17706973796</v>
          </cell>
          <cell r="E114" t="str">
            <v>上枧</v>
          </cell>
          <cell r="F114">
            <v>4.14</v>
          </cell>
        </row>
        <row r="114">
          <cell r="J114">
            <v>24.84</v>
          </cell>
          <cell r="K114" t="str">
            <v>9090818010100100039826</v>
          </cell>
          <cell r="L114" t="str">
            <v>连城县农村信用联社四堡信用社</v>
          </cell>
        </row>
        <row r="115">
          <cell r="A115" t="str">
            <v>109</v>
          </cell>
          <cell r="B115" t="str">
            <v>邹云辉</v>
          </cell>
          <cell r="C115" t="str">
            <v>352627196410211612</v>
          </cell>
          <cell r="D115">
            <v>13860241473</v>
          </cell>
          <cell r="E115" t="str">
            <v>上枧</v>
          </cell>
          <cell r="F115">
            <v>5.34</v>
          </cell>
        </row>
        <row r="115">
          <cell r="J115">
            <v>32.04</v>
          </cell>
          <cell r="K115" t="str">
            <v>6221840509090495821</v>
          </cell>
          <cell r="L115" t="str">
            <v>连城县农村信用联社四堡信用社</v>
          </cell>
        </row>
        <row r="116">
          <cell r="A116" t="str">
            <v>110</v>
          </cell>
          <cell r="B116" t="str">
            <v>邹华盛</v>
          </cell>
          <cell r="C116" t="str">
            <v>352627195212301612</v>
          </cell>
          <cell r="D116">
            <v>18396369569</v>
          </cell>
          <cell r="E116" t="str">
            <v>上枧</v>
          </cell>
          <cell r="F116">
            <v>4.44</v>
          </cell>
        </row>
        <row r="116">
          <cell r="J116">
            <v>26.64</v>
          </cell>
          <cell r="K116" t="str">
            <v>9090818010100190078883</v>
          </cell>
          <cell r="L116" t="str">
            <v>连城县农村信用联社四堡信用社</v>
          </cell>
        </row>
        <row r="117">
          <cell r="A117" t="str">
            <v>111</v>
          </cell>
          <cell r="B117" t="str">
            <v>邹林茂</v>
          </cell>
          <cell r="C117" t="str">
            <v>350825198609091617</v>
          </cell>
          <cell r="D117">
            <v>15859245563</v>
          </cell>
          <cell r="E117" t="str">
            <v>上枧</v>
          </cell>
          <cell r="F117">
            <v>1.97</v>
          </cell>
        </row>
        <row r="117">
          <cell r="J117">
            <v>11.82</v>
          </cell>
          <cell r="K117" t="str">
            <v>6221840509092751460</v>
          </cell>
          <cell r="L117" t="str">
            <v>连城县农村信用联社四堡信用社</v>
          </cell>
        </row>
        <row r="118">
          <cell r="A118" t="str">
            <v>112</v>
          </cell>
          <cell r="B118" t="str">
            <v>邹吕坤</v>
          </cell>
          <cell r="C118" t="str">
            <v>352627196706291615</v>
          </cell>
          <cell r="D118">
            <v>18959293292</v>
          </cell>
          <cell r="E118" t="str">
            <v>上枧</v>
          </cell>
          <cell r="F118">
            <v>4.61</v>
          </cell>
        </row>
        <row r="118">
          <cell r="J118">
            <v>27.66</v>
          </cell>
          <cell r="K118" t="str">
            <v>9090818010100100294951</v>
          </cell>
          <cell r="L118" t="str">
            <v>连城县农村信用联社四堡信用社</v>
          </cell>
        </row>
        <row r="119">
          <cell r="A119" t="str">
            <v>113</v>
          </cell>
          <cell r="B119" t="str">
            <v>梁艳萍</v>
          </cell>
          <cell r="C119" t="str">
            <v>440724197609194021</v>
          </cell>
          <cell r="D119">
            <v>18505097886</v>
          </cell>
          <cell r="E119" t="str">
            <v>上枧</v>
          </cell>
          <cell r="F119">
            <v>4.2</v>
          </cell>
        </row>
        <row r="119">
          <cell r="J119">
            <v>25.2</v>
          </cell>
          <cell r="K119" t="str">
            <v>6221840509103988606</v>
          </cell>
          <cell r="L119" t="str">
            <v>连城县农村信用联社四堡信用社</v>
          </cell>
        </row>
        <row r="120">
          <cell r="A120" t="str">
            <v>114</v>
          </cell>
          <cell r="B120" t="str">
            <v>邹吕魁</v>
          </cell>
          <cell r="C120" t="str">
            <v>352627196505041636</v>
          </cell>
          <cell r="D120">
            <v>18959031981</v>
          </cell>
          <cell r="E120" t="str">
            <v>上枧</v>
          </cell>
          <cell r="F120">
            <v>3.69</v>
          </cell>
        </row>
        <row r="120">
          <cell r="J120">
            <v>22.14</v>
          </cell>
          <cell r="K120" t="str">
            <v>9090818010100100001483</v>
          </cell>
          <cell r="L120" t="str">
            <v>连城县农村信用联社四堡信用社</v>
          </cell>
        </row>
        <row r="121">
          <cell r="A121" t="str">
            <v>115</v>
          </cell>
          <cell r="B121" t="str">
            <v>邹永生</v>
          </cell>
          <cell r="C121" t="str">
            <v>352627196409081611</v>
          </cell>
          <cell r="D121">
            <v>15160660082</v>
          </cell>
          <cell r="E121" t="str">
            <v>上枧</v>
          </cell>
          <cell r="F121">
            <v>3.69</v>
          </cell>
        </row>
        <row r="121">
          <cell r="J121">
            <v>22.14</v>
          </cell>
          <cell r="K121" t="str">
            <v>9090818010100192263651</v>
          </cell>
          <cell r="L121" t="str">
            <v>连城县农村信用联社四堡信用社</v>
          </cell>
        </row>
        <row r="122">
          <cell r="A122" t="str">
            <v>116</v>
          </cell>
          <cell r="B122" t="str">
            <v>邹耀德</v>
          </cell>
          <cell r="C122" t="str">
            <v>352627196709121638</v>
          </cell>
          <cell r="D122">
            <v>13626049775</v>
          </cell>
          <cell r="E122" t="str">
            <v>上枧</v>
          </cell>
          <cell r="F122">
            <v>3.02</v>
          </cell>
        </row>
        <row r="122">
          <cell r="J122">
            <v>18.12</v>
          </cell>
          <cell r="K122" t="str">
            <v>9090818010100190593969</v>
          </cell>
          <cell r="L122" t="str">
            <v>连城县农村信用联社四堡信用社</v>
          </cell>
        </row>
        <row r="123">
          <cell r="A123" t="str">
            <v>117</v>
          </cell>
          <cell r="B123" t="str">
            <v>邹冬生</v>
          </cell>
          <cell r="C123" t="str">
            <v>352627196908161616</v>
          </cell>
          <cell r="D123">
            <v>13426049775</v>
          </cell>
          <cell r="E123" t="str">
            <v>上枧</v>
          </cell>
          <cell r="F123">
            <v>4.59</v>
          </cell>
        </row>
        <row r="123">
          <cell r="J123">
            <v>27.54</v>
          </cell>
          <cell r="K123" t="str">
            <v>9090818010100190160276</v>
          </cell>
          <cell r="L123" t="str">
            <v>连城县农村信用联社四堡信用社</v>
          </cell>
        </row>
        <row r="124">
          <cell r="A124" t="str">
            <v>118</v>
          </cell>
          <cell r="B124" t="str">
            <v>邹春鹏</v>
          </cell>
          <cell r="C124" t="str">
            <v>350825198903091618</v>
          </cell>
          <cell r="D124">
            <v>18959468285</v>
          </cell>
          <cell r="E124" t="str">
            <v>上枧</v>
          </cell>
          <cell r="F124">
            <v>7.25</v>
          </cell>
        </row>
        <row r="124">
          <cell r="J124">
            <v>43.5</v>
          </cell>
          <cell r="K124" t="str">
            <v>6221840509103988754</v>
          </cell>
          <cell r="L124" t="str">
            <v>连城县农村信用联社四堡信用社</v>
          </cell>
        </row>
        <row r="125">
          <cell r="A125" t="str">
            <v>119</v>
          </cell>
          <cell r="B125" t="str">
            <v>马细基</v>
          </cell>
          <cell r="C125" t="str">
            <v>352627195709211663</v>
          </cell>
          <cell r="D125">
            <v>18759468285</v>
          </cell>
          <cell r="E125" t="str">
            <v>上枧</v>
          </cell>
          <cell r="F125">
            <v>1.47</v>
          </cell>
        </row>
        <row r="125">
          <cell r="J125">
            <v>8.82</v>
          </cell>
          <cell r="K125" t="str">
            <v>9090818010100100109796</v>
          </cell>
          <cell r="L125" t="str">
            <v>连城县农村信用联社四堡信用社</v>
          </cell>
        </row>
        <row r="126">
          <cell r="A126" t="str">
            <v>120</v>
          </cell>
          <cell r="B126" t="str">
            <v>邹锦辉</v>
          </cell>
          <cell r="C126" t="str">
            <v>350825198111011616</v>
          </cell>
          <cell r="D126">
            <v>13313936631</v>
          </cell>
          <cell r="E126" t="str">
            <v>上枧</v>
          </cell>
          <cell r="F126">
            <v>2.87</v>
          </cell>
        </row>
        <row r="126">
          <cell r="J126">
            <v>17.22</v>
          </cell>
          <cell r="K126" t="str">
            <v>6221840509090495375</v>
          </cell>
          <cell r="L126" t="str">
            <v>连城县农村信用联社四堡信用社</v>
          </cell>
        </row>
        <row r="127">
          <cell r="A127" t="str">
            <v>121</v>
          </cell>
          <cell r="B127" t="str">
            <v>邹元彪</v>
          </cell>
          <cell r="C127" t="str">
            <v>352627197501201617</v>
          </cell>
          <cell r="D127">
            <v>13559984008</v>
          </cell>
          <cell r="E127" t="str">
            <v>上枧</v>
          </cell>
          <cell r="F127">
            <v>7.31</v>
          </cell>
        </row>
        <row r="127">
          <cell r="J127">
            <v>43.86</v>
          </cell>
          <cell r="K127" t="str">
            <v>6230362509001055713</v>
          </cell>
          <cell r="L127" t="str">
            <v>连城县农村信用联社四堡信用社</v>
          </cell>
        </row>
        <row r="128">
          <cell r="A128" t="str">
            <v>122</v>
          </cell>
          <cell r="B128" t="str">
            <v>邹兴旺</v>
          </cell>
          <cell r="C128" t="str">
            <v>352627198110091654</v>
          </cell>
          <cell r="D128">
            <v>13959085828</v>
          </cell>
          <cell r="E128" t="str">
            <v>上枧</v>
          </cell>
          <cell r="F128">
            <v>15.44</v>
          </cell>
        </row>
        <row r="128">
          <cell r="J128">
            <v>92.64</v>
          </cell>
          <cell r="K128" t="str">
            <v>6221840509092751585</v>
          </cell>
          <cell r="L128" t="str">
            <v>连城县农村信用联社四堡信用社</v>
          </cell>
        </row>
        <row r="129">
          <cell r="A129" t="str">
            <v>123</v>
          </cell>
          <cell r="B129" t="str">
            <v>周四珍</v>
          </cell>
          <cell r="C129" t="str">
            <v>352627194912181629</v>
          </cell>
          <cell r="D129">
            <v>13559085828</v>
          </cell>
          <cell r="E129" t="str">
            <v>上枧</v>
          </cell>
          <cell r="F129">
            <v>3.15</v>
          </cell>
        </row>
        <row r="129">
          <cell r="J129">
            <v>18.9</v>
          </cell>
          <cell r="K129" t="str">
            <v>9090818010100190158582</v>
          </cell>
          <cell r="L129" t="str">
            <v>连城县农村信用联社四堡信用社</v>
          </cell>
        </row>
        <row r="130">
          <cell r="A130" t="str">
            <v>124</v>
          </cell>
          <cell r="B130" t="str">
            <v>邹耀辉</v>
          </cell>
          <cell r="C130" t="str">
            <v>352627195108071618</v>
          </cell>
          <cell r="D130">
            <v>13850675841</v>
          </cell>
          <cell r="E130" t="str">
            <v>上枧</v>
          </cell>
          <cell r="F130">
            <v>2.13</v>
          </cell>
        </row>
        <row r="130">
          <cell r="J130">
            <v>12.78</v>
          </cell>
          <cell r="K130" t="str">
            <v>9090818010100190160864</v>
          </cell>
          <cell r="L130" t="str">
            <v>连城县农村信用联社四堡信用社</v>
          </cell>
        </row>
        <row r="131">
          <cell r="A131" t="str">
            <v>125</v>
          </cell>
          <cell r="B131" t="str">
            <v>邹艳芳</v>
          </cell>
          <cell r="C131" t="str">
            <v>352627197405291624</v>
          </cell>
          <cell r="D131">
            <v>15960922581</v>
          </cell>
          <cell r="E131" t="str">
            <v>上枧</v>
          </cell>
          <cell r="F131">
            <v>1.09</v>
          </cell>
        </row>
        <row r="131">
          <cell r="J131">
            <v>6.54</v>
          </cell>
          <cell r="K131" t="str">
            <v>6221840109067571116</v>
          </cell>
          <cell r="L131" t="str">
            <v>连城县农村信用联社四堡信用社</v>
          </cell>
        </row>
        <row r="132">
          <cell r="A132" t="str">
            <v>126</v>
          </cell>
          <cell r="B132" t="str">
            <v>邹华生</v>
          </cell>
          <cell r="C132" t="str">
            <v>35262719760914161X</v>
          </cell>
          <cell r="D132">
            <v>13959057088</v>
          </cell>
          <cell r="E132" t="str">
            <v>上枧</v>
          </cell>
          <cell r="F132">
            <v>2.63</v>
          </cell>
        </row>
        <row r="132">
          <cell r="J132">
            <v>15.78</v>
          </cell>
          <cell r="K132" t="str">
            <v>6221840509090495573</v>
          </cell>
          <cell r="L132" t="str">
            <v>连城县农村信用联社四堡信用社</v>
          </cell>
        </row>
        <row r="133">
          <cell r="A133" t="str">
            <v>127</v>
          </cell>
          <cell r="B133" t="str">
            <v>邹文宪</v>
          </cell>
          <cell r="C133" t="str">
            <v>352627197706161612</v>
          </cell>
          <cell r="D133">
            <v>15359925661</v>
          </cell>
          <cell r="E133" t="str">
            <v>上枧</v>
          </cell>
          <cell r="F133">
            <v>4.77</v>
          </cell>
        </row>
        <row r="133">
          <cell r="J133">
            <v>28.62</v>
          </cell>
          <cell r="K133" t="str">
            <v>6221840509090496274</v>
          </cell>
          <cell r="L133" t="str">
            <v>连城县农村信用联社四堡信用社</v>
          </cell>
        </row>
        <row r="134">
          <cell r="A134" t="str">
            <v>128</v>
          </cell>
          <cell r="B134" t="str">
            <v>邹吕进</v>
          </cell>
          <cell r="C134" t="str">
            <v>352627197709081618</v>
          </cell>
          <cell r="D134">
            <v>13105927216</v>
          </cell>
          <cell r="E134" t="str">
            <v>上枧</v>
          </cell>
          <cell r="F134">
            <v>5.38</v>
          </cell>
        </row>
        <row r="134">
          <cell r="J134">
            <v>32.28</v>
          </cell>
          <cell r="K134" t="str">
            <v>6221840509092751718</v>
          </cell>
          <cell r="L134" t="str">
            <v>连城县农村信用联社四堡信用社</v>
          </cell>
        </row>
        <row r="135">
          <cell r="A135" t="str">
            <v>129</v>
          </cell>
          <cell r="B135" t="str">
            <v>邹锦基</v>
          </cell>
          <cell r="C135" t="str">
            <v>352627197104241615</v>
          </cell>
          <cell r="D135">
            <v>13685983093</v>
          </cell>
          <cell r="E135" t="str">
            <v>上枧</v>
          </cell>
          <cell r="F135">
            <v>3.25</v>
          </cell>
        </row>
        <row r="135">
          <cell r="J135">
            <v>19.5</v>
          </cell>
          <cell r="K135" t="str">
            <v>9090818010100190163102</v>
          </cell>
          <cell r="L135" t="str">
            <v>连城县农村信用联社四堡信用社</v>
          </cell>
        </row>
        <row r="136">
          <cell r="A136" t="str">
            <v>130</v>
          </cell>
          <cell r="B136" t="str">
            <v>邹锦明</v>
          </cell>
          <cell r="C136" t="str">
            <v>352627196709221612</v>
          </cell>
          <cell r="D136">
            <v>15750964088</v>
          </cell>
          <cell r="E136" t="str">
            <v>上枧</v>
          </cell>
          <cell r="F136">
            <v>4.39</v>
          </cell>
        </row>
        <row r="136">
          <cell r="J136">
            <v>26.34</v>
          </cell>
          <cell r="K136" t="str">
            <v>9090818010100190653715</v>
          </cell>
          <cell r="L136" t="str">
            <v>连城县农村信用联社四堡信用社</v>
          </cell>
        </row>
        <row r="137">
          <cell r="A137" t="str">
            <v>131</v>
          </cell>
          <cell r="B137" t="str">
            <v>邹锦雄</v>
          </cell>
          <cell r="C137" t="str">
            <v>352627195709251630</v>
          </cell>
          <cell r="D137">
            <v>18859029935</v>
          </cell>
          <cell r="E137" t="str">
            <v>上枧</v>
          </cell>
          <cell r="F137">
            <v>6.98</v>
          </cell>
        </row>
        <row r="137">
          <cell r="J137">
            <v>41.88</v>
          </cell>
          <cell r="K137" t="str">
            <v>9090818010100100006139</v>
          </cell>
          <cell r="L137" t="str">
            <v>连城县农村信用联社四堡信用社</v>
          </cell>
        </row>
        <row r="138">
          <cell r="A138" t="str">
            <v>132</v>
          </cell>
          <cell r="B138" t="str">
            <v>邹玉亮</v>
          </cell>
          <cell r="C138" t="str">
            <v>35262719521008161X</v>
          </cell>
          <cell r="D138">
            <v>15750964088</v>
          </cell>
          <cell r="E138" t="str">
            <v>上枧</v>
          </cell>
          <cell r="F138">
            <v>3.3</v>
          </cell>
        </row>
        <row r="138">
          <cell r="J138">
            <v>19.8</v>
          </cell>
          <cell r="K138" t="str">
            <v>9090818010100100064548</v>
          </cell>
          <cell r="L138" t="str">
            <v>连城县农村信用联社四堡信用社</v>
          </cell>
        </row>
        <row r="139">
          <cell r="A139" t="str">
            <v>133</v>
          </cell>
          <cell r="B139" t="str">
            <v>邹锦增</v>
          </cell>
          <cell r="C139" t="str">
            <v>352627195208291618</v>
          </cell>
          <cell r="D139">
            <v>18850036506</v>
          </cell>
          <cell r="E139" t="str">
            <v>上枧</v>
          </cell>
          <cell r="F139">
            <v>9.32</v>
          </cell>
        </row>
        <row r="139">
          <cell r="J139">
            <v>55.92</v>
          </cell>
          <cell r="K139" t="str">
            <v>9090818010100190607081</v>
          </cell>
          <cell r="L139" t="str">
            <v>连城县农村信用联社四堡信用社</v>
          </cell>
        </row>
        <row r="140">
          <cell r="A140" t="str">
            <v>134</v>
          </cell>
          <cell r="B140" t="str">
            <v>邹锦伟</v>
          </cell>
          <cell r="C140" t="str">
            <v>35262719630220161X</v>
          </cell>
          <cell r="D140">
            <v>13559318991</v>
          </cell>
          <cell r="E140" t="str">
            <v>上枧</v>
          </cell>
          <cell r="F140">
            <v>4.23</v>
          </cell>
        </row>
        <row r="140">
          <cell r="J140">
            <v>25.38</v>
          </cell>
          <cell r="K140" t="str">
            <v>9090818010100190162131</v>
          </cell>
          <cell r="L140" t="str">
            <v>连城县农村信用联社四堡信用社</v>
          </cell>
        </row>
        <row r="141">
          <cell r="A141" t="str">
            <v>135</v>
          </cell>
          <cell r="B141" t="str">
            <v>邹致达</v>
          </cell>
          <cell r="C141" t="str">
            <v>352627197311261619</v>
          </cell>
          <cell r="D141">
            <v>15959733960</v>
          </cell>
          <cell r="E141" t="str">
            <v>上枧</v>
          </cell>
          <cell r="F141">
            <v>3.3</v>
          </cell>
        </row>
        <row r="141">
          <cell r="J141">
            <v>19.8</v>
          </cell>
          <cell r="K141" t="str">
            <v>9090818010100100063754</v>
          </cell>
          <cell r="L141" t="str">
            <v>连城县农村信用联社四堡信用社</v>
          </cell>
        </row>
        <row r="142">
          <cell r="A142" t="str">
            <v>136</v>
          </cell>
          <cell r="B142" t="str">
            <v>马彩琴</v>
          </cell>
          <cell r="C142" t="str">
            <v>352627196404261621</v>
          </cell>
          <cell r="D142">
            <v>18005975518</v>
          </cell>
          <cell r="E142" t="str">
            <v>上枧</v>
          </cell>
          <cell r="F142">
            <v>3.97</v>
          </cell>
        </row>
        <row r="142">
          <cell r="J142">
            <v>23.82</v>
          </cell>
          <cell r="K142" t="str">
            <v>6221840509090496365</v>
          </cell>
          <cell r="L142" t="str">
            <v>连城县农村信用联社四堡信用社</v>
          </cell>
        </row>
        <row r="143">
          <cell r="A143" t="str">
            <v>137</v>
          </cell>
          <cell r="B143" t="str">
            <v>邹锦松</v>
          </cell>
          <cell r="C143" t="str">
            <v>352627197803181615</v>
          </cell>
          <cell r="D143">
            <v>18205934098</v>
          </cell>
          <cell r="E143" t="str">
            <v>上枧</v>
          </cell>
          <cell r="F143">
            <v>6.34</v>
          </cell>
        </row>
        <row r="143">
          <cell r="J143">
            <v>38.04</v>
          </cell>
          <cell r="K143" t="str">
            <v>6221840509090496241</v>
          </cell>
          <cell r="L143" t="str">
            <v>连城县农村信用联社四堡信用社</v>
          </cell>
        </row>
        <row r="144">
          <cell r="A144" t="str">
            <v>138</v>
          </cell>
          <cell r="B144" t="str">
            <v>邹玉权</v>
          </cell>
          <cell r="C144" t="str">
            <v>352627196303231618</v>
          </cell>
          <cell r="D144">
            <v>18205934098</v>
          </cell>
          <cell r="E144" t="str">
            <v>上枧</v>
          </cell>
          <cell r="F144">
            <v>1.77</v>
          </cell>
        </row>
        <row r="144">
          <cell r="J144">
            <v>10.62</v>
          </cell>
          <cell r="K144" t="str">
            <v>6230361509006276653</v>
          </cell>
          <cell r="L144" t="str">
            <v>连城县农村信用联社四堡信用社</v>
          </cell>
        </row>
        <row r="145">
          <cell r="A145" t="str">
            <v>139</v>
          </cell>
          <cell r="B145" t="str">
            <v>吴仙香</v>
          </cell>
          <cell r="C145" t="str">
            <v>352627196008031621</v>
          </cell>
          <cell r="D145">
            <v>13685981356</v>
          </cell>
          <cell r="E145" t="str">
            <v>上枧</v>
          </cell>
          <cell r="F145">
            <v>7.7</v>
          </cell>
        </row>
        <row r="145">
          <cell r="J145">
            <v>46.2</v>
          </cell>
          <cell r="K145" t="str">
            <v>9090818010100190032762</v>
          </cell>
          <cell r="L145" t="str">
            <v>连城县农村信用联社四堡信用社</v>
          </cell>
        </row>
        <row r="146">
          <cell r="A146" t="str">
            <v>140</v>
          </cell>
          <cell r="B146" t="str">
            <v>邹文标</v>
          </cell>
          <cell r="C146" t="str">
            <v>352627197608171630</v>
          </cell>
          <cell r="D146">
            <v>18250037781</v>
          </cell>
          <cell r="E146" t="str">
            <v>上枧</v>
          </cell>
          <cell r="F146">
            <v>2.84</v>
          </cell>
        </row>
        <row r="146">
          <cell r="J146">
            <v>17.04</v>
          </cell>
          <cell r="K146" t="str">
            <v>9090818010100100052418</v>
          </cell>
          <cell r="L146" t="str">
            <v>连城县农村信用联社四堡信用社</v>
          </cell>
        </row>
        <row r="147">
          <cell r="A147" t="str">
            <v>141</v>
          </cell>
          <cell r="B147" t="str">
            <v>邹锦耀</v>
          </cell>
          <cell r="C147" t="str">
            <v>352627195204011615</v>
          </cell>
          <cell r="D147">
            <v>13685968750</v>
          </cell>
          <cell r="E147" t="str">
            <v>上枧</v>
          </cell>
          <cell r="F147">
            <v>9.48</v>
          </cell>
        </row>
        <row r="147">
          <cell r="J147">
            <v>56.88</v>
          </cell>
          <cell r="K147" t="str">
            <v>9090818010100190162899</v>
          </cell>
          <cell r="L147" t="str">
            <v>连城县农村信用联社四堡信用社</v>
          </cell>
        </row>
        <row r="148">
          <cell r="A148" t="str">
            <v>142</v>
          </cell>
          <cell r="B148" t="str">
            <v>邹胜福</v>
          </cell>
          <cell r="C148" t="str">
            <v>350825199011221610</v>
          </cell>
          <cell r="D148">
            <v>15160662418</v>
          </cell>
          <cell r="E148" t="str">
            <v>上枧</v>
          </cell>
          <cell r="F148">
            <v>8.54</v>
          </cell>
        </row>
        <row r="148">
          <cell r="J148">
            <v>51.24</v>
          </cell>
          <cell r="K148" t="str">
            <v>6221840509090496498</v>
          </cell>
          <cell r="L148" t="str">
            <v>连城县农村信用联社四堡信用社</v>
          </cell>
        </row>
        <row r="149">
          <cell r="A149" t="str">
            <v>143</v>
          </cell>
          <cell r="B149" t="str">
            <v>邹德福</v>
          </cell>
          <cell r="C149" t="str">
            <v>350825198205121613</v>
          </cell>
          <cell r="D149">
            <v>15880694309</v>
          </cell>
          <cell r="E149" t="str">
            <v>上枧</v>
          </cell>
          <cell r="F149">
            <v>3.39</v>
          </cell>
        </row>
        <row r="149">
          <cell r="J149">
            <v>20.34</v>
          </cell>
          <cell r="K149" t="str">
            <v>6221840509090496100</v>
          </cell>
          <cell r="L149" t="str">
            <v>连城县农村信用联社四堡信用社</v>
          </cell>
        </row>
        <row r="150">
          <cell r="A150" t="str">
            <v>144</v>
          </cell>
          <cell r="B150" t="str">
            <v>邹锦升</v>
          </cell>
          <cell r="C150" t="str">
            <v>352627195710131652</v>
          </cell>
          <cell r="D150">
            <v>13375084217</v>
          </cell>
          <cell r="E150" t="str">
            <v>上枧</v>
          </cell>
          <cell r="F150">
            <v>7.97</v>
          </cell>
        </row>
        <row r="150">
          <cell r="J150">
            <v>47.82</v>
          </cell>
          <cell r="K150" t="str">
            <v>9090818010100190163772</v>
          </cell>
          <cell r="L150" t="str">
            <v>连城县农村信用联社四堡信用社</v>
          </cell>
        </row>
        <row r="151">
          <cell r="A151" t="str">
            <v>145</v>
          </cell>
          <cell r="B151" t="str">
            <v>江丽先</v>
          </cell>
          <cell r="C151" t="str">
            <v>35262719630915166X</v>
          </cell>
          <cell r="D151">
            <v>18250035527</v>
          </cell>
          <cell r="E151" t="str">
            <v>上枧</v>
          </cell>
          <cell r="F151">
            <v>6.59</v>
          </cell>
        </row>
        <row r="151">
          <cell r="J151">
            <v>39.54</v>
          </cell>
          <cell r="K151" t="str">
            <v>6221840509090496431</v>
          </cell>
          <cell r="L151" t="str">
            <v>连城县农村信用联社四堡信用社</v>
          </cell>
        </row>
        <row r="152">
          <cell r="A152" t="str">
            <v>146</v>
          </cell>
          <cell r="B152" t="str">
            <v>邹锦斌</v>
          </cell>
          <cell r="C152" t="str">
            <v>352627196510151637</v>
          </cell>
          <cell r="D152">
            <v>13340585362</v>
          </cell>
          <cell r="E152" t="str">
            <v>上枧</v>
          </cell>
          <cell r="F152">
            <v>2.9</v>
          </cell>
        </row>
        <row r="152">
          <cell r="J152">
            <v>17.4</v>
          </cell>
          <cell r="K152" t="str">
            <v>9090818010100100069730</v>
          </cell>
          <cell r="L152" t="str">
            <v>连城县农村信用联社四堡信用社</v>
          </cell>
        </row>
        <row r="153">
          <cell r="A153" t="str">
            <v>147</v>
          </cell>
          <cell r="B153" t="str">
            <v>邹锦林</v>
          </cell>
          <cell r="C153" t="str">
            <v>352627195410131650</v>
          </cell>
          <cell r="D153">
            <v>15860174275</v>
          </cell>
          <cell r="E153" t="str">
            <v>上枧</v>
          </cell>
          <cell r="F153">
            <v>7.34</v>
          </cell>
        </row>
        <row r="153">
          <cell r="J153">
            <v>44.04</v>
          </cell>
          <cell r="K153" t="str">
            <v>9090818010100190164575</v>
          </cell>
          <cell r="L153" t="str">
            <v>连城县农村信用联社四堡信用社</v>
          </cell>
        </row>
        <row r="154">
          <cell r="A154" t="str">
            <v>148</v>
          </cell>
          <cell r="B154" t="str">
            <v>邹文瑞</v>
          </cell>
          <cell r="C154" t="str">
            <v>352627197311051611</v>
          </cell>
          <cell r="D154">
            <v>13606064598</v>
          </cell>
          <cell r="E154" t="str">
            <v>上枧</v>
          </cell>
          <cell r="F154">
            <v>2.76</v>
          </cell>
        </row>
        <row r="154">
          <cell r="J154">
            <v>16.56</v>
          </cell>
          <cell r="K154" t="str">
            <v>6230361109003220448</v>
          </cell>
          <cell r="L154" t="str">
            <v>连城县农村信用联社四堡信用社</v>
          </cell>
        </row>
        <row r="155">
          <cell r="A155" t="str">
            <v>149</v>
          </cell>
          <cell r="B155" t="str">
            <v>邹锦泽</v>
          </cell>
          <cell r="C155" t="str">
            <v>350402197609235018</v>
          </cell>
          <cell r="D155">
            <v>15160675706</v>
          </cell>
          <cell r="E155" t="str">
            <v>上枧</v>
          </cell>
          <cell r="F155">
            <v>1.01</v>
          </cell>
        </row>
        <row r="155">
          <cell r="J155">
            <v>6.06</v>
          </cell>
          <cell r="K155" t="str">
            <v>6230361103032360978</v>
          </cell>
          <cell r="L155" t="str">
            <v>连城县农村信用联社四堡信用社</v>
          </cell>
        </row>
        <row r="156">
          <cell r="A156" t="str">
            <v>150</v>
          </cell>
          <cell r="B156" t="str">
            <v>邹锦祥</v>
          </cell>
          <cell r="C156" t="str">
            <v>352627196908151610</v>
          </cell>
          <cell r="D156">
            <v>13906074618</v>
          </cell>
          <cell r="E156" t="str">
            <v>上枧</v>
          </cell>
          <cell r="F156">
            <v>6.95</v>
          </cell>
        </row>
        <row r="156">
          <cell r="J156">
            <v>41.7</v>
          </cell>
          <cell r="K156" t="str">
            <v>9090818010100100064557</v>
          </cell>
          <cell r="L156" t="str">
            <v>连城县农村信用联社四堡信用社</v>
          </cell>
        </row>
        <row r="157">
          <cell r="A157" t="str">
            <v>151</v>
          </cell>
          <cell r="B157" t="str">
            <v>邹玉坤</v>
          </cell>
          <cell r="C157" t="str">
            <v>352627195510101619</v>
          </cell>
          <cell r="D157">
            <v>15960308049</v>
          </cell>
          <cell r="E157" t="str">
            <v>上枧</v>
          </cell>
          <cell r="F157">
            <v>5.58</v>
          </cell>
        </row>
        <row r="157">
          <cell r="J157">
            <v>33.48</v>
          </cell>
          <cell r="K157" t="str">
            <v>9090818010100190062382</v>
          </cell>
          <cell r="L157" t="str">
            <v>连城县农村信用联社四堡信用社</v>
          </cell>
        </row>
        <row r="158">
          <cell r="A158" t="str">
            <v>152</v>
          </cell>
          <cell r="B158" t="str">
            <v>邹秉诚</v>
          </cell>
          <cell r="C158" t="str">
            <v>352627197207251613</v>
          </cell>
          <cell r="D158">
            <v>18396369569</v>
          </cell>
          <cell r="E158" t="str">
            <v>上枧</v>
          </cell>
          <cell r="F158">
            <v>5.34</v>
          </cell>
        </row>
        <row r="158">
          <cell r="J158">
            <v>32.04</v>
          </cell>
          <cell r="K158" t="str">
            <v>6221840509090496191</v>
          </cell>
          <cell r="L158" t="str">
            <v>连城县农村信用联社四堡信用社</v>
          </cell>
        </row>
        <row r="159">
          <cell r="A159" t="str">
            <v>153</v>
          </cell>
          <cell r="B159" t="str">
            <v>邹秉鹏</v>
          </cell>
          <cell r="C159" t="str">
            <v>350825198702011618</v>
          </cell>
          <cell r="D159">
            <v>15380222438</v>
          </cell>
          <cell r="E159" t="str">
            <v>上枧</v>
          </cell>
          <cell r="F159">
            <v>3.13</v>
          </cell>
        </row>
        <row r="159">
          <cell r="J159">
            <v>18.78</v>
          </cell>
          <cell r="K159" t="str">
            <v>6221840509090496134</v>
          </cell>
          <cell r="L159" t="str">
            <v>连城县农村信用联社四堡信用社</v>
          </cell>
        </row>
        <row r="160">
          <cell r="A160" t="str">
            <v>154</v>
          </cell>
          <cell r="B160" t="str">
            <v>邹锦长</v>
          </cell>
          <cell r="C160" t="str">
            <v>352627196401101614</v>
          </cell>
          <cell r="D160">
            <v>15080222321</v>
          </cell>
          <cell r="E160" t="str">
            <v>上枧</v>
          </cell>
          <cell r="F160">
            <v>5.54</v>
          </cell>
        </row>
        <row r="160">
          <cell r="J160">
            <v>33.24</v>
          </cell>
          <cell r="K160" t="str">
            <v>9090818010100100069749</v>
          </cell>
          <cell r="L160" t="str">
            <v>连城县农村信用联社四堡信用社</v>
          </cell>
        </row>
        <row r="161">
          <cell r="A161" t="str">
            <v>155</v>
          </cell>
          <cell r="B161" t="str">
            <v>邹秉锋</v>
          </cell>
          <cell r="C161" t="str">
            <v>350825198806191633</v>
          </cell>
          <cell r="D161">
            <v>15716059523</v>
          </cell>
          <cell r="E161" t="str">
            <v>上枧</v>
          </cell>
          <cell r="F161">
            <v>1.69</v>
          </cell>
        </row>
        <row r="161">
          <cell r="J161">
            <v>10.14</v>
          </cell>
          <cell r="K161" t="str">
            <v>6230361509006225627</v>
          </cell>
          <cell r="L161" t="str">
            <v>连城县农村信用联社四堡信用社</v>
          </cell>
        </row>
        <row r="162">
          <cell r="A162" t="str">
            <v>156</v>
          </cell>
          <cell r="B162" t="str">
            <v>邹金标</v>
          </cell>
          <cell r="C162" t="str">
            <v>352627197012021615</v>
          </cell>
          <cell r="D162">
            <v>18396325089</v>
          </cell>
          <cell r="E162" t="str">
            <v>上枧</v>
          </cell>
          <cell r="F162">
            <v>5.03</v>
          </cell>
        </row>
        <row r="162">
          <cell r="J162">
            <v>30.18</v>
          </cell>
          <cell r="K162" t="str">
            <v>9090818010100100063763</v>
          </cell>
          <cell r="L162" t="str">
            <v>连城县农村信用联社四堡信用社</v>
          </cell>
        </row>
        <row r="163">
          <cell r="A163" t="str">
            <v>157</v>
          </cell>
          <cell r="B163" t="str">
            <v>邹锦茂</v>
          </cell>
          <cell r="C163" t="str">
            <v>352627195503231618</v>
          </cell>
          <cell r="D163">
            <v>15860117215</v>
          </cell>
          <cell r="E163" t="str">
            <v>上枧</v>
          </cell>
          <cell r="F163">
            <v>7.31</v>
          </cell>
        </row>
        <row r="163">
          <cell r="J163">
            <v>43.86</v>
          </cell>
          <cell r="K163" t="str">
            <v>9090818010100100052551</v>
          </cell>
          <cell r="L163" t="str">
            <v>连城县农村信用联社四堡信用社</v>
          </cell>
        </row>
        <row r="164">
          <cell r="A164" t="str">
            <v>158</v>
          </cell>
          <cell r="B164" t="str">
            <v>邹荣坤</v>
          </cell>
          <cell r="C164" t="str">
            <v>352627197102131615</v>
          </cell>
          <cell r="D164">
            <v>13950884275</v>
          </cell>
          <cell r="E164" t="str">
            <v>上枧</v>
          </cell>
          <cell r="F164">
            <v>2.19</v>
          </cell>
        </row>
        <row r="164">
          <cell r="J164">
            <v>13.14</v>
          </cell>
          <cell r="K164" t="str">
            <v>6221840509090496803</v>
          </cell>
          <cell r="L164" t="str">
            <v>连城县农村信用联社四堡信用社</v>
          </cell>
        </row>
        <row r="165">
          <cell r="A165" t="str">
            <v>159</v>
          </cell>
          <cell r="B165" t="str">
            <v>邹长福</v>
          </cell>
          <cell r="C165" t="str">
            <v>352627196108141633</v>
          </cell>
          <cell r="D165">
            <v>15160675985</v>
          </cell>
          <cell r="E165" t="str">
            <v>上枧</v>
          </cell>
          <cell r="F165">
            <v>7.31</v>
          </cell>
        </row>
        <row r="165">
          <cell r="J165">
            <v>43.86</v>
          </cell>
          <cell r="K165" t="str">
            <v>9090818010100100034616</v>
          </cell>
          <cell r="L165" t="str">
            <v>连城县农村信用联社四堡信用社</v>
          </cell>
        </row>
        <row r="166">
          <cell r="A166" t="str">
            <v>160</v>
          </cell>
          <cell r="B166" t="str">
            <v>邹裕兵</v>
          </cell>
          <cell r="C166" t="str">
            <v>352627196411021618</v>
          </cell>
          <cell r="D166">
            <v>13400748174</v>
          </cell>
          <cell r="E166" t="str">
            <v>上枧</v>
          </cell>
          <cell r="F166">
            <v>4.55</v>
          </cell>
        </row>
        <row r="166">
          <cell r="J166">
            <v>27.3</v>
          </cell>
          <cell r="K166" t="str">
            <v>9090818010100100001526</v>
          </cell>
          <cell r="L166" t="str">
            <v>连城县农村信用联社四堡信用社</v>
          </cell>
        </row>
        <row r="167">
          <cell r="A167" t="str">
            <v>161</v>
          </cell>
          <cell r="B167" t="str">
            <v>邹荣伟</v>
          </cell>
          <cell r="C167" t="str">
            <v>350825198502181612</v>
          </cell>
          <cell r="D167">
            <v>15160704955</v>
          </cell>
          <cell r="E167" t="str">
            <v>上枧</v>
          </cell>
          <cell r="F167">
            <v>3.94</v>
          </cell>
        </row>
        <row r="167">
          <cell r="J167">
            <v>23.64</v>
          </cell>
          <cell r="K167" t="str">
            <v>6221840509090496688</v>
          </cell>
          <cell r="L167" t="str">
            <v>连城县农村信用联社四堡信用社</v>
          </cell>
        </row>
        <row r="168">
          <cell r="A168" t="str">
            <v>162</v>
          </cell>
          <cell r="B168" t="str">
            <v>邹荣来</v>
          </cell>
          <cell r="C168" t="str">
            <v>352627197607270012</v>
          </cell>
          <cell r="D168">
            <v>13774590180</v>
          </cell>
          <cell r="E168" t="str">
            <v>上枧</v>
          </cell>
          <cell r="F168">
            <v>2.02</v>
          </cell>
        </row>
        <row r="168">
          <cell r="J168">
            <v>12.12</v>
          </cell>
          <cell r="K168" t="str">
            <v>6221840109045936662</v>
          </cell>
          <cell r="L168" t="str">
            <v>连城县农村信用联社四堡信用社</v>
          </cell>
        </row>
        <row r="169">
          <cell r="A169" t="str">
            <v>163</v>
          </cell>
          <cell r="B169" t="str">
            <v>邹世德</v>
          </cell>
          <cell r="C169" t="str">
            <v>352627195410111617</v>
          </cell>
          <cell r="D169">
            <v>13110612034</v>
          </cell>
          <cell r="E169" t="str">
            <v>上枧</v>
          </cell>
          <cell r="F169">
            <v>7.22</v>
          </cell>
        </row>
        <row r="169">
          <cell r="J169">
            <v>43.32</v>
          </cell>
          <cell r="K169" t="str">
            <v>6221840509092751825</v>
          </cell>
          <cell r="L169" t="str">
            <v>连城县农村信用联社四堡信用社</v>
          </cell>
        </row>
        <row r="170">
          <cell r="A170" t="str">
            <v>164</v>
          </cell>
          <cell r="B170" t="str">
            <v>邹锦富</v>
          </cell>
          <cell r="C170" t="str">
            <v>352627194712121613</v>
          </cell>
          <cell r="D170">
            <v>15160674495</v>
          </cell>
          <cell r="E170" t="str">
            <v>上枧</v>
          </cell>
          <cell r="F170">
            <v>5.26</v>
          </cell>
        </row>
        <row r="170">
          <cell r="J170">
            <v>31.56</v>
          </cell>
          <cell r="K170" t="str">
            <v>9090818010100100069927</v>
          </cell>
          <cell r="L170" t="str">
            <v>连城县农村信用联社四堡信用社</v>
          </cell>
        </row>
        <row r="171">
          <cell r="A171" t="str">
            <v>165</v>
          </cell>
          <cell r="B171" t="str">
            <v>邹旺才</v>
          </cell>
          <cell r="C171" t="str">
            <v>352627194609041615</v>
          </cell>
          <cell r="D171">
            <v>14705098672</v>
          </cell>
          <cell r="E171" t="str">
            <v>上枧</v>
          </cell>
          <cell r="F171">
            <v>6.6</v>
          </cell>
        </row>
        <row r="171">
          <cell r="J171">
            <v>39.6</v>
          </cell>
          <cell r="K171" t="str">
            <v>9090818010100190151552</v>
          </cell>
          <cell r="L171" t="str">
            <v>连城县农村信用联社四堡信用社</v>
          </cell>
        </row>
        <row r="172">
          <cell r="A172" t="str">
            <v>166</v>
          </cell>
          <cell r="B172" t="str">
            <v>邹定华</v>
          </cell>
          <cell r="C172" t="str">
            <v>352627196002201618</v>
          </cell>
          <cell r="D172">
            <v>13306970163</v>
          </cell>
          <cell r="E172" t="str">
            <v>上枧</v>
          </cell>
          <cell r="F172">
            <v>4.15</v>
          </cell>
        </row>
        <row r="172">
          <cell r="J172">
            <v>24.9</v>
          </cell>
          <cell r="K172" t="str">
            <v>9090818010100100063816</v>
          </cell>
          <cell r="L172" t="str">
            <v>连城县农村信用联社四堡信用社</v>
          </cell>
        </row>
        <row r="173">
          <cell r="A173" t="str">
            <v>167</v>
          </cell>
          <cell r="B173" t="str">
            <v>邹龙德</v>
          </cell>
          <cell r="C173" t="str">
            <v>352627196002111612</v>
          </cell>
          <cell r="D173">
            <v>13860257109</v>
          </cell>
          <cell r="E173" t="str">
            <v>上枧</v>
          </cell>
          <cell r="F173">
            <v>7.38</v>
          </cell>
        </row>
        <row r="173">
          <cell r="J173">
            <v>44.28</v>
          </cell>
          <cell r="K173" t="str">
            <v>6221840509103989323</v>
          </cell>
          <cell r="L173" t="str">
            <v>连城县农村信用联社四堡信用社</v>
          </cell>
        </row>
        <row r="174">
          <cell r="A174" t="str">
            <v>168</v>
          </cell>
          <cell r="B174" t="str">
            <v>邹长春</v>
          </cell>
          <cell r="C174" t="str">
            <v>352627194612131611</v>
          </cell>
          <cell r="D174">
            <v>13110612034</v>
          </cell>
          <cell r="E174" t="str">
            <v>上枧</v>
          </cell>
          <cell r="F174">
            <v>7.85</v>
          </cell>
        </row>
        <row r="174">
          <cell r="J174">
            <v>47.1</v>
          </cell>
          <cell r="K174" t="str">
            <v>6221840509090497041</v>
          </cell>
          <cell r="L174" t="str">
            <v>连城县农村信用联社四堡信用社</v>
          </cell>
        </row>
        <row r="175">
          <cell r="A175" t="str">
            <v>169</v>
          </cell>
          <cell r="B175" t="str">
            <v>邹志彪</v>
          </cell>
          <cell r="C175" t="str">
            <v>350825198303021616</v>
          </cell>
          <cell r="D175">
            <v>13507530467</v>
          </cell>
          <cell r="E175" t="str">
            <v>上枧</v>
          </cell>
          <cell r="F175">
            <v>2.04</v>
          </cell>
        </row>
        <row r="175">
          <cell r="J175">
            <v>12.24</v>
          </cell>
          <cell r="K175" t="str">
            <v>6221840509090496696</v>
          </cell>
          <cell r="L175" t="str">
            <v>连城县农村信用联社四堡信用社</v>
          </cell>
        </row>
        <row r="176">
          <cell r="A176" t="str">
            <v>170</v>
          </cell>
          <cell r="B176" t="str">
            <v>邹日德</v>
          </cell>
          <cell r="C176" t="str">
            <v>352627196208081615</v>
          </cell>
          <cell r="D176">
            <v>15080226816</v>
          </cell>
          <cell r="E176" t="str">
            <v>上枧</v>
          </cell>
          <cell r="F176">
            <v>6.08</v>
          </cell>
        </row>
        <row r="176">
          <cell r="J176">
            <v>36.48</v>
          </cell>
          <cell r="K176" t="str">
            <v>6221840509090496936</v>
          </cell>
          <cell r="L176" t="str">
            <v>连城县农村信用联社四堡信用社</v>
          </cell>
        </row>
        <row r="177">
          <cell r="A177" t="str">
            <v>171</v>
          </cell>
          <cell r="B177" t="str">
            <v>邹生彪</v>
          </cell>
          <cell r="C177" t="str">
            <v>352627197410061655</v>
          </cell>
          <cell r="D177">
            <v>13859523183</v>
          </cell>
          <cell r="E177" t="str">
            <v>上枧</v>
          </cell>
          <cell r="F177">
            <v>3.5</v>
          </cell>
        </row>
        <row r="177">
          <cell r="J177">
            <v>21</v>
          </cell>
          <cell r="K177" t="str">
            <v>9090818010100100093990</v>
          </cell>
          <cell r="L177" t="str">
            <v>连城县农村信用联社四堡信用社</v>
          </cell>
        </row>
        <row r="178">
          <cell r="A178" t="str">
            <v>172</v>
          </cell>
          <cell r="B178" t="str">
            <v>邹金标</v>
          </cell>
          <cell r="C178" t="str">
            <v>352627197205161614</v>
          </cell>
          <cell r="D178">
            <v>18396325089</v>
          </cell>
          <cell r="E178" t="str">
            <v>上枧</v>
          </cell>
          <cell r="F178">
            <v>2.75</v>
          </cell>
        </row>
        <row r="178">
          <cell r="J178">
            <v>16.5</v>
          </cell>
          <cell r="K178" t="str">
            <v>9090818010100190643264</v>
          </cell>
          <cell r="L178" t="str">
            <v>连城县农村信用联社四堡信用社</v>
          </cell>
        </row>
        <row r="179">
          <cell r="A179" t="str">
            <v>173</v>
          </cell>
          <cell r="B179" t="str">
            <v>邹世建</v>
          </cell>
          <cell r="C179" t="str">
            <v>350825199501071619</v>
          </cell>
          <cell r="D179">
            <v>15080221057</v>
          </cell>
          <cell r="E179" t="str">
            <v>上枧</v>
          </cell>
          <cell r="F179">
            <v>5.93</v>
          </cell>
        </row>
        <row r="179">
          <cell r="J179">
            <v>35.58</v>
          </cell>
          <cell r="K179" t="str">
            <v>6221272702009992445</v>
          </cell>
          <cell r="L179" t="str">
            <v>连城县农村信用联社四堡信用社</v>
          </cell>
        </row>
        <row r="180">
          <cell r="A180" t="str">
            <v>174</v>
          </cell>
          <cell r="B180" t="str">
            <v>邹细兵</v>
          </cell>
          <cell r="C180" t="str">
            <v>350825197807161618</v>
          </cell>
          <cell r="D180">
            <v>15059904221</v>
          </cell>
          <cell r="E180" t="str">
            <v>上枧</v>
          </cell>
          <cell r="F180">
            <v>1.11</v>
          </cell>
        </row>
        <row r="180">
          <cell r="J180">
            <v>6.66</v>
          </cell>
          <cell r="K180" t="str">
            <v>6230362509001055937</v>
          </cell>
          <cell r="L180" t="str">
            <v>连城县农村信用联社四堡信用社</v>
          </cell>
        </row>
        <row r="181">
          <cell r="A181" t="str">
            <v>175</v>
          </cell>
          <cell r="B181" t="str">
            <v>邹定生</v>
          </cell>
          <cell r="C181" t="str">
            <v>352627195412291615</v>
          </cell>
          <cell r="D181">
            <v>18250040512</v>
          </cell>
          <cell r="E181" t="str">
            <v>上枧</v>
          </cell>
          <cell r="F181">
            <v>6.84</v>
          </cell>
        </row>
        <row r="181">
          <cell r="J181">
            <v>41.04</v>
          </cell>
          <cell r="K181" t="str">
            <v>9090818010100100063807</v>
          </cell>
          <cell r="L181" t="str">
            <v>连城县农村信用联社四堡信用社</v>
          </cell>
        </row>
        <row r="182">
          <cell r="A182" t="str">
            <v>176</v>
          </cell>
          <cell r="B182" t="str">
            <v>邹文龙</v>
          </cell>
          <cell r="C182" t="str">
            <v>352627194511241619</v>
          </cell>
          <cell r="D182">
            <v>13559319690</v>
          </cell>
          <cell r="E182" t="str">
            <v>上枧</v>
          </cell>
          <cell r="F182">
            <v>5.07</v>
          </cell>
        </row>
        <row r="182">
          <cell r="J182">
            <v>30.42</v>
          </cell>
          <cell r="K182" t="str">
            <v>9090818010100190143713</v>
          </cell>
          <cell r="L182" t="str">
            <v>连城县农村信用联社四堡信用社</v>
          </cell>
        </row>
        <row r="183">
          <cell r="A183" t="str">
            <v>177</v>
          </cell>
          <cell r="B183" t="str">
            <v>邹世益</v>
          </cell>
          <cell r="C183" t="str">
            <v>352627197504021611</v>
          </cell>
          <cell r="D183">
            <v>15506970187</v>
          </cell>
          <cell r="E183" t="str">
            <v>上枧</v>
          </cell>
          <cell r="F183">
            <v>1.41</v>
          </cell>
        </row>
        <row r="183">
          <cell r="J183">
            <v>8.46</v>
          </cell>
          <cell r="K183" t="str">
            <v>9090818010100100096773</v>
          </cell>
          <cell r="L183" t="str">
            <v>连城县农村信用联社四堡信用社</v>
          </cell>
        </row>
        <row r="184">
          <cell r="A184" t="str">
            <v>178</v>
          </cell>
          <cell r="B184" t="str">
            <v>邹锦兴</v>
          </cell>
          <cell r="C184" t="str">
            <v>35262719650520161X</v>
          </cell>
          <cell r="D184">
            <v>15859965601</v>
          </cell>
          <cell r="E184" t="str">
            <v>上枧</v>
          </cell>
          <cell r="F184">
            <v>5.45</v>
          </cell>
        </row>
        <row r="184">
          <cell r="J184">
            <v>32.7</v>
          </cell>
          <cell r="K184" t="str">
            <v>6221840509090496985</v>
          </cell>
          <cell r="L184" t="str">
            <v>连城县农村信用联社四堡信用社</v>
          </cell>
        </row>
        <row r="185">
          <cell r="A185" t="str">
            <v>179</v>
          </cell>
          <cell r="B185" t="str">
            <v>邹锦洪</v>
          </cell>
          <cell r="C185" t="str">
            <v>352627195311281610</v>
          </cell>
          <cell r="D185">
            <v>13626049566</v>
          </cell>
          <cell r="E185" t="str">
            <v>上枧</v>
          </cell>
          <cell r="F185">
            <v>7.37</v>
          </cell>
        </row>
        <row r="185">
          <cell r="J185">
            <v>44.22</v>
          </cell>
          <cell r="K185" t="str">
            <v>6221840509090496902</v>
          </cell>
          <cell r="L185" t="str">
            <v>连城县农村信用联社四堡信用社</v>
          </cell>
        </row>
        <row r="186">
          <cell r="A186" t="str">
            <v>180</v>
          </cell>
          <cell r="B186" t="str">
            <v>邹定成</v>
          </cell>
          <cell r="C186" t="str">
            <v>350825198206291614</v>
          </cell>
          <cell r="D186">
            <v>15392372423</v>
          </cell>
          <cell r="E186" t="str">
            <v>上枧</v>
          </cell>
          <cell r="F186">
            <v>6</v>
          </cell>
        </row>
        <row r="186">
          <cell r="J186">
            <v>36</v>
          </cell>
          <cell r="K186" t="str">
            <v>6221840509090496654</v>
          </cell>
          <cell r="L186" t="str">
            <v>连城县农村信用联社四堡信用社</v>
          </cell>
        </row>
        <row r="187">
          <cell r="A187" t="str">
            <v>181</v>
          </cell>
          <cell r="B187" t="str">
            <v>邹远东</v>
          </cell>
          <cell r="C187" t="str">
            <v>352627197310031635</v>
          </cell>
          <cell r="D187">
            <v>13255974891</v>
          </cell>
          <cell r="E187" t="str">
            <v>上枧</v>
          </cell>
          <cell r="F187">
            <v>9.13</v>
          </cell>
        </row>
        <row r="187">
          <cell r="J187">
            <v>54.78</v>
          </cell>
          <cell r="K187" t="str">
            <v>6230361509010934396</v>
          </cell>
          <cell r="L187" t="str">
            <v>连城县农村信用联社四堡信用社</v>
          </cell>
        </row>
        <row r="188">
          <cell r="A188" t="str">
            <v>182</v>
          </cell>
          <cell r="B188" t="str">
            <v>邹文波</v>
          </cell>
          <cell r="C188" t="str">
            <v>35082519861116167X</v>
          </cell>
          <cell r="D188">
            <v>13859964972</v>
          </cell>
          <cell r="E188" t="str">
            <v>上枧</v>
          </cell>
          <cell r="F188">
            <v>7.33</v>
          </cell>
        </row>
        <row r="188">
          <cell r="J188">
            <v>43.98</v>
          </cell>
          <cell r="K188" t="str">
            <v>6230361109068529733</v>
          </cell>
          <cell r="L188" t="str">
            <v>连城县农村信用联社四堡信用社</v>
          </cell>
        </row>
        <row r="189">
          <cell r="A189" t="str">
            <v>183</v>
          </cell>
          <cell r="B189" t="str">
            <v>邹恩銮</v>
          </cell>
          <cell r="C189" t="str">
            <v>352627195403231610</v>
          </cell>
          <cell r="D189">
            <v>19859738331</v>
          </cell>
          <cell r="E189" t="str">
            <v>上枧</v>
          </cell>
          <cell r="F189">
            <v>2.28</v>
          </cell>
        </row>
        <row r="189">
          <cell r="J189">
            <v>13.68</v>
          </cell>
          <cell r="K189" t="str">
            <v>6230361509004319711</v>
          </cell>
          <cell r="L189" t="str">
            <v>连城县农村信用联社四堡信用社</v>
          </cell>
        </row>
        <row r="190">
          <cell r="A190" t="str">
            <v>184</v>
          </cell>
          <cell r="B190" t="str">
            <v>邹荣佳</v>
          </cell>
          <cell r="C190" t="str">
            <v>350825199307011612</v>
          </cell>
          <cell r="D190">
            <v>15985883263</v>
          </cell>
          <cell r="E190" t="str">
            <v>上枧</v>
          </cell>
          <cell r="F190">
            <v>6.61</v>
          </cell>
        </row>
        <row r="190">
          <cell r="J190">
            <v>39.66</v>
          </cell>
          <cell r="K190" t="str">
            <v>6230361509013560479</v>
          </cell>
          <cell r="L190" t="str">
            <v>连城县农村信用联社四堡信用社</v>
          </cell>
        </row>
        <row r="191">
          <cell r="A191" t="str">
            <v>185</v>
          </cell>
          <cell r="B191" t="str">
            <v>邹发德</v>
          </cell>
          <cell r="C191" t="str">
            <v>352627194911181619</v>
          </cell>
          <cell r="D191">
            <v>15506970187</v>
          </cell>
          <cell r="E191" t="str">
            <v>上枧</v>
          </cell>
          <cell r="F191">
            <v>4.86</v>
          </cell>
        </row>
        <row r="191">
          <cell r="J191">
            <v>29.16</v>
          </cell>
          <cell r="K191" t="str">
            <v>6230362509001055911</v>
          </cell>
          <cell r="L191" t="str">
            <v>连城县农村信用联社四堡信用社</v>
          </cell>
        </row>
        <row r="192">
          <cell r="A192" t="str">
            <v>186</v>
          </cell>
          <cell r="B192" t="str">
            <v>邹荣盛</v>
          </cell>
          <cell r="C192" t="str">
            <v>35262719511117161X</v>
          </cell>
          <cell r="D192">
            <v>15206072283</v>
          </cell>
          <cell r="E192" t="str">
            <v>上枧</v>
          </cell>
          <cell r="F192">
            <v>14.87</v>
          </cell>
        </row>
        <row r="192">
          <cell r="J192">
            <v>89.22</v>
          </cell>
          <cell r="K192" t="str">
            <v>9090818010100190292106</v>
          </cell>
          <cell r="L192" t="str">
            <v>连城县农村信用联社四堡信用社</v>
          </cell>
        </row>
        <row r="193">
          <cell r="A193" t="str">
            <v>187</v>
          </cell>
          <cell r="B193" t="str">
            <v>邹德岐</v>
          </cell>
          <cell r="C193" t="str">
            <v>352627195905071610</v>
          </cell>
          <cell r="D193">
            <v>15880626730</v>
          </cell>
          <cell r="E193" t="str">
            <v>上枧</v>
          </cell>
          <cell r="F193">
            <v>7.83</v>
          </cell>
        </row>
        <row r="193">
          <cell r="J193">
            <v>46.98</v>
          </cell>
          <cell r="K193" t="str">
            <v>6221840509090494899</v>
          </cell>
          <cell r="L193" t="str">
            <v>连城县农村信用联社四堡信用社</v>
          </cell>
        </row>
        <row r="194">
          <cell r="A194" t="str">
            <v>188</v>
          </cell>
          <cell r="B194" t="str">
            <v>邹龙彪</v>
          </cell>
          <cell r="C194" t="str">
            <v>352627197709271630</v>
          </cell>
          <cell r="D194">
            <v>13860257109</v>
          </cell>
          <cell r="E194" t="str">
            <v>上枧</v>
          </cell>
          <cell r="F194">
            <v>2.57</v>
          </cell>
        </row>
        <row r="194">
          <cell r="J194">
            <v>15.42</v>
          </cell>
          <cell r="K194" t="str">
            <v>6221840509090496845</v>
          </cell>
          <cell r="L194" t="str">
            <v>连城县农村信用联社四堡信用社</v>
          </cell>
        </row>
        <row r="195">
          <cell r="A195" t="str">
            <v>189</v>
          </cell>
          <cell r="B195" t="str">
            <v>马莲英</v>
          </cell>
          <cell r="C195" t="str">
            <v>352627195209191627</v>
          </cell>
          <cell r="D195">
            <v>15960344782</v>
          </cell>
          <cell r="E195" t="str">
            <v>上枧</v>
          </cell>
          <cell r="F195">
            <v>6.87</v>
          </cell>
        </row>
        <row r="195">
          <cell r="J195">
            <v>41.22</v>
          </cell>
          <cell r="K195" t="str">
            <v>6230361509003431673</v>
          </cell>
          <cell r="L195" t="str">
            <v>连城县农村信用联社四堡信用社</v>
          </cell>
        </row>
        <row r="196">
          <cell r="A196" t="str">
            <v>190</v>
          </cell>
          <cell r="B196" t="str">
            <v>邹世荣</v>
          </cell>
          <cell r="C196" t="str">
            <v>352627197206181617</v>
          </cell>
          <cell r="D196">
            <v>18959074028</v>
          </cell>
          <cell r="E196" t="str">
            <v>上枧</v>
          </cell>
          <cell r="F196">
            <v>4.97</v>
          </cell>
        </row>
        <row r="196">
          <cell r="J196">
            <v>29.82</v>
          </cell>
          <cell r="K196" t="str">
            <v>6230361109010527504</v>
          </cell>
          <cell r="L196" t="str">
            <v>连城县农村信用联社四堡信用社</v>
          </cell>
        </row>
        <row r="197">
          <cell r="A197" t="str">
            <v>191</v>
          </cell>
          <cell r="B197" t="str">
            <v>邹荣彪</v>
          </cell>
          <cell r="C197" t="str">
            <v>352627196905181611</v>
          </cell>
          <cell r="D197">
            <v>18650833576</v>
          </cell>
          <cell r="E197" t="str">
            <v>上枧</v>
          </cell>
          <cell r="F197">
            <v>5.13</v>
          </cell>
        </row>
        <row r="197">
          <cell r="J197">
            <v>30.78</v>
          </cell>
          <cell r="K197" t="str">
            <v>9090818010100100022781</v>
          </cell>
          <cell r="L197" t="str">
            <v>连城县农村信用联社四堡信用社</v>
          </cell>
        </row>
        <row r="198">
          <cell r="A198" t="str">
            <v>192</v>
          </cell>
          <cell r="B198" t="str">
            <v>邹彩德</v>
          </cell>
          <cell r="C198" t="str">
            <v>352627196501201639</v>
          </cell>
          <cell r="D198">
            <v>18559738836</v>
          </cell>
          <cell r="E198" t="str">
            <v>上枧</v>
          </cell>
          <cell r="F198">
            <v>4.69</v>
          </cell>
        </row>
        <row r="198">
          <cell r="J198">
            <v>28.14</v>
          </cell>
          <cell r="K198" t="str">
            <v>9090818010100100053275</v>
          </cell>
          <cell r="L198" t="str">
            <v>连城县农村信用联社四堡信用社</v>
          </cell>
        </row>
        <row r="199">
          <cell r="A199" t="str">
            <v>193</v>
          </cell>
          <cell r="B199" t="str">
            <v>邹剑敏</v>
          </cell>
          <cell r="C199" t="str">
            <v>350825199301011611</v>
          </cell>
          <cell r="D199">
            <v>18060192375</v>
          </cell>
          <cell r="E199" t="str">
            <v>上枧</v>
          </cell>
          <cell r="F199">
            <v>4.89</v>
          </cell>
        </row>
        <row r="199">
          <cell r="J199">
            <v>29.34</v>
          </cell>
          <cell r="K199" t="str">
            <v>9090811020100100236654</v>
          </cell>
          <cell r="L199" t="str">
            <v>连城县农村信用联社四堡信用社</v>
          </cell>
        </row>
        <row r="200">
          <cell r="A200" t="str">
            <v>194</v>
          </cell>
          <cell r="B200" t="str">
            <v>邹志海</v>
          </cell>
          <cell r="C200" t="str">
            <v>350825199802211611</v>
          </cell>
          <cell r="D200">
            <v>13358395295</v>
          </cell>
          <cell r="E200" t="str">
            <v>上枧</v>
          </cell>
          <cell r="F200">
            <v>3.3</v>
          </cell>
        </row>
        <row r="200">
          <cell r="J200">
            <v>19.8</v>
          </cell>
          <cell r="K200" t="str">
            <v>6221840109067644392</v>
          </cell>
          <cell r="L200" t="str">
            <v>连城县农村信用联社四堡信用社</v>
          </cell>
        </row>
        <row r="201">
          <cell r="A201" t="str">
            <v>195</v>
          </cell>
          <cell r="B201" t="str">
            <v>邹裕丰</v>
          </cell>
          <cell r="C201" t="str">
            <v>352627195803131619</v>
          </cell>
          <cell r="D201">
            <v>15059924340</v>
          </cell>
          <cell r="E201" t="str">
            <v>上枧</v>
          </cell>
          <cell r="F201">
            <v>1.14</v>
          </cell>
        </row>
        <row r="201">
          <cell r="J201">
            <v>6.84</v>
          </cell>
          <cell r="K201" t="str">
            <v>6221840509103989356</v>
          </cell>
          <cell r="L201" t="str">
            <v>连城县农村信用联社四堡信用社</v>
          </cell>
        </row>
        <row r="202">
          <cell r="A202" t="str">
            <v>196</v>
          </cell>
          <cell r="B202" t="str">
            <v>邹友春</v>
          </cell>
          <cell r="C202" t="str">
            <v>352627197309251630</v>
          </cell>
          <cell r="D202">
            <v>13459804425</v>
          </cell>
          <cell r="E202" t="str">
            <v>上枧</v>
          </cell>
          <cell r="F202">
            <v>3.86</v>
          </cell>
        </row>
        <row r="202">
          <cell r="J202">
            <v>23.16</v>
          </cell>
          <cell r="K202" t="str">
            <v>6221840509090497397</v>
          </cell>
          <cell r="L202" t="str">
            <v>连城县农村信用联社四堡信用社</v>
          </cell>
        </row>
        <row r="203">
          <cell r="A203" t="str">
            <v>197</v>
          </cell>
          <cell r="B203" t="str">
            <v>邹寿德</v>
          </cell>
          <cell r="C203" t="str">
            <v>352627195710161616</v>
          </cell>
          <cell r="D203">
            <v>13559960679</v>
          </cell>
          <cell r="E203" t="str">
            <v>上枧</v>
          </cell>
          <cell r="F203">
            <v>6.62</v>
          </cell>
        </row>
        <row r="203">
          <cell r="J203">
            <v>39.72</v>
          </cell>
          <cell r="K203" t="str">
            <v>9090818010100100342490</v>
          </cell>
          <cell r="L203" t="str">
            <v>连城县农村信用联社四堡信用社</v>
          </cell>
        </row>
        <row r="204">
          <cell r="A204" t="str">
            <v>198</v>
          </cell>
          <cell r="B204" t="str">
            <v>邹灵德</v>
          </cell>
          <cell r="C204" t="str">
            <v>35082519821227161X</v>
          </cell>
          <cell r="D204">
            <v>15860017823</v>
          </cell>
          <cell r="E204" t="str">
            <v>上枧</v>
          </cell>
          <cell r="F204">
            <v>1.72</v>
          </cell>
        </row>
        <row r="204">
          <cell r="J204">
            <v>10.32</v>
          </cell>
          <cell r="K204" t="str">
            <v>6221840509103989778</v>
          </cell>
          <cell r="L204" t="str">
            <v>连城县农村信用联社四堡信用社</v>
          </cell>
        </row>
        <row r="205">
          <cell r="A205" t="str">
            <v>199</v>
          </cell>
          <cell r="B205" t="str">
            <v>邹双春</v>
          </cell>
          <cell r="C205" t="str">
            <v>350825198010251637</v>
          </cell>
          <cell r="D205">
            <v>15880628200</v>
          </cell>
          <cell r="E205" t="str">
            <v>上枧</v>
          </cell>
          <cell r="F205">
            <v>5.79</v>
          </cell>
        </row>
        <row r="205">
          <cell r="J205">
            <v>34.74</v>
          </cell>
          <cell r="K205" t="str">
            <v>6221840509090497256</v>
          </cell>
          <cell r="L205" t="str">
            <v>连城县农村信用联社四堡信用社</v>
          </cell>
        </row>
        <row r="206">
          <cell r="A206" t="str">
            <v>200</v>
          </cell>
          <cell r="B206" t="str">
            <v>邹小德</v>
          </cell>
          <cell r="C206" t="str">
            <v>350825198008291613</v>
          </cell>
          <cell r="D206">
            <v>18850790963</v>
          </cell>
          <cell r="E206" t="str">
            <v>上枧</v>
          </cell>
          <cell r="F206">
            <v>1.9</v>
          </cell>
        </row>
        <row r="206">
          <cell r="J206">
            <v>11.4</v>
          </cell>
          <cell r="K206" t="str">
            <v>6221840509103989810</v>
          </cell>
          <cell r="L206" t="str">
            <v>连城县农村信用联社四堡信用社</v>
          </cell>
        </row>
        <row r="207">
          <cell r="A207" t="str">
            <v>201</v>
          </cell>
          <cell r="B207" t="str">
            <v>邹标德</v>
          </cell>
          <cell r="C207" t="str">
            <v>352627197708091611</v>
          </cell>
          <cell r="D207">
            <v>13163812986</v>
          </cell>
          <cell r="E207" t="str">
            <v>上枧</v>
          </cell>
          <cell r="F207">
            <v>3.9</v>
          </cell>
        </row>
        <row r="207">
          <cell r="J207">
            <v>23.4</v>
          </cell>
          <cell r="K207" t="str">
            <v>6230362509001056000</v>
          </cell>
          <cell r="L207" t="str">
            <v>连城县农村信用联社四堡信用社</v>
          </cell>
        </row>
        <row r="208">
          <cell r="A208" t="str">
            <v>202</v>
          </cell>
          <cell r="B208" t="str">
            <v>邹水德</v>
          </cell>
          <cell r="C208" t="str">
            <v>352627196907071619</v>
          </cell>
          <cell r="D208">
            <v>13062452973</v>
          </cell>
          <cell r="E208" t="str">
            <v>上枧</v>
          </cell>
          <cell r="F208">
            <v>1.56</v>
          </cell>
        </row>
        <row r="208">
          <cell r="J208">
            <v>9.36</v>
          </cell>
          <cell r="K208" t="str">
            <v>9090818010100100063852</v>
          </cell>
          <cell r="L208" t="str">
            <v>连城县农村信用联社四堡信用社</v>
          </cell>
        </row>
        <row r="209">
          <cell r="A209" t="str">
            <v>203</v>
          </cell>
          <cell r="B209" t="str">
            <v>邹雨德</v>
          </cell>
          <cell r="C209" t="str">
            <v>352627196708061610</v>
          </cell>
          <cell r="D209">
            <v>13636921723</v>
          </cell>
          <cell r="E209" t="str">
            <v>上枧</v>
          </cell>
          <cell r="F209">
            <v>3.04</v>
          </cell>
        </row>
        <row r="209">
          <cell r="J209">
            <v>18.24</v>
          </cell>
          <cell r="K209" t="str">
            <v>6221840509092751890</v>
          </cell>
          <cell r="L209" t="str">
            <v>连城县农村信用联社四堡信用社</v>
          </cell>
        </row>
        <row r="210">
          <cell r="A210" t="str">
            <v>204</v>
          </cell>
          <cell r="B210" t="str">
            <v>邹保德</v>
          </cell>
          <cell r="C210" t="str">
            <v>352627196005111618</v>
          </cell>
          <cell r="D210">
            <v>18159828723</v>
          </cell>
          <cell r="E210" t="str">
            <v>上枧</v>
          </cell>
          <cell r="F210">
            <v>5.15</v>
          </cell>
        </row>
        <row r="210">
          <cell r="J210">
            <v>30.9</v>
          </cell>
          <cell r="K210" t="str">
            <v>9090818010100190146211</v>
          </cell>
          <cell r="L210" t="str">
            <v>连城县农村信用联社四堡信用社</v>
          </cell>
        </row>
        <row r="211">
          <cell r="A211" t="str">
            <v>205</v>
          </cell>
          <cell r="B211" t="str">
            <v>邹建斌</v>
          </cell>
          <cell r="C211" t="str">
            <v>352627197004071655</v>
          </cell>
          <cell r="D211">
            <v>18959030518</v>
          </cell>
          <cell r="E211" t="str">
            <v>上枧</v>
          </cell>
          <cell r="F211">
            <v>10.73</v>
          </cell>
        </row>
        <row r="211">
          <cell r="J211">
            <v>64.38</v>
          </cell>
          <cell r="K211" t="str">
            <v>6221840509090497488</v>
          </cell>
          <cell r="L211" t="str">
            <v>连城县农村信用联社四堡信用社</v>
          </cell>
        </row>
        <row r="212">
          <cell r="A212" t="str">
            <v>206</v>
          </cell>
          <cell r="B212" t="str">
            <v>邹定金</v>
          </cell>
          <cell r="C212" t="str">
            <v>352627195501281638</v>
          </cell>
          <cell r="D212">
            <v>15159011507</v>
          </cell>
          <cell r="E212" t="str">
            <v>上枧</v>
          </cell>
          <cell r="F212">
            <v>4.23</v>
          </cell>
        </row>
        <row r="212">
          <cell r="J212">
            <v>25.38</v>
          </cell>
          <cell r="K212" t="str">
            <v>9090818010100100069810</v>
          </cell>
          <cell r="L212" t="str">
            <v>连城县农村信用联社四堡信用社</v>
          </cell>
        </row>
        <row r="213">
          <cell r="A213" t="str">
            <v>207</v>
          </cell>
          <cell r="B213" t="str">
            <v>邹水木</v>
          </cell>
          <cell r="C213" t="str">
            <v>352627196007101616</v>
          </cell>
          <cell r="D213">
            <v>13685968478</v>
          </cell>
          <cell r="E213" t="str">
            <v>上枧</v>
          </cell>
          <cell r="F213">
            <v>7.11</v>
          </cell>
        </row>
        <row r="213">
          <cell r="J213">
            <v>42.66</v>
          </cell>
          <cell r="K213" t="str">
            <v>9090818010100190181459</v>
          </cell>
          <cell r="L213" t="str">
            <v>连城县农村信用联社四堡信用社</v>
          </cell>
        </row>
        <row r="214">
          <cell r="A214" t="str">
            <v>208</v>
          </cell>
          <cell r="B214" t="str">
            <v>邹定声</v>
          </cell>
          <cell r="C214" t="str">
            <v>352627197212091618</v>
          </cell>
          <cell r="D214">
            <v>13685998303</v>
          </cell>
          <cell r="E214" t="str">
            <v>上枧</v>
          </cell>
          <cell r="F214">
            <v>2.32</v>
          </cell>
        </row>
        <row r="214">
          <cell r="J214">
            <v>13.92</v>
          </cell>
          <cell r="K214" t="str">
            <v>6221840509090497405</v>
          </cell>
          <cell r="L214" t="str">
            <v>连城县农村信用联社四堡信用社</v>
          </cell>
        </row>
        <row r="215">
          <cell r="A215" t="str">
            <v>209</v>
          </cell>
          <cell r="B215" t="str">
            <v>邹福春</v>
          </cell>
          <cell r="C215" t="str">
            <v>352627196804091617</v>
          </cell>
          <cell r="D215">
            <v>13939022128</v>
          </cell>
          <cell r="E215" t="str">
            <v>上枧</v>
          </cell>
          <cell r="F215">
            <v>6.1</v>
          </cell>
        </row>
        <row r="215">
          <cell r="J215">
            <v>36.6</v>
          </cell>
          <cell r="K215" t="str">
            <v>6230361109035749612</v>
          </cell>
          <cell r="L215" t="str">
            <v>连城县农村信用联社四堡信用社</v>
          </cell>
        </row>
        <row r="216">
          <cell r="A216" t="str">
            <v>210</v>
          </cell>
          <cell r="B216" t="str">
            <v>邹才德</v>
          </cell>
          <cell r="C216" t="str">
            <v>352627196401191613</v>
          </cell>
          <cell r="D216">
            <v>15880644739</v>
          </cell>
          <cell r="E216" t="str">
            <v>上枧</v>
          </cell>
          <cell r="F216">
            <v>1.98</v>
          </cell>
        </row>
        <row r="216">
          <cell r="J216">
            <v>11.88</v>
          </cell>
          <cell r="K216" t="str">
            <v>9090818010100100042901</v>
          </cell>
          <cell r="L216" t="str">
            <v>连城县农村信用联社四堡信用社</v>
          </cell>
        </row>
        <row r="217">
          <cell r="A217" t="str">
            <v>211</v>
          </cell>
          <cell r="B217" t="str">
            <v>邹来春</v>
          </cell>
          <cell r="C217" t="str">
            <v>350825198307141615</v>
          </cell>
          <cell r="D217">
            <v>15906089548</v>
          </cell>
          <cell r="E217" t="str">
            <v>上枧</v>
          </cell>
          <cell r="F217">
            <v>3.86</v>
          </cell>
        </row>
        <row r="217">
          <cell r="J217">
            <v>23.16</v>
          </cell>
          <cell r="K217" t="str">
            <v>6221840509090497314</v>
          </cell>
          <cell r="L217" t="str">
            <v>连城县农村信用联社四堡信用社</v>
          </cell>
        </row>
        <row r="218">
          <cell r="A218" t="str">
            <v>212</v>
          </cell>
          <cell r="B218" t="str">
            <v>邹定贵</v>
          </cell>
          <cell r="C218" t="str">
            <v>352627197007161613</v>
          </cell>
          <cell r="D218">
            <v>13599627341</v>
          </cell>
          <cell r="E218" t="str">
            <v>上枧</v>
          </cell>
          <cell r="F218">
            <v>4.92</v>
          </cell>
        </row>
        <row r="218">
          <cell r="J218">
            <v>29.52</v>
          </cell>
          <cell r="K218" t="str">
            <v>9090818010100100052301</v>
          </cell>
          <cell r="L218" t="str">
            <v>连城县农村信用联社四堡信用社</v>
          </cell>
        </row>
        <row r="219">
          <cell r="A219" t="str">
            <v>213</v>
          </cell>
          <cell r="B219" t="str">
            <v>邹明盛</v>
          </cell>
          <cell r="C219" t="str">
            <v>352627197607041631</v>
          </cell>
          <cell r="D219">
            <v>18959085435</v>
          </cell>
          <cell r="E219" t="str">
            <v>上枧</v>
          </cell>
          <cell r="F219">
            <v>2.29</v>
          </cell>
        </row>
        <row r="219">
          <cell r="J219">
            <v>13.74</v>
          </cell>
          <cell r="K219" t="str">
            <v>9090818010100100053444</v>
          </cell>
          <cell r="L219" t="str">
            <v>连城县农村信用联社四堡信用社</v>
          </cell>
        </row>
        <row r="220">
          <cell r="A220" t="str">
            <v>214</v>
          </cell>
          <cell r="B220" t="str">
            <v>邹昌盛</v>
          </cell>
          <cell r="C220" t="str">
            <v>352627196305091639</v>
          </cell>
          <cell r="D220">
            <v>13685982138</v>
          </cell>
          <cell r="E220" t="str">
            <v>上枧</v>
          </cell>
          <cell r="F220">
            <v>2.78</v>
          </cell>
        </row>
        <row r="220">
          <cell r="J220">
            <v>16.68</v>
          </cell>
          <cell r="K220" t="str">
            <v>9090818010100100007548</v>
          </cell>
          <cell r="L220" t="str">
            <v>连城县农村信用联社四堡信用社</v>
          </cell>
        </row>
        <row r="221">
          <cell r="A221" t="str">
            <v>215</v>
          </cell>
          <cell r="B221" t="str">
            <v>邹恒盛</v>
          </cell>
          <cell r="C221" t="str">
            <v>352627196611091610</v>
          </cell>
          <cell r="D221">
            <v>15959733759</v>
          </cell>
          <cell r="E221" t="str">
            <v>上枧</v>
          </cell>
          <cell r="F221">
            <v>2.89</v>
          </cell>
        </row>
        <row r="221">
          <cell r="J221">
            <v>17.34</v>
          </cell>
          <cell r="K221" t="str">
            <v>9090818010100190146301</v>
          </cell>
          <cell r="L221" t="str">
            <v>连城县农村信用联社四堡信用社</v>
          </cell>
        </row>
        <row r="222">
          <cell r="A222" t="str">
            <v>216</v>
          </cell>
          <cell r="B222" t="str">
            <v>马丽霞</v>
          </cell>
          <cell r="C222" t="str">
            <v>352627197603301627</v>
          </cell>
          <cell r="D222">
            <v>13459714468</v>
          </cell>
          <cell r="E222" t="str">
            <v>上枧</v>
          </cell>
          <cell r="F222">
            <v>4.66</v>
          </cell>
        </row>
        <row r="222">
          <cell r="J222">
            <v>27.96</v>
          </cell>
          <cell r="K222" t="str">
            <v>6221840109037990347</v>
          </cell>
          <cell r="L222" t="str">
            <v>连城县农村信用联社四堡信用社</v>
          </cell>
        </row>
        <row r="223">
          <cell r="A223" t="str">
            <v>217</v>
          </cell>
          <cell r="B223" t="str">
            <v>罗燕珍</v>
          </cell>
          <cell r="C223" t="str">
            <v>352627197605111923</v>
          </cell>
          <cell r="D223">
            <v>15080280791</v>
          </cell>
          <cell r="E223" t="str">
            <v>上枧</v>
          </cell>
          <cell r="F223">
            <v>0.52</v>
          </cell>
        </row>
        <row r="223">
          <cell r="J223">
            <v>3.12</v>
          </cell>
          <cell r="K223" t="str">
            <v>6221840509103989687</v>
          </cell>
          <cell r="L223" t="str">
            <v>连城县农村信用联社四堡信用社</v>
          </cell>
        </row>
        <row r="224">
          <cell r="A224" t="str">
            <v>218</v>
          </cell>
          <cell r="B224" t="str">
            <v>邹瑞英</v>
          </cell>
          <cell r="C224" t="str">
            <v>352627196611141622</v>
          </cell>
          <cell r="D224">
            <v>13666047982</v>
          </cell>
          <cell r="E224" t="str">
            <v>上枧</v>
          </cell>
          <cell r="F224">
            <v>2.08</v>
          </cell>
        </row>
        <row r="224">
          <cell r="J224">
            <v>12.48</v>
          </cell>
          <cell r="K224" t="str">
            <v>6221840509103989695</v>
          </cell>
          <cell r="L224" t="str">
            <v>连城县农村信用联社四堡信用社</v>
          </cell>
        </row>
        <row r="225">
          <cell r="A225" t="str">
            <v>219</v>
          </cell>
          <cell r="B225" t="str">
            <v>邹文春</v>
          </cell>
          <cell r="C225" t="str">
            <v>352627197702201613</v>
          </cell>
          <cell r="D225">
            <v>18760039728</v>
          </cell>
          <cell r="E225" t="str">
            <v>上枧</v>
          </cell>
          <cell r="F225">
            <v>1.97</v>
          </cell>
        </row>
        <row r="225">
          <cell r="J225">
            <v>11.82</v>
          </cell>
          <cell r="K225" t="str">
            <v>6221840509090497389</v>
          </cell>
          <cell r="L225" t="str">
            <v>连城县农村信用联社四堡信用社</v>
          </cell>
        </row>
        <row r="226">
          <cell r="A226" t="str">
            <v>220</v>
          </cell>
          <cell r="B226" t="str">
            <v>邹国春</v>
          </cell>
          <cell r="C226" t="str">
            <v>352627197810201610</v>
          </cell>
          <cell r="D226">
            <v>13850658951</v>
          </cell>
          <cell r="E226" t="str">
            <v>上枧</v>
          </cell>
          <cell r="F226">
            <v>2.34</v>
          </cell>
        </row>
        <row r="226">
          <cell r="J226">
            <v>14.04</v>
          </cell>
          <cell r="K226" t="str">
            <v>6221840509103989679</v>
          </cell>
          <cell r="L226" t="str">
            <v>连城县农村信用联社四堡信用社</v>
          </cell>
        </row>
        <row r="227">
          <cell r="A227" t="str">
            <v>221</v>
          </cell>
          <cell r="B227" t="str">
            <v>邹珍盛</v>
          </cell>
          <cell r="C227" t="str">
            <v>35262719740905161X</v>
          </cell>
          <cell r="D227">
            <v>13559976279</v>
          </cell>
          <cell r="E227" t="str">
            <v>上枧</v>
          </cell>
          <cell r="F227">
            <v>8.25</v>
          </cell>
        </row>
        <row r="227">
          <cell r="J227">
            <v>49.5</v>
          </cell>
          <cell r="K227" t="str">
            <v>9090818010100100063870</v>
          </cell>
          <cell r="L227" t="str">
            <v>连城县农村信用联社四堡信用社</v>
          </cell>
        </row>
        <row r="228">
          <cell r="A228" t="str">
            <v>222</v>
          </cell>
          <cell r="B228" t="str">
            <v>邹运德</v>
          </cell>
          <cell r="C228" t="str">
            <v>352627198102011618</v>
          </cell>
          <cell r="D228">
            <v>8489653</v>
          </cell>
          <cell r="E228" t="str">
            <v>上枧</v>
          </cell>
          <cell r="F228">
            <v>8.8</v>
          </cell>
        </row>
        <row r="228">
          <cell r="J228">
            <v>52.8</v>
          </cell>
          <cell r="K228" t="str">
            <v>6221840509103989646</v>
          </cell>
          <cell r="L228" t="str">
            <v>连城县农村信用联社四堡信用社</v>
          </cell>
        </row>
        <row r="229">
          <cell r="A229" t="str">
            <v>223</v>
          </cell>
          <cell r="B229" t="str">
            <v>邹全德</v>
          </cell>
          <cell r="C229" t="str">
            <v>352627196009181613</v>
          </cell>
          <cell r="D229">
            <v>13626039816</v>
          </cell>
          <cell r="E229" t="str">
            <v>上枧</v>
          </cell>
          <cell r="F229">
            <v>12.75</v>
          </cell>
        </row>
        <row r="229">
          <cell r="J229">
            <v>76.5</v>
          </cell>
          <cell r="K229" t="str">
            <v>9090818010100100023156</v>
          </cell>
          <cell r="L229" t="str">
            <v>连城县农村信用联社四堡信用社</v>
          </cell>
        </row>
        <row r="230">
          <cell r="A230" t="str">
            <v>224</v>
          </cell>
          <cell r="B230" t="str">
            <v>邹定新</v>
          </cell>
          <cell r="C230" t="str">
            <v>350825198201271614</v>
          </cell>
          <cell r="D230">
            <v>18850325729</v>
          </cell>
          <cell r="E230" t="str">
            <v>上枧</v>
          </cell>
          <cell r="F230">
            <v>3.39</v>
          </cell>
        </row>
        <row r="230">
          <cell r="J230">
            <v>20.34</v>
          </cell>
          <cell r="K230" t="str">
            <v>6221840509092751874</v>
          </cell>
          <cell r="L230" t="str">
            <v>连城县农村信用联社四堡信用社</v>
          </cell>
        </row>
        <row r="231">
          <cell r="A231" t="str">
            <v>225</v>
          </cell>
          <cell r="B231" t="str">
            <v>邹永德</v>
          </cell>
          <cell r="C231" t="str">
            <v>35262719671217161X</v>
          </cell>
          <cell r="D231">
            <v>13860249306</v>
          </cell>
          <cell r="E231" t="str">
            <v>上枧</v>
          </cell>
          <cell r="F231">
            <v>9.59</v>
          </cell>
        </row>
        <row r="231">
          <cell r="J231">
            <v>57.54</v>
          </cell>
          <cell r="K231" t="str">
            <v>9090818010100100063861</v>
          </cell>
          <cell r="L231" t="str">
            <v>连城县农村信用联社四堡信用社</v>
          </cell>
        </row>
        <row r="232">
          <cell r="A232" t="str">
            <v>226</v>
          </cell>
          <cell r="B232" t="str">
            <v>马龙凤</v>
          </cell>
          <cell r="C232" t="str">
            <v>352627195304061628</v>
          </cell>
          <cell r="D232">
            <v>13205970667</v>
          </cell>
          <cell r="E232" t="str">
            <v>上枧</v>
          </cell>
          <cell r="F232">
            <v>10.22</v>
          </cell>
        </row>
        <row r="232">
          <cell r="J232">
            <v>61.32</v>
          </cell>
          <cell r="K232" t="str">
            <v>6221840509090497660</v>
          </cell>
          <cell r="L232" t="str">
            <v>连城县农村信用联社四堡信用社</v>
          </cell>
        </row>
        <row r="233">
          <cell r="A233" t="str">
            <v>227</v>
          </cell>
          <cell r="B233" t="str">
            <v>邹云德</v>
          </cell>
          <cell r="C233" t="str">
            <v>352627195007161614</v>
          </cell>
          <cell r="D233">
            <v>13850663379</v>
          </cell>
          <cell r="E233" t="str">
            <v>上枧</v>
          </cell>
          <cell r="F233">
            <v>5.42</v>
          </cell>
        </row>
        <row r="233">
          <cell r="J233">
            <v>32.52</v>
          </cell>
          <cell r="K233" t="str">
            <v>9090818010100100063898</v>
          </cell>
          <cell r="L233" t="str">
            <v>连城县农村信用联社四堡信用社</v>
          </cell>
        </row>
        <row r="234">
          <cell r="A234" t="str">
            <v>228</v>
          </cell>
          <cell r="B234" t="str">
            <v>邹定清</v>
          </cell>
          <cell r="C234" t="str">
            <v>352627197910061619</v>
          </cell>
          <cell r="D234">
            <v>13063091811</v>
          </cell>
          <cell r="E234" t="str">
            <v>上枧</v>
          </cell>
          <cell r="F234">
            <v>3.59</v>
          </cell>
        </row>
        <row r="234">
          <cell r="J234">
            <v>21.54</v>
          </cell>
          <cell r="K234" t="str">
            <v>6221840509090497439</v>
          </cell>
          <cell r="L234" t="str">
            <v>连城县农村信用联社四堡信用社</v>
          </cell>
        </row>
        <row r="235">
          <cell r="A235" t="str">
            <v>229</v>
          </cell>
          <cell r="B235" t="str">
            <v>杨怀杰</v>
          </cell>
          <cell r="C235" t="str">
            <v>35262719671214163X</v>
          </cell>
          <cell r="D235">
            <v>13626030589</v>
          </cell>
          <cell r="E235" t="str">
            <v>上枧</v>
          </cell>
          <cell r="F235">
            <v>1.35</v>
          </cell>
        </row>
        <row r="235">
          <cell r="J235">
            <v>8.1</v>
          </cell>
          <cell r="K235" t="str">
            <v>9090818010100100073609</v>
          </cell>
          <cell r="L235" t="str">
            <v>连城县农村信用联社四堡信用社</v>
          </cell>
        </row>
        <row r="236">
          <cell r="A236" t="str">
            <v>230</v>
          </cell>
          <cell r="B236" t="str">
            <v>邹定平</v>
          </cell>
          <cell r="C236" t="str">
            <v>352627197611041634</v>
          </cell>
          <cell r="D236">
            <v>13626030589</v>
          </cell>
          <cell r="E236" t="str">
            <v>上枧</v>
          </cell>
          <cell r="F236">
            <v>6.33</v>
          </cell>
        </row>
        <row r="236">
          <cell r="J236">
            <v>37.98</v>
          </cell>
          <cell r="K236" t="str">
            <v>6221840509090497777</v>
          </cell>
          <cell r="L236" t="str">
            <v>连城县农村信用联社四堡信用社</v>
          </cell>
        </row>
        <row r="237">
          <cell r="A237" t="str">
            <v>231</v>
          </cell>
          <cell r="B237" t="str">
            <v>吴长桂</v>
          </cell>
          <cell r="C237" t="str">
            <v>352627195712121626</v>
          </cell>
          <cell r="D237">
            <v>13850884098</v>
          </cell>
          <cell r="E237" t="str">
            <v>上枧</v>
          </cell>
          <cell r="F237">
            <v>3.67</v>
          </cell>
        </row>
        <row r="237">
          <cell r="J237">
            <v>22.02</v>
          </cell>
          <cell r="K237" t="str">
            <v>9090818010100100063941</v>
          </cell>
          <cell r="L237" t="str">
            <v>连城县农村信用联社四堡信用社</v>
          </cell>
        </row>
        <row r="238">
          <cell r="A238" t="str">
            <v>232</v>
          </cell>
          <cell r="B238" t="str">
            <v>黄良菊</v>
          </cell>
          <cell r="C238" t="str">
            <v>350825198203293622</v>
          </cell>
          <cell r="D238">
            <v>15960923968</v>
          </cell>
          <cell r="E238" t="str">
            <v>上枧</v>
          </cell>
          <cell r="F238">
            <v>4.42</v>
          </cell>
        </row>
        <row r="238">
          <cell r="J238">
            <v>26.52</v>
          </cell>
          <cell r="K238" t="str">
            <v>6230361109068358539</v>
          </cell>
          <cell r="L238" t="str">
            <v>连城县农村信用联社四堡信用社</v>
          </cell>
        </row>
        <row r="239">
          <cell r="A239" t="str">
            <v>233</v>
          </cell>
          <cell r="B239" t="str">
            <v>邹定云</v>
          </cell>
          <cell r="C239" t="str">
            <v>352627196711261613</v>
          </cell>
          <cell r="D239">
            <v>18250703956</v>
          </cell>
          <cell r="E239" t="str">
            <v>上枧</v>
          </cell>
          <cell r="F239">
            <v>4.61</v>
          </cell>
        </row>
        <row r="239">
          <cell r="J239">
            <v>27.66</v>
          </cell>
          <cell r="K239" t="str">
            <v>9090818010100190203827</v>
          </cell>
          <cell r="L239" t="str">
            <v>连城县农村信用联社四堡信用社</v>
          </cell>
        </row>
        <row r="240">
          <cell r="A240" t="str">
            <v>234</v>
          </cell>
          <cell r="B240" t="str">
            <v>邹定发</v>
          </cell>
          <cell r="C240" t="str">
            <v>350825198310191613</v>
          </cell>
          <cell r="D240">
            <v>17326636819</v>
          </cell>
          <cell r="E240" t="str">
            <v>上枧</v>
          </cell>
          <cell r="F240">
            <v>5.9</v>
          </cell>
        </row>
        <row r="240">
          <cell r="J240">
            <v>35.4</v>
          </cell>
          <cell r="K240" t="str">
            <v>6221840509092751932</v>
          </cell>
          <cell r="L240" t="str">
            <v>连城县农村信用联社四堡信用社</v>
          </cell>
        </row>
        <row r="241">
          <cell r="A241" t="str">
            <v>235</v>
          </cell>
          <cell r="B241" t="str">
            <v>邹定坤</v>
          </cell>
          <cell r="C241" t="str">
            <v>352627196906271619</v>
          </cell>
          <cell r="D241">
            <v>15860132694</v>
          </cell>
          <cell r="E241" t="str">
            <v>上枧</v>
          </cell>
          <cell r="F241">
            <v>5.11</v>
          </cell>
        </row>
        <row r="241">
          <cell r="J241">
            <v>30.66</v>
          </cell>
          <cell r="K241" t="str">
            <v>9090818010100190166234</v>
          </cell>
          <cell r="L241" t="str">
            <v>连城县农村信用联社四堡信用社</v>
          </cell>
        </row>
        <row r="242">
          <cell r="A242" t="str">
            <v>236</v>
          </cell>
          <cell r="B242" t="str">
            <v>邹定林</v>
          </cell>
          <cell r="C242" t="str">
            <v>352627195402271610</v>
          </cell>
          <cell r="D242">
            <v>15959736047</v>
          </cell>
          <cell r="E242" t="str">
            <v>上枧</v>
          </cell>
          <cell r="F242">
            <v>10.14</v>
          </cell>
        </row>
        <row r="242">
          <cell r="J242">
            <v>60.84</v>
          </cell>
          <cell r="K242" t="str">
            <v>9090818010100190148086</v>
          </cell>
          <cell r="L242" t="str">
            <v>连城县农村信用联社四堡信用社</v>
          </cell>
        </row>
        <row r="243">
          <cell r="A243" t="str">
            <v>237</v>
          </cell>
          <cell r="B243" t="str">
            <v>邹定才</v>
          </cell>
          <cell r="C243" t="str">
            <v>350825198108021610</v>
          </cell>
          <cell r="D243">
            <v>13859967453</v>
          </cell>
          <cell r="E243" t="str">
            <v>上枧</v>
          </cell>
          <cell r="F243">
            <v>0.78</v>
          </cell>
        </row>
        <row r="243">
          <cell r="J243">
            <v>4.68</v>
          </cell>
          <cell r="K243" t="str">
            <v>6221840509092751924</v>
          </cell>
          <cell r="L243" t="str">
            <v>连城县农村信用联社四堡信用社</v>
          </cell>
        </row>
        <row r="244">
          <cell r="A244" t="str">
            <v>238</v>
          </cell>
          <cell r="B244" t="str">
            <v>邹定昌</v>
          </cell>
          <cell r="C244" t="str">
            <v>35082519851215161X</v>
          </cell>
          <cell r="D244">
            <v>15159071316</v>
          </cell>
          <cell r="E244" t="str">
            <v>上枧</v>
          </cell>
          <cell r="F244">
            <v>2.56</v>
          </cell>
        </row>
        <row r="244">
          <cell r="J244">
            <v>15.36</v>
          </cell>
          <cell r="K244" t="str">
            <v>6221840509090497751</v>
          </cell>
          <cell r="L244" t="str">
            <v>连城县农村信用联社四堡信用社</v>
          </cell>
        </row>
        <row r="245">
          <cell r="A245" t="str">
            <v>239</v>
          </cell>
          <cell r="B245" t="str">
            <v>邹定豪</v>
          </cell>
          <cell r="C245" t="str">
            <v>352627197212121637</v>
          </cell>
          <cell r="D245">
            <v>15080229813</v>
          </cell>
          <cell r="E245" t="str">
            <v>上枧</v>
          </cell>
          <cell r="F245">
            <v>4.21</v>
          </cell>
        </row>
        <row r="245">
          <cell r="J245">
            <v>25.26</v>
          </cell>
          <cell r="K245" t="str">
            <v>9090818010100190166314</v>
          </cell>
          <cell r="L245" t="str">
            <v>连城县农村信用联社四堡信用社</v>
          </cell>
        </row>
        <row r="246">
          <cell r="A246" t="str">
            <v>240</v>
          </cell>
          <cell r="B246" t="str">
            <v>邹定富</v>
          </cell>
          <cell r="C246" t="str">
            <v>35262719771004163X</v>
          </cell>
          <cell r="D246">
            <v>13559966131</v>
          </cell>
          <cell r="E246" t="str">
            <v>上枧</v>
          </cell>
          <cell r="F246">
            <v>8.49</v>
          </cell>
        </row>
        <row r="246">
          <cell r="J246">
            <v>50.94</v>
          </cell>
          <cell r="K246" t="str">
            <v>6221840509090497835</v>
          </cell>
          <cell r="L246" t="str">
            <v>连城县农村信用联社四堡信用社</v>
          </cell>
        </row>
        <row r="247">
          <cell r="A247" t="str">
            <v>241</v>
          </cell>
          <cell r="B247" t="str">
            <v>邹锦德</v>
          </cell>
          <cell r="C247" t="str">
            <v>352627197609091632</v>
          </cell>
          <cell r="D247">
            <v>13859592563</v>
          </cell>
          <cell r="E247" t="str">
            <v>上枧</v>
          </cell>
          <cell r="F247">
            <v>7.09</v>
          </cell>
        </row>
        <row r="247">
          <cell r="J247">
            <v>42.54</v>
          </cell>
          <cell r="K247" t="str">
            <v>6230361509004235099</v>
          </cell>
          <cell r="L247" t="str">
            <v>连城县农村信用联社四堡信用社</v>
          </cell>
        </row>
        <row r="248">
          <cell r="A248" t="str">
            <v>242</v>
          </cell>
          <cell r="B248" t="str">
            <v>邹先茂</v>
          </cell>
          <cell r="C248" t="str">
            <v>352627195312251616</v>
          </cell>
          <cell r="D248">
            <v>15080229171</v>
          </cell>
          <cell r="E248" t="str">
            <v>上枧</v>
          </cell>
          <cell r="F248">
            <v>8.57</v>
          </cell>
        </row>
        <row r="248">
          <cell r="J248">
            <v>51.42</v>
          </cell>
          <cell r="K248" t="str">
            <v>6221840509090497892</v>
          </cell>
          <cell r="L248" t="str">
            <v>连城县农村信用联社四堡信用社</v>
          </cell>
        </row>
        <row r="249">
          <cell r="A249" t="str">
            <v>243</v>
          </cell>
          <cell r="B249" t="str">
            <v>严清龙</v>
          </cell>
          <cell r="C249" t="str">
            <v>352627196412111623</v>
          </cell>
          <cell r="D249">
            <v>15960384870</v>
          </cell>
          <cell r="E249" t="str">
            <v>上枧</v>
          </cell>
          <cell r="F249">
            <v>6.04</v>
          </cell>
        </row>
        <row r="249">
          <cell r="J249">
            <v>36.24</v>
          </cell>
          <cell r="K249" t="str">
            <v>6221840509090497884</v>
          </cell>
          <cell r="L249" t="str">
            <v>连城县农村信用联社四堡信用社</v>
          </cell>
        </row>
        <row r="250">
          <cell r="A250" t="str">
            <v>244</v>
          </cell>
          <cell r="B250" t="str">
            <v>邹仰成</v>
          </cell>
          <cell r="C250" t="str">
            <v>352627197211251616</v>
          </cell>
          <cell r="D250">
            <v>13859570342</v>
          </cell>
          <cell r="E250" t="str">
            <v>上枧</v>
          </cell>
          <cell r="F250">
            <v>6.39</v>
          </cell>
        </row>
        <row r="250">
          <cell r="J250">
            <v>38.34</v>
          </cell>
          <cell r="K250" t="str">
            <v>6221840509090498114</v>
          </cell>
          <cell r="L250" t="str">
            <v>连城县农村信用联社四堡信用社</v>
          </cell>
        </row>
        <row r="251">
          <cell r="A251" t="str">
            <v>245</v>
          </cell>
          <cell r="B251" t="str">
            <v>邹定刚</v>
          </cell>
          <cell r="C251" t="str">
            <v>352627197711181618</v>
          </cell>
          <cell r="D251">
            <v>13400898865</v>
          </cell>
          <cell r="E251" t="str">
            <v>上枧</v>
          </cell>
          <cell r="F251">
            <v>3.12</v>
          </cell>
        </row>
        <row r="251">
          <cell r="J251">
            <v>18.72</v>
          </cell>
          <cell r="K251" t="str">
            <v>6230361109068234540</v>
          </cell>
          <cell r="L251" t="str">
            <v>连城县农村信用联社四堡信用社</v>
          </cell>
        </row>
        <row r="252">
          <cell r="A252" t="str">
            <v>246</v>
          </cell>
          <cell r="B252" t="str">
            <v>邹定勇</v>
          </cell>
          <cell r="C252" t="str">
            <v>352627197408081614</v>
          </cell>
          <cell r="D252">
            <v>18059798219</v>
          </cell>
          <cell r="E252" t="str">
            <v>上枧</v>
          </cell>
          <cell r="F252">
            <v>1.76</v>
          </cell>
        </row>
        <row r="252">
          <cell r="J252">
            <v>10.56</v>
          </cell>
          <cell r="K252" t="str">
            <v>6221840509090498106</v>
          </cell>
          <cell r="L252" t="str">
            <v>连城县农村信用联社四堡信用社</v>
          </cell>
        </row>
        <row r="253">
          <cell r="A253" t="str">
            <v>247</v>
          </cell>
          <cell r="B253" t="str">
            <v>邹定强</v>
          </cell>
          <cell r="C253" t="str">
            <v>352627197909061611</v>
          </cell>
          <cell r="D253">
            <v>13489701877</v>
          </cell>
          <cell r="E253" t="str">
            <v>上枧</v>
          </cell>
          <cell r="F253">
            <v>1.93</v>
          </cell>
        </row>
        <row r="253">
          <cell r="J253">
            <v>11.58</v>
          </cell>
          <cell r="K253" t="str">
            <v>6221840509090498148</v>
          </cell>
          <cell r="L253" t="str">
            <v>连城县农村信用联社四堡信用社</v>
          </cell>
        </row>
        <row r="254">
          <cell r="A254" t="str">
            <v>248</v>
          </cell>
          <cell r="B254" t="str">
            <v>邹定凤</v>
          </cell>
          <cell r="C254" t="str">
            <v>352627197701071634</v>
          </cell>
          <cell r="D254">
            <v>18359305835</v>
          </cell>
          <cell r="E254" t="str">
            <v>上枧</v>
          </cell>
          <cell r="F254">
            <v>0.79</v>
          </cell>
        </row>
        <row r="254">
          <cell r="J254">
            <v>4.74</v>
          </cell>
          <cell r="K254" t="str">
            <v>6230362509029856027</v>
          </cell>
          <cell r="L254" t="str">
            <v>连城县农村信用联社四堡信用社</v>
          </cell>
        </row>
        <row r="255">
          <cell r="A255" t="str">
            <v>249</v>
          </cell>
          <cell r="B255" t="str">
            <v>邹定龙</v>
          </cell>
          <cell r="C255" t="str">
            <v>35262719660606161X</v>
          </cell>
          <cell r="D255">
            <v>13799088617</v>
          </cell>
          <cell r="E255" t="str">
            <v>上枧</v>
          </cell>
          <cell r="F255">
            <v>4.73</v>
          </cell>
        </row>
        <row r="255">
          <cell r="J255">
            <v>28.38</v>
          </cell>
          <cell r="K255" t="str">
            <v>6221840509103990040</v>
          </cell>
          <cell r="L255" t="str">
            <v>连城县农村信用联社四堡信用社</v>
          </cell>
        </row>
        <row r="256">
          <cell r="A256" t="str">
            <v>250</v>
          </cell>
          <cell r="B256" t="str">
            <v>邹小雄</v>
          </cell>
          <cell r="C256" t="str">
            <v>352627196810031610</v>
          </cell>
          <cell r="D256">
            <v>13616904049</v>
          </cell>
          <cell r="E256" t="str">
            <v>上枧</v>
          </cell>
          <cell r="F256">
            <v>3.88</v>
          </cell>
        </row>
        <row r="256">
          <cell r="J256">
            <v>23.28</v>
          </cell>
          <cell r="K256" t="str">
            <v>9090818010100100064003</v>
          </cell>
          <cell r="L256" t="str">
            <v>连城县农村信用联社四堡信用社</v>
          </cell>
        </row>
        <row r="257">
          <cell r="A257" t="str">
            <v>251</v>
          </cell>
          <cell r="B257" t="str">
            <v>邹小勇</v>
          </cell>
          <cell r="C257" t="str">
            <v>352627196210191610</v>
          </cell>
          <cell r="D257">
            <v>13850611342</v>
          </cell>
          <cell r="E257" t="str">
            <v>上枧</v>
          </cell>
          <cell r="F257">
            <v>2.57</v>
          </cell>
        </row>
        <row r="257">
          <cell r="J257">
            <v>15.42</v>
          </cell>
          <cell r="K257" t="str">
            <v>9090818010100100022031</v>
          </cell>
          <cell r="L257" t="str">
            <v>连城县农村信用联社四堡信用社</v>
          </cell>
        </row>
        <row r="258">
          <cell r="A258" t="str">
            <v>252</v>
          </cell>
          <cell r="B258" t="str">
            <v>邹明德</v>
          </cell>
          <cell r="C258" t="str">
            <v>352627195112111619</v>
          </cell>
          <cell r="D258">
            <v>8487665</v>
          </cell>
          <cell r="E258" t="str">
            <v>上枧</v>
          </cell>
          <cell r="F258">
            <v>6.38</v>
          </cell>
        </row>
        <row r="258">
          <cell r="J258">
            <v>38.28</v>
          </cell>
          <cell r="K258" t="str">
            <v>6221840509090498262</v>
          </cell>
          <cell r="L258" t="str">
            <v>连城县农村信用联社四堡信用社</v>
          </cell>
        </row>
        <row r="259">
          <cell r="A259" t="str">
            <v>253</v>
          </cell>
          <cell r="B259" t="str">
            <v>邹定海</v>
          </cell>
          <cell r="C259" t="str">
            <v>352627197311291631</v>
          </cell>
          <cell r="D259">
            <v>13860244884</v>
          </cell>
          <cell r="E259" t="str">
            <v>上枧</v>
          </cell>
          <cell r="F259">
            <v>2.59</v>
          </cell>
        </row>
        <row r="259">
          <cell r="J259">
            <v>15.54</v>
          </cell>
          <cell r="K259" t="str">
            <v>6221840509103990057</v>
          </cell>
          <cell r="L259" t="str">
            <v>连城县农村信用联社四堡信用社</v>
          </cell>
        </row>
        <row r="260">
          <cell r="A260" t="str">
            <v>254</v>
          </cell>
          <cell r="B260" t="str">
            <v>邹定雄</v>
          </cell>
          <cell r="C260" t="str">
            <v>352627197003111619</v>
          </cell>
          <cell r="D260">
            <v>13400789058</v>
          </cell>
          <cell r="E260" t="str">
            <v>上枧</v>
          </cell>
          <cell r="F260">
            <v>6.29</v>
          </cell>
        </row>
        <row r="260">
          <cell r="J260">
            <v>37.74</v>
          </cell>
          <cell r="K260" t="str">
            <v>9090818010100100021540</v>
          </cell>
          <cell r="L260" t="str">
            <v>连城县农村信用联社四堡信用社</v>
          </cell>
        </row>
        <row r="261">
          <cell r="A261" t="str">
            <v>255</v>
          </cell>
          <cell r="B261" t="str">
            <v>邹赐德</v>
          </cell>
          <cell r="C261" t="str">
            <v>352627195912031617</v>
          </cell>
          <cell r="D261">
            <v>15860105131</v>
          </cell>
          <cell r="E261" t="str">
            <v>上枧</v>
          </cell>
          <cell r="F261">
            <v>5.37</v>
          </cell>
        </row>
        <row r="261">
          <cell r="J261">
            <v>32.22</v>
          </cell>
          <cell r="K261" t="str">
            <v>6221840509090498197</v>
          </cell>
          <cell r="L261" t="str">
            <v>连城县农村信用联社四堡信用社</v>
          </cell>
        </row>
        <row r="262">
          <cell r="A262" t="str">
            <v>256</v>
          </cell>
          <cell r="B262" t="str">
            <v>邹定波</v>
          </cell>
          <cell r="C262" t="str">
            <v>352627197811021611</v>
          </cell>
          <cell r="D262">
            <v>17708166002</v>
          </cell>
          <cell r="E262" t="str">
            <v>上枧</v>
          </cell>
          <cell r="F262">
            <v>1.1</v>
          </cell>
        </row>
        <row r="262">
          <cell r="J262">
            <v>6.6</v>
          </cell>
          <cell r="K262" t="str">
            <v>6230362509001056067</v>
          </cell>
          <cell r="L262" t="str">
            <v>连城县农村信用联社四堡信用社</v>
          </cell>
        </row>
        <row r="263">
          <cell r="A263" t="str">
            <v>257</v>
          </cell>
          <cell r="B263" t="str">
            <v>邹炎明</v>
          </cell>
          <cell r="C263" t="str">
            <v>352627197204131616</v>
          </cell>
          <cell r="D263">
            <v>13626023311</v>
          </cell>
          <cell r="E263" t="str">
            <v>上枧</v>
          </cell>
          <cell r="F263">
            <v>2.54</v>
          </cell>
        </row>
        <row r="263">
          <cell r="J263">
            <v>15.24</v>
          </cell>
          <cell r="K263" t="str">
            <v>6221840509090498155</v>
          </cell>
          <cell r="L263" t="str">
            <v>连城县农村信用联社四堡信用社</v>
          </cell>
        </row>
        <row r="264">
          <cell r="A264" t="str">
            <v>258</v>
          </cell>
          <cell r="B264" t="str">
            <v>邹定龙</v>
          </cell>
          <cell r="C264" t="str">
            <v>352627197701071618</v>
          </cell>
          <cell r="D264">
            <v>13959460745</v>
          </cell>
          <cell r="E264" t="str">
            <v>上枧</v>
          </cell>
          <cell r="F264">
            <v>0.79</v>
          </cell>
        </row>
        <row r="264">
          <cell r="J264">
            <v>4.74</v>
          </cell>
          <cell r="K264" t="str">
            <v>6221840509090498080</v>
          </cell>
          <cell r="L264" t="str">
            <v>连城县农村信用联社四堡信用社</v>
          </cell>
        </row>
        <row r="265">
          <cell r="A265" t="str">
            <v>259</v>
          </cell>
          <cell r="B265" t="str">
            <v>邹华生</v>
          </cell>
          <cell r="C265" t="str">
            <v>352627194911231612</v>
          </cell>
          <cell r="D265">
            <v>18359305835</v>
          </cell>
          <cell r="E265" t="str">
            <v>上枧</v>
          </cell>
          <cell r="F265">
            <v>3.87</v>
          </cell>
        </row>
        <row r="265">
          <cell r="J265">
            <v>23.22</v>
          </cell>
          <cell r="K265" t="str">
            <v>9090818010100100069981</v>
          </cell>
          <cell r="L265" t="str">
            <v>连城县农村信用联社四堡信用社</v>
          </cell>
        </row>
        <row r="266">
          <cell r="A266" t="str">
            <v>260</v>
          </cell>
          <cell r="B266" t="str">
            <v>周福妹</v>
          </cell>
          <cell r="C266" t="str">
            <v>352627194809091625</v>
          </cell>
          <cell r="D266">
            <v>13459703503</v>
          </cell>
          <cell r="E266" t="str">
            <v>上枧</v>
          </cell>
          <cell r="F266">
            <v>9.79</v>
          </cell>
        </row>
        <row r="266">
          <cell r="J266">
            <v>58.74</v>
          </cell>
          <cell r="K266" t="str">
            <v>6221840509103989984</v>
          </cell>
          <cell r="L266" t="str">
            <v>连城县农村信用联社四堡信用社</v>
          </cell>
        </row>
        <row r="267">
          <cell r="A267" t="str">
            <v>261</v>
          </cell>
          <cell r="B267" t="str">
            <v>江群华</v>
          </cell>
          <cell r="C267" t="str">
            <v>35042319720913552X</v>
          </cell>
          <cell r="D267">
            <v>18959117893</v>
          </cell>
          <cell r="E267" t="str">
            <v>上枧</v>
          </cell>
          <cell r="F267">
            <v>2.12</v>
          </cell>
        </row>
        <row r="267">
          <cell r="J267">
            <v>12.72</v>
          </cell>
          <cell r="K267" t="str">
            <v>6221840509090498049</v>
          </cell>
          <cell r="L267" t="str">
            <v>连城县农村信用联社四堡信用社</v>
          </cell>
        </row>
        <row r="268">
          <cell r="A268" t="str">
            <v>262</v>
          </cell>
          <cell r="B268" t="str">
            <v>邹友德</v>
          </cell>
          <cell r="C268" t="str">
            <v>352627197212011614</v>
          </cell>
          <cell r="D268">
            <v>13605925718</v>
          </cell>
          <cell r="E268" t="str">
            <v>上枧</v>
          </cell>
          <cell r="F268">
            <v>2.19</v>
          </cell>
        </row>
        <row r="268">
          <cell r="J268">
            <v>13.14</v>
          </cell>
          <cell r="K268" t="str">
            <v>6230361109049586687</v>
          </cell>
          <cell r="L268" t="str">
            <v>连城县农村信用联社四堡信用社</v>
          </cell>
        </row>
        <row r="269">
          <cell r="A269" t="str">
            <v>263</v>
          </cell>
          <cell r="B269" t="str">
            <v>马月华</v>
          </cell>
          <cell r="C269" t="str">
            <v>352627196304061649</v>
          </cell>
          <cell r="D269">
            <v>13605925718</v>
          </cell>
          <cell r="E269" t="str">
            <v>上枧</v>
          </cell>
          <cell r="F269">
            <v>5.98</v>
          </cell>
        </row>
        <row r="269">
          <cell r="J269">
            <v>35.88</v>
          </cell>
          <cell r="K269" t="str">
            <v>9090818010100100064030</v>
          </cell>
          <cell r="L269" t="str">
            <v>连城县农村信用联社四堡信用社</v>
          </cell>
        </row>
        <row r="270">
          <cell r="A270" t="str">
            <v>264</v>
          </cell>
          <cell r="B270" t="str">
            <v>李玉莲</v>
          </cell>
          <cell r="C270" t="str">
            <v>352627194206241620</v>
          </cell>
          <cell r="D270">
            <v>13515912439</v>
          </cell>
          <cell r="E270" t="str">
            <v>上枧</v>
          </cell>
          <cell r="F270">
            <v>0.99</v>
          </cell>
        </row>
        <row r="270">
          <cell r="J270">
            <v>5.94</v>
          </cell>
          <cell r="K270" t="str">
            <v>9090818010100100064021</v>
          </cell>
          <cell r="L270" t="str">
            <v>连城县农村信用联社四堡信用社</v>
          </cell>
        </row>
        <row r="271">
          <cell r="A271" t="str">
            <v>265</v>
          </cell>
          <cell r="B271" t="str">
            <v>邹友成</v>
          </cell>
          <cell r="C271" t="str">
            <v>352627195709101632</v>
          </cell>
          <cell r="D271">
            <v>8488508</v>
          </cell>
          <cell r="E271" t="str">
            <v>上枧</v>
          </cell>
          <cell r="F271">
            <v>5.64</v>
          </cell>
        </row>
        <row r="271">
          <cell r="J271">
            <v>33.84</v>
          </cell>
          <cell r="K271" t="str">
            <v>9090818010100100027232</v>
          </cell>
          <cell r="L271" t="str">
            <v>连城县农村信用联社四堡信用社</v>
          </cell>
        </row>
        <row r="272">
          <cell r="A272" t="str">
            <v>266</v>
          </cell>
          <cell r="B272" t="str">
            <v>吴雪梅</v>
          </cell>
          <cell r="C272" t="str">
            <v>352627198102111627</v>
          </cell>
          <cell r="D272">
            <v>13559313267</v>
          </cell>
          <cell r="E272" t="str">
            <v>上枧</v>
          </cell>
          <cell r="F272">
            <v>3.76</v>
          </cell>
        </row>
        <row r="272">
          <cell r="J272">
            <v>22.56</v>
          </cell>
          <cell r="K272" t="str">
            <v>6230361109003220422</v>
          </cell>
          <cell r="L272" t="str">
            <v>连城县农村信用联社四堡信用社</v>
          </cell>
        </row>
        <row r="273">
          <cell r="A273" t="str">
            <v>267</v>
          </cell>
          <cell r="B273" t="str">
            <v>邹文斌</v>
          </cell>
          <cell r="C273" t="str">
            <v>352627197812281634</v>
          </cell>
          <cell r="D273">
            <v>18760035100</v>
          </cell>
          <cell r="E273" t="str">
            <v>上枧</v>
          </cell>
          <cell r="F273">
            <v>2.29</v>
          </cell>
        </row>
        <row r="273">
          <cell r="J273">
            <v>13.74</v>
          </cell>
          <cell r="K273" t="str">
            <v>6230361107051855008</v>
          </cell>
          <cell r="L273" t="str">
            <v>连城县农村信用联社四堡信用社</v>
          </cell>
        </row>
        <row r="274">
          <cell r="A274" t="str">
            <v>268</v>
          </cell>
          <cell r="B274" t="str">
            <v>邹福德</v>
          </cell>
          <cell r="C274" t="str">
            <v>352627198011271617</v>
          </cell>
          <cell r="D274">
            <v>13507568988</v>
          </cell>
          <cell r="E274" t="str">
            <v>上枧</v>
          </cell>
          <cell r="F274">
            <v>8.21</v>
          </cell>
        </row>
        <row r="274">
          <cell r="J274">
            <v>49.26</v>
          </cell>
          <cell r="K274" t="str">
            <v>6221840509090498544</v>
          </cell>
          <cell r="L274" t="str">
            <v>连城县农村信用联社四堡信用社</v>
          </cell>
        </row>
        <row r="275">
          <cell r="A275" t="str">
            <v>269</v>
          </cell>
          <cell r="B275" t="str">
            <v>邹发盛</v>
          </cell>
          <cell r="C275" t="str">
            <v>352627196809191617</v>
          </cell>
          <cell r="D275">
            <v>13459710739</v>
          </cell>
          <cell r="E275" t="str">
            <v>上枧</v>
          </cell>
          <cell r="F275">
            <v>2.31</v>
          </cell>
        </row>
        <row r="275">
          <cell r="J275">
            <v>13.86</v>
          </cell>
          <cell r="K275" t="str">
            <v>9090818010100100070023</v>
          </cell>
          <cell r="L275" t="str">
            <v>连城县农村信用联社四堡信用社</v>
          </cell>
        </row>
        <row r="276">
          <cell r="A276" t="str">
            <v>270</v>
          </cell>
          <cell r="B276" t="str">
            <v>邹全盛</v>
          </cell>
          <cell r="C276" t="str">
            <v>352627197402201611</v>
          </cell>
          <cell r="D276">
            <v>15880277652</v>
          </cell>
          <cell r="E276" t="str">
            <v>上枧</v>
          </cell>
          <cell r="F276">
            <v>3.64</v>
          </cell>
        </row>
        <row r="276">
          <cell r="J276">
            <v>21.84</v>
          </cell>
          <cell r="K276" t="str">
            <v>9090818010100100052150</v>
          </cell>
          <cell r="L276" t="str">
            <v>连城县农村信用联社四堡信用社</v>
          </cell>
        </row>
        <row r="277">
          <cell r="A277" t="str">
            <v>271</v>
          </cell>
          <cell r="B277" t="str">
            <v>邹定东</v>
          </cell>
          <cell r="C277" t="str">
            <v>352627196204161618</v>
          </cell>
          <cell r="D277">
            <v>13459714219</v>
          </cell>
          <cell r="E277" t="str">
            <v>上枧</v>
          </cell>
          <cell r="F277">
            <v>4.29</v>
          </cell>
        </row>
        <row r="277">
          <cell r="J277">
            <v>25.74</v>
          </cell>
          <cell r="K277" t="str">
            <v>9090818010100100001544</v>
          </cell>
          <cell r="L277" t="str">
            <v>连城县农村信用联社四堡信用社</v>
          </cell>
        </row>
        <row r="278">
          <cell r="A278" t="str">
            <v>272</v>
          </cell>
          <cell r="B278" t="str">
            <v>吴菊香</v>
          </cell>
          <cell r="C278" t="str">
            <v>352627196802041624</v>
          </cell>
          <cell r="D278">
            <v>13821376876</v>
          </cell>
          <cell r="E278" t="str">
            <v>上枧</v>
          </cell>
          <cell r="F278">
            <v>1.9</v>
          </cell>
        </row>
        <row r="278">
          <cell r="J278">
            <v>11.4</v>
          </cell>
          <cell r="K278" t="str">
            <v>9090818010100100065066</v>
          </cell>
          <cell r="L278" t="str">
            <v>连城县农村信用联社四堡信用社</v>
          </cell>
        </row>
        <row r="279">
          <cell r="A279" t="str">
            <v>273</v>
          </cell>
          <cell r="B279" t="str">
            <v>邹发生</v>
          </cell>
          <cell r="C279" t="str">
            <v>352627195510211615</v>
          </cell>
          <cell r="D279">
            <v>18760037783</v>
          </cell>
          <cell r="E279" t="str">
            <v>上枧</v>
          </cell>
          <cell r="F279">
            <v>8.99</v>
          </cell>
        </row>
        <row r="279">
          <cell r="J279">
            <v>53.94</v>
          </cell>
          <cell r="K279" t="str">
            <v>9090818010100100052258</v>
          </cell>
          <cell r="L279" t="str">
            <v>连城县农村信用联社四堡信用社</v>
          </cell>
        </row>
        <row r="280">
          <cell r="A280" t="str">
            <v>274</v>
          </cell>
          <cell r="B280" t="str">
            <v>邹坤盛</v>
          </cell>
          <cell r="C280" t="str">
            <v>352627197706031615</v>
          </cell>
          <cell r="D280">
            <v>13599627341</v>
          </cell>
          <cell r="E280" t="str">
            <v>上枧</v>
          </cell>
          <cell r="F280">
            <v>3.99</v>
          </cell>
        </row>
        <row r="280">
          <cell r="J280">
            <v>23.94</v>
          </cell>
          <cell r="K280" t="str">
            <v>9090818010100100063914</v>
          </cell>
          <cell r="L280" t="str">
            <v>连城县农村信用联社四堡信用社</v>
          </cell>
        </row>
        <row r="281">
          <cell r="A281" t="str">
            <v>275</v>
          </cell>
          <cell r="B281" t="str">
            <v>邹定庆</v>
          </cell>
          <cell r="C281" t="str">
            <v>352627195703111637</v>
          </cell>
          <cell r="D281">
            <v>13860536410</v>
          </cell>
          <cell r="E281" t="str">
            <v>上枧</v>
          </cell>
          <cell r="F281">
            <v>3.58</v>
          </cell>
        </row>
        <row r="281">
          <cell r="J281">
            <v>21.48</v>
          </cell>
          <cell r="K281" t="str">
            <v>9090818010100100023245</v>
          </cell>
          <cell r="L281" t="str">
            <v>连城县农村信用联社四堡信用社</v>
          </cell>
        </row>
        <row r="282">
          <cell r="A282" t="str">
            <v>276</v>
          </cell>
          <cell r="B282" t="str">
            <v>邹定良</v>
          </cell>
          <cell r="C282" t="str">
            <v>352627196803091615</v>
          </cell>
          <cell r="D282">
            <v>13860244607</v>
          </cell>
          <cell r="E282" t="str">
            <v>上枧</v>
          </cell>
          <cell r="F282">
            <v>3.64</v>
          </cell>
        </row>
        <row r="282">
          <cell r="J282">
            <v>21.84</v>
          </cell>
          <cell r="K282" t="str">
            <v>9090818010100100070032</v>
          </cell>
          <cell r="L282" t="str">
            <v>连城县农村信用联社四堡信用社</v>
          </cell>
        </row>
        <row r="283">
          <cell r="A283" t="str">
            <v>277</v>
          </cell>
          <cell r="B283" t="str">
            <v>邹定銮</v>
          </cell>
          <cell r="C283" t="str">
            <v>352627196303121611</v>
          </cell>
          <cell r="D283">
            <v>13459712569</v>
          </cell>
          <cell r="E283" t="str">
            <v>上枧</v>
          </cell>
          <cell r="F283">
            <v>3.17</v>
          </cell>
        </row>
        <row r="283">
          <cell r="J283">
            <v>19.02</v>
          </cell>
          <cell r="K283" t="str">
            <v>9090818010100190206806</v>
          </cell>
          <cell r="L283" t="str">
            <v>连城县农村信用联社四堡信用社</v>
          </cell>
        </row>
        <row r="284">
          <cell r="A284" t="str">
            <v>278</v>
          </cell>
          <cell r="B284" t="str">
            <v>邹定鸿</v>
          </cell>
          <cell r="C284" t="str">
            <v>352627197701091619</v>
          </cell>
          <cell r="D284">
            <v>13358360228</v>
          </cell>
          <cell r="E284" t="str">
            <v>上枧</v>
          </cell>
          <cell r="F284">
            <v>3.16</v>
          </cell>
        </row>
        <row r="284">
          <cell r="J284">
            <v>18.96</v>
          </cell>
          <cell r="K284" t="str">
            <v>9090818010100100052463</v>
          </cell>
          <cell r="L284" t="str">
            <v>连城县农村信用联社四堡信用社</v>
          </cell>
        </row>
        <row r="285">
          <cell r="A285" t="str">
            <v>279</v>
          </cell>
          <cell r="B285" t="str">
            <v>杨银招</v>
          </cell>
          <cell r="C285" t="str">
            <v>352627196210151627</v>
          </cell>
          <cell r="D285">
            <v>13459714219</v>
          </cell>
          <cell r="E285" t="str">
            <v>上枧</v>
          </cell>
          <cell r="F285">
            <v>4.38</v>
          </cell>
        </row>
        <row r="285">
          <cell r="J285">
            <v>26.28</v>
          </cell>
          <cell r="K285" t="str">
            <v>6221840509090498643</v>
          </cell>
          <cell r="L285" t="str">
            <v>连城县农村信用联社四堡信用社</v>
          </cell>
        </row>
        <row r="286">
          <cell r="A286" t="str">
            <v>280</v>
          </cell>
          <cell r="B286" t="str">
            <v>邹世全</v>
          </cell>
          <cell r="C286" t="str">
            <v>350825198711031610</v>
          </cell>
          <cell r="D286">
            <v>15985869660</v>
          </cell>
          <cell r="E286" t="str">
            <v>上枧</v>
          </cell>
          <cell r="F286">
            <v>4.29</v>
          </cell>
        </row>
        <row r="286">
          <cell r="J286">
            <v>25.74</v>
          </cell>
          <cell r="K286" t="str">
            <v>6221840509090498742</v>
          </cell>
          <cell r="L286" t="str">
            <v>连城县农村信用联社四堡信用社</v>
          </cell>
        </row>
        <row r="287">
          <cell r="A287" t="str">
            <v>281</v>
          </cell>
          <cell r="B287" t="str">
            <v>马长金</v>
          </cell>
          <cell r="C287" t="str">
            <v>352627196505151667</v>
          </cell>
          <cell r="D287">
            <v>13159228286</v>
          </cell>
          <cell r="E287" t="str">
            <v>上枧</v>
          </cell>
          <cell r="F287">
            <v>4.3</v>
          </cell>
        </row>
        <row r="287">
          <cell r="J287">
            <v>25.8</v>
          </cell>
          <cell r="K287" t="str">
            <v>9090818010100100001349</v>
          </cell>
          <cell r="L287" t="str">
            <v>连城县农村信用联社四堡信用社</v>
          </cell>
        </row>
        <row r="288">
          <cell r="A288" t="str">
            <v>282</v>
          </cell>
          <cell r="B288" t="str">
            <v>邹海帆</v>
          </cell>
          <cell r="C288" t="str">
            <v>350825198308131611</v>
          </cell>
          <cell r="D288">
            <v>13860249281</v>
          </cell>
          <cell r="E288" t="str">
            <v>上枧</v>
          </cell>
          <cell r="F288">
            <v>3</v>
          </cell>
        </row>
        <row r="288">
          <cell r="J288">
            <v>18</v>
          </cell>
          <cell r="K288" t="str">
            <v>6221840509103990321</v>
          </cell>
          <cell r="L288" t="str">
            <v>连城县农村信用联社四堡信用社</v>
          </cell>
        </row>
        <row r="289">
          <cell r="A289" t="str">
            <v>283</v>
          </cell>
          <cell r="B289" t="str">
            <v>邹斌德</v>
          </cell>
          <cell r="C289" t="str">
            <v>352627196903011619</v>
          </cell>
          <cell r="D289">
            <v>13646939564</v>
          </cell>
          <cell r="E289" t="str">
            <v>上枧</v>
          </cell>
          <cell r="F289">
            <v>3</v>
          </cell>
        </row>
        <row r="289">
          <cell r="J289">
            <v>18</v>
          </cell>
          <cell r="K289" t="str">
            <v>9090818010100100052454</v>
          </cell>
          <cell r="L289" t="str">
            <v>连城县农村信用联社四堡信用社</v>
          </cell>
        </row>
        <row r="290">
          <cell r="A290" t="str">
            <v>284</v>
          </cell>
          <cell r="B290" t="str">
            <v>邹宝盛</v>
          </cell>
          <cell r="C290" t="str">
            <v>352627197412201631</v>
          </cell>
          <cell r="D290">
            <v>13556448201</v>
          </cell>
          <cell r="E290" t="str">
            <v>上枧</v>
          </cell>
          <cell r="F290">
            <v>2.31</v>
          </cell>
        </row>
        <row r="290">
          <cell r="J290">
            <v>13.86</v>
          </cell>
          <cell r="K290" t="str">
            <v>9090818010100100065048</v>
          </cell>
          <cell r="L290" t="str">
            <v>连城县农村信用联社四堡信用社</v>
          </cell>
        </row>
        <row r="291">
          <cell r="A291" t="str">
            <v>285</v>
          </cell>
          <cell r="B291" t="str">
            <v>李菊仙</v>
          </cell>
          <cell r="C291" t="str">
            <v>350825196309051622</v>
          </cell>
          <cell r="D291">
            <v>13626021808</v>
          </cell>
          <cell r="E291" t="str">
            <v>上枧</v>
          </cell>
          <cell r="F291">
            <v>6.47</v>
          </cell>
        </row>
        <row r="291">
          <cell r="J291">
            <v>38.82</v>
          </cell>
          <cell r="K291" t="str">
            <v>6221840509090498775</v>
          </cell>
          <cell r="L291" t="str">
            <v>连城县农村信用联社四堡信用社</v>
          </cell>
        </row>
        <row r="292">
          <cell r="A292" t="str">
            <v>286</v>
          </cell>
          <cell r="B292" t="str">
            <v>邹华盛</v>
          </cell>
          <cell r="C292" t="str">
            <v>352627195408081615</v>
          </cell>
          <cell r="D292">
            <v>15880382161</v>
          </cell>
          <cell r="E292" t="str">
            <v>上枧</v>
          </cell>
          <cell r="F292">
            <v>6.7</v>
          </cell>
        </row>
        <row r="292">
          <cell r="J292">
            <v>40.2</v>
          </cell>
          <cell r="K292" t="str">
            <v>9090818010100100017270</v>
          </cell>
          <cell r="L292" t="str">
            <v>连城县农村信用联社四堡信用社</v>
          </cell>
        </row>
        <row r="293">
          <cell r="A293" t="str">
            <v>287</v>
          </cell>
          <cell r="B293" t="str">
            <v>马荣华</v>
          </cell>
          <cell r="C293" t="str">
            <v>352627197501061642</v>
          </cell>
          <cell r="D293">
            <v>13510157401</v>
          </cell>
          <cell r="E293" t="str">
            <v>上枧</v>
          </cell>
          <cell r="F293">
            <v>5.99</v>
          </cell>
        </row>
        <row r="293">
          <cell r="J293">
            <v>35.94</v>
          </cell>
          <cell r="K293" t="str">
            <v>6221840509092752195</v>
          </cell>
          <cell r="L293" t="str">
            <v>连城县农村信用联社四堡信用社</v>
          </cell>
        </row>
        <row r="294">
          <cell r="A294" t="str">
            <v>288</v>
          </cell>
          <cell r="B294" t="str">
            <v>邹秀平</v>
          </cell>
          <cell r="C294" t="str">
            <v>352627198101111625</v>
          </cell>
          <cell r="D294">
            <v>18250035727</v>
          </cell>
          <cell r="E294" t="str">
            <v>上枧</v>
          </cell>
          <cell r="F294">
            <v>2.24</v>
          </cell>
        </row>
        <row r="294">
          <cell r="J294">
            <v>13.44</v>
          </cell>
          <cell r="K294" t="str">
            <v>6221840509103990420</v>
          </cell>
          <cell r="L294" t="str">
            <v>连城县农村信用联社四堡信用社</v>
          </cell>
        </row>
        <row r="295">
          <cell r="A295" t="str">
            <v>289</v>
          </cell>
          <cell r="B295" t="str">
            <v>邹禹德</v>
          </cell>
          <cell r="C295" t="str">
            <v>352627196602081613</v>
          </cell>
          <cell r="D295">
            <v>18760037986</v>
          </cell>
          <cell r="E295" t="str">
            <v>上枧</v>
          </cell>
          <cell r="F295">
            <v>11.52</v>
          </cell>
        </row>
        <row r="295">
          <cell r="J295">
            <v>69.12</v>
          </cell>
          <cell r="K295" t="str">
            <v>6221840509090498924</v>
          </cell>
          <cell r="L295" t="str">
            <v>连城县农村信用联社四堡信用社</v>
          </cell>
        </row>
        <row r="296">
          <cell r="A296" t="str">
            <v>290</v>
          </cell>
          <cell r="B296" t="str">
            <v>马华玉</v>
          </cell>
          <cell r="C296" t="str">
            <v>352627196305151662</v>
          </cell>
          <cell r="D296">
            <v>15080229897</v>
          </cell>
          <cell r="E296" t="str">
            <v>上枧</v>
          </cell>
          <cell r="F296">
            <v>3.56</v>
          </cell>
        </row>
        <row r="296">
          <cell r="J296">
            <v>21.36</v>
          </cell>
          <cell r="K296" t="str">
            <v>9090818010100100064058</v>
          </cell>
          <cell r="L296" t="str">
            <v>连城县农村信用联社四堡信用社</v>
          </cell>
        </row>
        <row r="297">
          <cell r="A297" t="str">
            <v>291</v>
          </cell>
          <cell r="B297" t="str">
            <v>邹定福</v>
          </cell>
          <cell r="C297" t="str">
            <v>35042319641119553X</v>
          </cell>
          <cell r="D297">
            <v>18850557332</v>
          </cell>
          <cell r="E297" t="str">
            <v>上枧</v>
          </cell>
          <cell r="F297">
            <v>8.22</v>
          </cell>
        </row>
        <row r="297">
          <cell r="J297">
            <v>49.32</v>
          </cell>
          <cell r="K297" t="str">
            <v>6230362509001056109</v>
          </cell>
          <cell r="L297" t="str">
            <v>连城县农村信用联社四堡信用社</v>
          </cell>
        </row>
        <row r="298">
          <cell r="A298" t="str">
            <v>292</v>
          </cell>
          <cell r="B298" t="str">
            <v>邹定辉</v>
          </cell>
          <cell r="C298" t="str">
            <v>352627197210241619</v>
          </cell>
          <cell r="D298">
            <v>13062217836</v>
          </cell>
          <cell r="E298" t="str">
            <v>上枧</v>
          </cell>
          <cell r="F298">
            <v>1.66</v>
          </cell>
        </row>
        <row r="298">
          <cell r="J298">
            <v>9.96</v>
          </cell>
          <cell r="K298" t="str">
            <v>6230362509001056117</v>
          </cell>
          <cell r="L298" t="str">
            <v>连城县农村信用联社四堡信用社</v>
          </cell>
        </row>
        <row r="299">
          <cell r="A299" t="str">
            <v>293</v>
          </cell>
          <cell r="B299" t="str">
            <v>邹定斌</v>
          </cell>
          <cell r="C299" t="str">
            <v>35262719721015163X</v>
          </cell>
          <cell r="D299">
            <v>13860249309</v>
          </cell>
          <cell r="E299" t="str">
            <v>上枧</v>
          </cell>
          <cell r="F299">
            <v>6.46</v>
          </cell>
        </row>
        <row r="299">
          <cell r="J299">
            <v>38.76</v>
          </cell>
          <cell r="K299" t="str">
            <v>6221840509090498866</v>
          </cell>
          <cell r="L299" t="str">
            <v>连城县农村信用联社四堡信用社</v>
          </cell>
        </row>
        <row r="300">
          <cell r="A300" t="str">
            <v>294</v>
          </cell>
          <cell r="B300" t="str">
            <v>邹长清</v>
          </cell>
          <cell r="C300" t="str">
            <v>352627194808281611</v>
          </cell>
          <cell r="D300">
            <v>15260853960</v>
          </cell>
          <cell r="E300" t="str">
            <v>上枧</v>
          </cell>
          <cell r="F300">
            <v>4.64</v>
          </cell>
        </row>
        <row r="300">
          <cell r="J300">
            <v>27.84</v>
          </cell>
          <cell r="K300" t="str">
            <v>9090818010100190145846</v>
          </cell>
          <cell r="L300" t="str">
            <v>连城县农村信用联社四堡信用社</v>
          </cell>
        </row>
        <row r="301">
          <cell r="A301" t="str">
            <v>295</v>
          </cell>
          <cell r="B301" t="str">
            <v>邹定宗</v>
          </cell>
          <cell r="C301" t="str">
            <v>352627196910041613</v>
          </cell>
          <cell r="D301">
            <v>18250003980</v>
          </cell>
          <cell r="E301" t="str">
            <v>上枧</v>
          </cell>
          <cell r="F301">
            <v>5.37</v>
          </cell>
        </row>
        <row r="301">
          <cell r="J301">
            <v>32.22</v>
          </cell>
          <cell r="K301" t="str">
            <v>6221840509090498940</v>
          </cell>
          <cell r="L301" t="str">
            <v>连城县农村信用联社四堡信用社</v>
          </cell>
        </row>
        <row r="302">
          <cell r="A302" t="str">
            <v>296</v>
          </cell>
          <cell r="B302" t="str">
            <v>杨长菊</v>
          </cell>
          <cell r="C302" t="str">
            <v>352627195701161622</v>
          </cell>
          <cell r="D302">
            <v>13906074564</v>
          </cell>
          <cell r="E302" t="str">
            <v>上枧</v>
          </cell>
          <cell r="F302">
            <v>4.32</v>
          </cell>
        </row>
        <row r="302">
          <cell r="J302">
            <v>25.92</v>
          </cell>
          <cell r="K302" t="str">
            <v>9090818010100100064067</v>
          </cell>
          <cell r="L302" t="str">
            <v>连城县农村信用联社四堡信用社</v>
          </cell>
        </row>
        <row r="303">
          <cell r="A303" t="str">
            <v>297</v>
          </cell>
          <cell r="B303" t="str">
            <v>邹定新</v>
          </cell>
          <cell r="C303" t="str">
            <v>352627198112291617</v>
          </cell>
          <cell r="D303">
            <v>18850325729</v>
          </cell>
          <cell r="E303" t="str">
            <v>上枧</v>
          </cell>
          <cell r="F303">
            <v>1.82</v>
          </cell>
        </row>
        <row r="303">
          <cell r="J303">
            <v>10.92</v>
          </cell>
          <cell r="K303" t="str">
            <v>6221840509103990461</v>
          </cell>
          <cell r="L303" t="str">
            <v>连城县农村信用联社四堡信用社</v>
          </cell>
        </row>
        <row r="304">
          <cell r="A304" t="str">
            <v>298</v>
          </cell>
          <cell r="B304" t="str">
            <v>吴德啟</v>
          </cell>
          <cell r="C304" t="str">
            <v>352627196501111633</v>
          </cell>
          <cell r="D304">
            <v>18850361103</v>
          </cell>
          <cell r="E304" t="str">
            <v>上枧</v>
          </cell>
          <cell r="F304">
            <v>3.46</v>
          </cell>
        </row>
        <row r="304">
          <cell r="J304">
            <v>20.76</v>
          </cell>
          <cell r="K304" t="str">
            <v>6221840509103990776</v>
          </cell>
          <cell r="L304" t="str">
            <v>连城县农村信用联社四堡信用社</v>
          </cell>
        </row>
        <row r="305">
          <cell r="A305" t="str">
            <v>299</v>
          </cell>
          <cell r="B305" t="str">
            <v>吴富生</v>
          </cell>
          <cell r="C305" t="str">
            <v>352627195103301613</v>
          </cell>
          <cell r="D305">
            <v>13559318433</v>
          </cell>
          <cell r="E305" t="str">
            <v>上枧</v>
          </cell>
          <cell r="F305">
            <v>6.03</v>
          </cell>
        </row>
        <row r="305">
          <cell r="J305">
            <v>36.18</v>
          </cell>
          <cell r="K305" t="str">
            <v>9090818010100100064236</v>
          </cell>
          <cell r="L305" t="str">
            <v>连城县农村信用联社四堡信用社</v>
          </cell>
        </row>
        <row r="306">
          <cell r="A306" t="str">
            <v>300</v>
          </cell>
          <cell r="B306" t="str">
            <v>吴新寿</v>
          </cell>
          <cell r="C306" t="str">
            <v>352627197202081619</v>
          </cell>
          <cell r="D306">
            <v>13959453249</v>
          </cell>
          <cell r="E306" t="str">
            <v>上枧</v>
          </cell>
          <cell r="F306">
            <v>2.27</v>
          </cell>
        </row>
        <row r="306">
          <cell r="J306">
            <v>13.62</v>
          </cell>
          <cell r="K306" t="str">
            <v>9090818010100100064110</v>
          </cell>
          <cell r="L306" t="str">
            <v>连城县农村信用联社四堡信用社</v>
          </cell>
        </row>
        <row r="307">
          <cell r="A307" t="str">
            <v>301</v>
          </cell>
          <cell r="B307" t="str">
            <v>吴良寿</v>
          </cell>
          <cell r="C307" t="str">
            <v>352627197308161633</v>
          </cell>
          <cell r="D307">
            <v>13656032719</v>
          </cell>
          <cell r="E307" t="str">
            <v>上枧</v>
          </cell>
          <cell r="F307">
            <v>1.77</v>
          </cell>
        </row>
        <row r="307">
          <cell r="J307">
            <v>10.62</v>
          </cell>
          <cell r="K307" t="str">
            <v>9090818010100100064192</v>
          </cell>
          <cell r="L307" t="str">
            <v>连城县农村信用联社四堡信用社</v>
          </cell>
        </row>
        <row r="308">
          <cell r="A308" t="str">
            <v>302</v>
          </cell>
          <cell r="B308" t="str">
            <v>吴宗寿</v>
          </cell>
          <cell r="C308" t="str">
            <v>352627196304031618</v>
          </cell>
          <cell r="D308">
            <v>15206016136</v>
          </cell>
          <cell r="E308" t="str">
            <v>上枧</v>
          </cell>
          <cell r="F308">
            <v>4.91</v>
          </cell>
        </row>
        <row r="308">
          <cell r="J308">
            <v>29.46</v>
          </cell>
          <cell r="K308" t="str">
            <v>9090818010100100064245</v>
          </cell>
          <cell r="L308" t="str">
            <v>连城县农村信用联社四堡信用社</v>
          </cell>
        </row>
        <row r="309">
          <cell r="A309" t="str">
            <v>303</v>
          </cell>
          <cell r="B309" t="str">
            <v>吴发寿</v>
          </cell>
          <cell r="C309" t="str">
            <v>352627197011271612</v>
          </cell>
          <cell r="D309">
            <v>13950831902</v>
          </cell>
          <cell r="E309" t="str">
            <v>上枧</v>
          </cell>
          <cell r="F309">
            <v>12.13</v>
          </cell>
        </row>
        <row r="309">
          <cell r="J309">
            <v>72.78</v>
          </cell>
          <cell r="K309" t="str">
            <v>6221840509090499237</v>
          </cell>
          <cell r="L309" t="str">
            <v>连城县农村信用联社四堡信用社</v>
          </cell>
        </row>
        <row r="310">
          <cell r="A310" t="str">
            <v>304</v>
          </cell>
          <cell r="B310" t="str">
            <v>吴进寿</v>
          </cell>
          <cell r="C310" t="str">
            <v>352627198104151614</v>
          </cell>
          <cell r="D310">
            <v>18959073249</v>
          </cell>
          <cell r="E310" t="str">
            <v>上枧</v>
          </cell>
          <cell r="F310">
            <v>0.41</v>
          </cell>
        </row>
        <row r="310">
          <cell r="J310">
            <v>2.46</v>
          </cell>
          <cell r="K310" t="str">
            <v>6221840509090499229</v>
          </cell>
          <cell r="L310" t="str">
            <v>连城县农村信用联社四堡信用社</v>
          </cell>
        </row>
        <row r="311">
          <cell r="A311" t="str">
            <v>305</v>
          </cell>
          <cell r="B311" t="str">
            <v>吴华生</v>
          </cell>
          <cell r="C311" t="str">
            <v>352627194809241611</v>
          </cell>
          <cell r="D311">
            <v>18054992019</v>
          </cell>
          <cell r="E311" t="str">
            <v>上枧</v>
          </cell>
          <cell r="F311">
            <v>8.87</v>
          </cell>
        </row>
        <row r="311">
          <cell r="J311">
            <v>53.22</v>
          </cell>
          <cell r="K311" t="str">
            <v>9090818010100190177473</v>
          </cell>
          <cell r="L311" t="str">
            <v>连城县农村信用联社四堡信用社</v>
          </cell>
        </row>
        <row r="312">
          <cell r="A312" t="str">
            <v>306</v>
          </cell>
          <cell r="B312" t="str">
            <v>吴志惟</v>
          </cell>
          <cell r="C312" t="str">
            <v>352627195401161612</v>
          </cell>
          <cell r="D312">
            <v>18760162671</v>
          </cell>
          <cell r="E312" t="str">
            <v>上枧</v>
          </cell>
          <cell r="F312">
            <v>5.67</v>
          </cell>
        </row>
        <row r="312">
          <cell r="J312">
            <v>34.02</v>
          </cell>
          <cell r="K312" t="str">
            <v>9090818010100100037720</v>
          </cell>
          <cell r="L312" t="str">
            <v>连城县农村信用联社四堡信用社</v>
          </cell>
        </row>
        <row r="313">
          <cell r="A313" t="str">
            <v>307</v>
          </cell>
          <cell r="B313" t="str">
            <v>吴建寿</v>
          </cell>
          <cell r="C313" t="str">
            <v>352627197608171614</v>
          </cell>
          <cell r="D313">
            <v>15206045304</v>
          </cell>
          <cell r="E313" t="str">
            <v>上枧</v>
          </cell>
          <cell r="F313">
            <v>4.02</v>
          </cell>
        </row>
        <row r="313">
          <cell r="J313">
            <v>24.12</v>
          </cell>
          <cell r="K313" t="str">
            <v>9090818010100100064209</v>
          </cell>
          <cell r="L313" t="str">
            <v>连城县农村信用联社四堡信用社</v>
          </cell>
        </row>
        <row r="314">
          <cell r="A314" t="str">
            <v>308</v>
          </cell>
          <cell r="B314" t="str">
            <v>吴德玉</v>
          </cell>
          <cell r="C314" t="str">
            <v>352627196212231612</v>
          </cell>
          <cell r="D314">
            <v>15860123314</v>
          </cell>
          <cell r="E314" t="str">
            <v>上枧</v>
          </cell>
          <cell r="F314">
            <v>5.51</v>
          </cell>
        </row>
        <row r="314">
          <cell r="J314">
            <v>33.06</v>
          </cell>
          <cell r="K314" t="str">
            <v>9090818010100100070112</v>
          </cell>
          <cell r="L314" t="str">
            <v>连城县农村信用联社四堡信用社</v>
          </cell>
        </row>
        <row r="315">
          <cell r="A315" t="str">
            <v>309</v>
          </cell>
          <cell r="B315" t="str">
            <v>罗舜芳</v>
          </cell>
          <cell r="C315" t="str">
            <v>352627194610091628</v>
          </cell>
          <cell r="D315">
            <v>13859536259</v>
          </cell>
          <cell r="E315" t="str">
            <v>上枧</v>
          </cell>
          <cell r="F315">
            <v>1.61</v>
          </cell>
        </row>
        <row r="315">
          <cell r="J315">
            <v>9.66</v>
          </cell>
          <cell r="K315" t="str">
            <v>9090818010100100052506</v>
          </cell>
          <cell r="L315" t="str">
            <v>连城县农村信用联社四堡信用社</v>
          </cell>
        </row>
        <row r="316">
          <cell r="A316" t="str">
            <v>310</v>
          </cell>
          <cell r="B316" t="str">
            <v>吴洪寿</v>
          </cell>
          <cell r="C316" t="str">
            <v>352627195310121658</v>
          </cell>
          <cell r="D316">
            <v>13459713189</v>
          </cell>
          <cell r="E316" t="str">
            <v>上枧</v>
          </cell>
          <cell r="F316">
            <v>6.86</v>
          </cell>
        </row>
        <row r="316">
          <cell r="J316">
            <v>41.16</v>
          </cell>
          <cell r="K316" t="str">
            <v>9090818010100100052436</v>
          </cell>
          <cell r="L316" t="str">
            <v>连城县农村信用联社四堡信用社</v>
          </cell>
        </row>
        <row r="317">
          <cell r="A317" t="str">
            <v>311</v>
          </cell>
          <cell r="B317" t="str">
            <v>吴国寿</v>
          </cell>
          <cell r="C317" t="str">
            <v>350825198209141611</v>
          </cell>
          <cell r="D317">
            <v>13459786281</v>
          </cell>
          <cell r="E317" t="str">
            <v>上枧</v>
          </cell>
          <cell r="F317">
            <v>3.75</v>
          </cell>
        </row>
        <row r="317">
          <cell r="J317">
            <v>22.5</v>
          </cell>
          <cell r="K317" t="str">
            <v>6221840509090499120</v>
          </cell>
          <cell r="L317" t="str">
            <v>连城县农村信用联社四堡信用社</v>
          </cell>
        </row>
        <row r="318">
          <cell r="A318" t="str">
            <v>312</v>
          </cell>
          <cell r="B318" t="str">
            <v>吴道祥</v>
          </cell>
          <cell r="C318" t="str">
            <v>352627197604171617</v>
          </cell>
          <cell r="D318">
            <v>15959733154</v>
          </cell>
          <cell r="E318" t="str">
            <v>上枧</v>
          </cell>
          <cell r="F318">
            <v>5.17</v>
          </cell>
        </row>
        <row r="318">
          <cell r="J318">
            <v>31.02</v>
          </cell>
          <cell r="K318" t="str">
            <v>6221840509103990743</v>
          </cell>
          <cell r="L318" t="str">
            <v>连城县农村信用联社四堡信用社</v>
          </cell>
        </row>
        <row r="319">
          <cell r="A319" t="str">
            <v>313</v>
          </cell>
          <cell r="B319" t="str">
            <v>吴添寿</v>
          </cell>
          <cell r="C319" t="str">
            <v>35262719670724161X</v>
          </cell>
          <cell r="D319">
            <v>15759036287</v>
          </cell>
          <cell r="E319" t="str">
            <v>上枧</v>
          </cell>
          <cell r="F319">
            <v>2.35</v>
          </cell>
        </row>
        <row r="319">
          <cell r="J319">
            <v>14.1</v>
          </cell>
          <cell r="K319" t="str">
            <v>9090818010100100065057</v>
          </cell>
          <cell r="L319" t="str">
            <v>连城县农村信用联社四堡信用社</v>
          </cell>
        </row>
        <row r="320">
          <cell r="A320" t="str">
            <v>314</v>
          </cell>
          <cell r="B320" t="str">
            <v>吴龙寿</v>
          </cell>
          <cell r="C320" t="str">
            <v>352627197503161639</v>
          </cell>
          <cell r="D320">
            <v>13507553607</v>
          </cell>
          <cell r="E320" t="str">
            <v>上枧</v>
          </cell>
          <cell r="F320">
            <v>1.18</v>
          </cell>
        </row>
        <row r="320">
          <cell r="J320">
            <v>7.08</v>
          </cell>
          <cell r="K320" t="str">
            <v>6230361109140060640</v>
          </cell>
          <cell r="L320" t="str">
            <v>连城县农村信用联社四堡信用社</v>
          </cell>
        </row>
        <row r="321">
          <cell r="A321" t="str">
            <v>315</v>
          </cell>
          <cell r="B321" t="str">
            <v>吴生寿</v>
          </cell>
          <cell r="C321" t="str">
            <v>352627197011071610</v>
          </cell>
          <cell r="D321">
            <v>13459716348</v>
          </cell>
          <cell r="E321" t="str">
            <v>上枧</v>
          </cell>
          <cell r="F321">
            <v>1.18</v>
          </cell>
        </row>
        <row r="321">
          <cell r="J321">
            <v>7.08</v>
          </cell>
          <cell r="K321" t="str">
            <v>6221840509092752344</v>
          </cell>
          <cell r="L321" t="str">
            <v>连城县农村信用联社四堡信用社</v>
          </cell>
        </row>
        <row r="322">
          <cell r="A322" t="str">
            <v>316</v>
          </cell>
          <cell r="B322" t="str">
            <v>吴雄寿</v>
          </cell>
          <cell r="C322" t="str">
            <v>352627195509181615</v>
          </cell>
          <cell r="D322">
            <v>18759081022</v>
          </cell>
          <cell r="E322" t="str">
            <v>上枧</v>
          </cell>
          <cell r="F322">
            <v>6.15</v>
          </cell>
        </row>
        <row r="322">
          <cell r="J322">
            <v>36.9</v>
          </cell>
          <cell r="K322" t="str">
            <v>9090818010100190180496</v>
          </cell>
          <cell r="L322" t="str">
            <v>连城县农村信用联社四堡信用社</v>
          </cell>
        </row>
        <row r="323">
          <cell r="A323" t="str">
            <v>317</v>
          </cell>
          <cell r="B323" t="str">
            <v>吴泽桃</v>
          </cell>
          <cell r="C323" t="str">
            <v>352627197901191657</v>
          </cell>
          <cell r="D323">
            <v>13662582743</v>
          </cell>
          <cell r="E323" t="str">
            <v>上枧</v>
          </cell>
          <cell r="F323">
            <v>4.44</v>
          </cell>
        </row>
        <row r="323">
          <cell r="J323">
            <v>26.64</v>
          </cell>
          <cell r="K323" t="str">
            <v>6221840509090499187</v>
          </cell>
          <cell r="L323" t="str">
            <v>连城县农村信用联社四堡信用社</v>
          </cell>
        </row>
        <row r="324">
          <cell r="A324" t="str">
            <v>318</v>
          </cell>
          <cell r="B324" t="str">
            <v>吴满寿</v>
          </cell>
          <cell r="C324" t="str">
            <v>352627197609121619</v>
          </cell>
          <cell r="D324">
            <v>13799073540</v>
          </cell>
          <cell r="E324" t="str">
            <v>上枧</v>
          </cell>
          <cell r="F324">
            <v>2.64</v>
          </cell>
        </row>
        <row r="324">
          <cell r="J324">
            <v>15.84</v>
          </cell>
          <cell r="K324" t="str">
            <v>9090818010100190163898</v>
          </cell>
          <cell r="L324" t="str">
            <v>连城县农村信用联社四堡信用社</v>
          </cell>
        </row>
        <row r="325">
          <cell r="A325" t="str">
            <v>319</v>
          </cell>
          <cell r="B325" t="str">
            <v>吴高寿</v>
          </cell>
          <cell r="C325" t="str">
            <v>352627196603041613</v>
          </cell>
          <cell r="D325">
            <v>13459716369</v>
          </cell>
          <cell r="E325" t="str">
            <v>上枧</v>
          </cell>
          <cell r="F325">
            <v>3.78</v>
          </cell>
        </row>
        <row r="325">
          <cell r="J325">
            <v>22.68</v>
          </cell>
          <cell r="K325" t="str">
            <v>9090818010100100064165</v>
          </cell>
          <cell r="L325" t="str">
            <v>连城县农村信用联社四堡信用社</v>
          </cell>
        </row>
        <row r="326">
          <cell r="A326" t="str">
            <v>320</v>
          </cell>
          <cell r="B326" t="str">
            <v>吴贵寿</v>
          </cell>
          <cell r="C326" t="str">
            <v>352627196904281610</v>
          </cell>
          <cell r="D326">
            <v>13859502961</v>
          </cell>
          <cell r="E326" t="str">
            <v>上枧</v>
          </cell>
          <cell r="F326">
            <v>1.96</v>
          </cell>
        </row>
        <row r="326">
          <cell r="J326">
            <v>11.76</v>
          </cell>
          <cell r="K326" t="str">
            <v>9090818010100190603191</v>
          </cell>
          <cell r="L326" t="str">
            <v>连城县农村信用联社四堡信用社</v>
          </cell>
        </row>
        <row r="327">
          <cell r="A327" t="str">
            <v>321</v>
          </cell>
          <cell r="B327" t="str">
            <v>吴德和</v>
          </cell>
          <cell r="C327" t="str">
            <v>352627197310071610</v>
          </cell>
          <cell r="D327">
            <v>13859578554</v>
          </cell>
          <cell r="E327" t="str">
            <v>上枧</v>
          </cell>
          <cell r="F327">
            <v>1.59</v>
          </cell>
        </row>
        <row r="327">
          <cell r="J327">
            <v>9.54</v>
          </cell>
          <cell r="K327" t="str">
            <v>9090818010100100064147</v>
          </cell>
          <cell r="L327" t="str">
            <v>连城县农村信用联社四堡信用社</v>
          </cell>
        </row>
        <row r="328">
          <cell r="A328" t="str">
            <v>322</v>
          </cell>
          <cell r="B328" t="str">
            <v>吴木寿</v>
          </cell>
          <cell r="C328" t="str">
            <v>35262719580825161X</v>
          </cell>
          <cell r="D328">
            <v>13860257140</v>
          </cell>
          <cell r="E328" t="str">
            <v>上枧</v>
          </cell>
          <cell r="F328">
            <v>3.77</v>
          </cell>
        </row>
        <row r="328">
          <cell r="J328">
            <v>22.62</v>
          </cell>
          <cell r="K328" t="str">
            <v>6221840509090499500</v>
          </cell>
          <cell r="L328" t="str">
            <v>连城县农村信用联社四堡信用社</v>
          </cell>
        </row>
        <row r="329">
          <cell r="A329" t="str">
            <v>323</v>
          </cell>
          <cell r="B329" t="str">
            <v>吴太寿</v>
          </cell>
          <cell r="C329" t="str">
            <v>35262719561106161X</v>
          </cell>
          <cell r="D329">
            <v>13626049834</v>
          </cell>
          <cell r="E329" t="str">
            <v>上枧</v>
          </cell>
          <cell r="F329">
            <v>16.39</v>
          </cell>
        </row>
        <row r="329">
          <cell r="J329">
            <v>98.34</v>
          </cell>
          <cell r="K329" t="str">
            <v>9090818010100100070078</v>
          </cell>
          <cell r="L329" t="str">
            <v>连城县农村信用联社四堡信用社</v>
          </cell>
        </row>
        <row r="330">
          <cell r="A330" t="str">
            <v>324</v>
          </cell>
          <cell r="B330" t="str">
            <v>吴亮明</v>
          </cell>
          <cell r="C330" t="str">
            <v>352627197610101615</v>
          </cell>
          <cell r="D330">
            <v>18760030141</v>
          </cell>
          <cell r="E330" t="str">
            <v>上枧</v>
          </cell>
          <cell r="F330">
            <v>6.84</v>
          </cell>
        </row>
        <row r="330">
          <cell r="J330">
            <v>41.04</v>
          </cell>
          <cell r="K330" t="str">
            <v>6230362509001056166</v>
          </cell>
          <cell r="L330" t="str">
            <v>连城县农村信用联社四堡信用社</v>
          </cell>
        </row>
        <row r="331">
          <cell r="A331" t="str">
            <v>325</v>
          </cell>
          <cell r="B331" t="str">
            <v>吴志清</v>
          </cell>
          <cell r="C331" t="str">
            <v>352627195411251611</v>
          </cell>
          <cell r="D331">
            <v>13459716024</v>
          </cell>
          <cell r="E331" t="str">
            <v>上枧</v>
          </cell>
          <cell r="F331">
            <v>7.22</v>
          </cell>
        </row>
        <row r="331">
          <cell r="J331">
            <v>43.32</v>
          </cell>
          <cell r="K331" t="str">
            <v>6221840509090499567</v>
          </cell>
          <cell r="L331" t="str">
            <v>连城县农村信用联社四堡信用社</v>
          </cell>
        </row>
        <row r="332">
          <cell r="A332" t="str">
            <v>326</v>
          </cell>
          <cell r="B332" t="str">
            <v>吴小寿</v>
          </cell>
          <cell r="C332" t="str">
            <v>352627197009021614</v>
          </cell>
          <cell r="D332">
            <v>13860256011</v>
          </cell>
          <cell r="E332" t="str">
            <v>上枧</v>
          </cell>
          <cell r="F332">
            <v>4.29</v>
          </cell>
        </row>
        <row r="332">
          <cell r="J332">
            <v>25.74</v>
          </cell>
          <cell r="K332" t="str">
            <v>9090818010100190074431</v>
          </cell>
          <cell r="L332" t="str">
            <v>连城县农村信用联社四堡信用社</v>
          </cell>
        </row>
        <row r="333">
          <cell r="A333" t="str">
            <v>327</v>
          </cell>
          <cell r="B333" t="str">
            <v>吴寿</v>
          </cell>
          <cell r="C333" t="str">
            <v>35262719681129165X</v>
          </cell>
          <cell r="D333">
            <v>15059083987</v>
          </cell>
          <cell r="E333" t="str">
            <v>上枧</v>
          </cell>
          <cell r="F333">
            <v>1.7</v>
          </cell>
        </row>
        <row r="333">
          <cell r="J333">
            <v>10.2</v>
          </cell>
          <cell r="K333" t="str">
            <v>9090818010100100070130</v>
          </cell>
          <cell r="L333" t="str">
            <v>连城县农村信用联社四堡信用社</v>
          </cell>
        </row>
        <row r="334">
          <cell r="A334" t="str">
            <v>328</v>
          </cell>
          <cell r="B334" t="str">
            <v>吴德寿</v>
          </cell>
          <cell r="C334" t="str">
            <v>352627197409071610</v>
          </cell>
          <cell r="D334">
            <v>15559502251</v>
          </cell>
          <cell r="E334" t="str">
            <v>上枧</v>
          </cell>
          <cell r="F334">
            <v>2.83</v>
          </cell>
        </row>
        <row r="334">
          <cell r="J334">
            <v>16.98</v>
          </cell>
          <cell r="K334" t="str">
            <v>6230362509001056158</v>
          </cell>
          <cell r="L334" t="str">
            <v>连城县农村信用联社四堡信用社</v>
          </cell>
        </row>
        <row r="335">
          <cell r="A335" t="str">
            <v>329</v>
          </cell>
          <cell r="B335" t="str">
            <v>吴明寿</v>
          </cell>
          <cell r="C335" t="str">
            <v>352627196002141619</v>
          </cell>
          <cell r="D335">
            <v>15959233729</v>
          </cell>
          <cell r="E335" t="str">
            <v>上枧</v>
          </cell>
          <cell r="F335">
            <v>8.95</v>
          </cell>
        </row>
        <row r="335">
          <cell r="J335">
            <v>53.7</v>
          </cell>
          <cell r="K335" t="str">
            <v>9090818010100100070103</v>
          </cell>
          <cell r="L335" t="str">
            <v>连城县农村信用联社四堡信用社</v>
          </cell>
        </row>
        <row r="336">
          <cell r="A336" t="str">
            <v>330</v>
          </cell>
          <cell r="B336" t="str">
            <v>吴文寿</v>
          </cell>
          <cell r="C336" t="str">
            <v>352627197208101617</v>
          </cell>
          <cell r="D336">
            <v>18759287951</v>
          </cell>
          <cell r="E336" t="str">
            <v>上枧</v>
          </cell>
          <cell r="F336">
            <v>2.83</v>
          </cell>
        </row>
        <row r="336">
          <cell r="J336">
            <v>16.98</v>
          </cell>
          <cell r="K336" t="str">
            <v>6230361109110482543</v>
          </cell>
          <cell r="L336" t="str">
            <v>连城县农村信用联社四堡信用社</v>
          </cell>
        </row>
        <row r="337">
          <cell r="A337" t="str">
            <v>331</v>
          </cell>
          <cell r="B337" t="str">
            <v>吴永忠</v>
          </cell>
          <cell r="C337" t="str">
            <v>352627197408051618</v>
          </cell>
          <cell r="D337">
            <v>13459770699</v>
          </cell>
          <cell r="E337" t="str">
            <v>上枧</v>
          </cell>
          <cell r="F337">
            <v>4.5</v>
          </cell>
        </row>
        <row r="337">
          <cell r="J337">
            <v>27</v>
          </cell>
          <cell r="K337" t="str">
            <v>9090818010100100064156</v>
          </cell>
          <cell r="L337" t="str">
            <v>连城县农村信用联社四堡信用社</v>
          </cell>
        </row>
        <row r="338">
          <cell r="A338" t="str">
            <v>332</v>
          </cell>
          <cell r="B338" t="str">
            <v>吴康寿</v>
          </cell>
          <cell r="C338" t="str">
            <v>352627195509101611</v>
          </cell>
          <cell r="D338">
            <v>13459773391</v>
          </cell>
          <cell r="E338" t="str">
            <v>上枧</v>
          </cell>
          <cell r="F338">
            <v>11.33</v>
          </cell>
        </row>
        <row r="338">
          <cell r="J338">
            <v>67.98</v>
          </cell>
          <cell r="K338" t="str">
            <v>6221840509090499484</v>
          </cell>
          <cell r="L338" t="str">
            <v>连城县农村信用联社四堡信用社</v>
          </cell>
        </row>
        <row r="339">
          <cell r="A339" t="str">
            <v>333</v>
          </cell>
          <cell r="B339" t="str">
            <v>吴德标</v>
          </cell>
          <cell r="C339" t="str">
            <v>35262719720920161X</v>
          </cell>
          <cell r="D339">
            <v>15860120417</v>
          </cell>
          <cell r="E339" t="str">
            <v>上枧</v>
          </cell>
          <cell r="F339">
            <v>2.64</v>
          </cell>
        </row>
        <row r="339">
          <cell r="J339">
            <v>15.84</v>
          </cell>
          <cell r="K339" t="str">
            <v>6221840509090499245</v>
          </cell>
          <cell r="L339" t="str">
            <v>连城县农村信用联社四堡信用社</v>
          </cell>
        </row>
        <row r="340">
          <cell r="A340" t="str">
            <v>334</v>
          </cell>
          <cell r="B340" t="str">
            <v>吴德永</v>
          </cell>
          <cell r="C340" t="str">
            <v>35262719751011163X</v>
          </cell>
          <cell r="D340">
            <v>15880624282</v>
          </cell>
          <cell r="E340" t="str">
            <v>上枧</v>
          </cell>
          <cell r="F340">
            <v>4.28</v>
          </cell>
        </row>
        <row r="340">
          <cell r="J340">
            <v>25.68</v>
          </cell>
          <cell r="K340" t="str">
            <v>6230366507000025006</v>
          </cell>
          <cell r="L340" t="str">
            <v>连城县农村信用联社四堡信用社</v>
          </cell>
        </row>
        <row r="341">
          <cell r="A341" t="str">
            <v>335</v>
          </cell>
          <cell r="B341" t="str">
            <v>吴泽田</v>
          </cell>
          <cell r="C341" t="str">
            <v>352627196702261611</v>
          </cell>
          <cell r="D341">
            <v>13646933372</v>
          </cell>
          <cell r="E341" t="str">
            <v>上枧</v>
          </cell>
          <cell r="F341">
            <v>7.15</v>
          </cell>
        </row>
        <row r="341">
          <cell r="J341">
            <v>42.9</v>
          </cell>
          <cell r="K341" t="str">
            <v>6230362509001056190</v>
          </cell>
          <cell r="L341" t="str">
            <v>连城县农村信用联社四堡信用社</v>
          </cell>
        </row>
        <row r="342">
          <cell r="A342" t="str">
            <v>336</v>
          </cell>
          <cell r="B342" t="str">
            <v>吴连城</v>
          </cell>
          <cell r="C342" t="str">
            <v>352627194804071633</v>
          </cell>
          <cell r="D342">
            <v>13459739293</v>
          </cell>
          <cell r="E342" t="str">
            <v>上枧</v>
          </cell>
          <cell r="F342">
            <v>3.73</v>
          </cell>
        </row>
        <row r="342">
          <cell r="J342">
            <v>22.38</v>
          </cell>
          <cell r="K342" t="str">
            <v>9090818010100100064129</v>
          </cell>
          <cell r="L342" t="str">
            <v>连城县农村信用联社四堡信用社</v>
          </cell>
        </row>
        <row r="343">
          <cell r="A343" t="str">
            <v>337</v>
          </cell>
          <cell r="B343" t="str">
            <v>吴春寿</v>
          </cell>
          <cell r="C343" t="str">
            <v>352627196605041617</v>
          </cell>
          <cell r="D343">
            <v>18959032272</v>
          </cell>
          <cell r="E343" t="str">
            <v>上枧</v>
          </cell>
          <cell r="F343">
            <v>8.37</v>
          </cell>
        </row>
        <row r="343">
          <cell r="J343">
            <v>50.22</v>
          </cell>
          <cell r="K343" t="str">
            <v>9090818010100190168839</v>
          </cell>
          <cell r="L343" t="str">
            <v>连城县农村信用联社四堡信用社</v>
          </cell>
        </row>
        <row r="344">
          <cell r="A344" t="str">
            <v>338</v>
          </cell>
          <cell r="B344" t="str">
            <v>吴忠寿</v>
          </cell>
          <cell r="C344" t="str">
            <v>352627196511191614</v>
          </cell>
          <cell r="D344">
            <v>15206016136</v>
          </cell>
          <cell r="E344" t="str">
            <v>上枧</v>
          </cell>
          <cell r="F344">
            <v>10.52</v>
          </cell>
        </row>
        <row r="344">
          <cell r="J344">
            <v>63.12</v>
          </cell>
          <cell r="K344" t="str">
            <v>9090818010100190169801</v>
          </cell>
          <cell r="L344" t="str">
            <v>连城县农村信用联社四堡信用社</v>
          </cell>
        </row>
        <row r="345">
          <cell r="A345" t="str">
            <v>339</v>
          </cell>
          <cell r="B345" t="str">
            <v>吴德佑</v>
          </cell>
          <cell r="C345" t="str">
            <v>350825196809131610</v>
          </cell>
          <cell r="D345">
            <v>18760036126</v>
          </cell>
          <cell r="E345" t="str">
            <v>上枧</v>
          </cell>
          <cell r="F345">
            <v>1.59</v>
          </cell>
        </row>
        <row r="345">
          <cell r="J345">
            <v>9.54</v>
          </cell>
          <cell r="K345" t="str">
            <v>6230361509004005716</v>
          </cell>
          <cell r="L345" t="str">
            <v>连城县农村信用联社四堡信用社</v>
          </cell>
        </row>
        <row r="346">
          <cell r="A346" t="str">
            <v>340</v>
          </cell>
          <cell r="B346" t="str">
            <v>吴炎彪</v>
          </cell>
          <cell r="C346" t="str">
            <v>350825198303191615</v>
          </cell>
          <cell r="D346">
            <v>15206014285</v>
          </cell>
          <cell r="E346" t="str">
            <v>上枧</v>
          </cell>
          <cell r="F346">
            <v>0.88</v>
          </cell>
        </row>
        <row r="346">
          <cell r="J346">
            <v>5.28</v>
          </cell>
          <cell r="K346" t="str">
            <v>6221840509090499088</v>
          </cell>
          <cell r="L346" t="str">
            <v>连城县农村信用联社四堡信用社</v>
          </cell>
        </row>
        <row r="347">
          <cell r="A347" t="str">
            <v>341</v>
          </cell>
          <cell r="B347" t="str">
            <v>吴德祥</v>
          </cell>
          <cell r="C347" t="str">
            <v>352627196511191657</v>
          </cell>
          <cell r="D347">
            <v>18396311434</v>
          </cell>
          <cell r="E347" t="str">
            <v>上枧</v>
          </cell>
          <cell r="F347">
            <v>4.35</v>
          </cell>
        </row>
        <row r="347">
          <cell r="J347">
            <v>26.1</v>
          </cell>
          <cell r="K347" t="str">
            <v>9090818010100190605215</v>
          </cell>
          <cell r="L347" t="str">
            <v>连城县农村信用联社四堡信用社</v>
          </cell>
        </row>
        <row r="348">
          <cell r="A348" t="str">
            <v>342</v>
          </cell>
          <cell r="B348" t="str">
            <v>吴泽文</v>
          </cell>
          <cell r="C348" t="str">
            <v>352627196411171616</v>
          </cell>
          <cell r="D348">
            <v>13799076785</v>
          </cell>
          <cell r="E348" t="str">
            <v>上枧</v>
          </cell>
          <cell r="F348">
            <v>4.19</v>
          </cell>
        </row>
        <row r="348">
          <cell r="J348">
            <v>25.14</v>
          </cell>
          <cell r="K348" t="str">
            <v>9090818010100100040360</v>
          </cell>
          <cell r="L348" t="str">
            <v>连城县农村信用联社四堡信用社</v>
          </cell>
        </row>
        <row r="349">
          <cell r="A349" t="str">
            <v>343</v>
          </cell>
          <cell r="B349" t="str">
            <v>吴泽瑞</v>
          </cell>
          <cell r="C349" t="str">
            <v>352627195002151636</v>
          </cell>
          <cell r="D349">
            <v>13959474739</v>
          </cell>
          <cell r="E349" t="str">
            <v>上枧</v>
          </cell>
          <cell r="F349">
            <v>7.73</v>
          </cell>
        </row>
        <row r="349">
          <cell r="J349">
            <v>46.38</v>
          </cell>
          <cell r="K349" t="str">
            <v>6221840509090500489</v>
          </cell>
          <cell r="L349" t="str">
            <v>连城县农村信用联社四堡信用社</v>
          </cell>
        </row>
        <row r="350">
          <cell r="A350" t="str">
            <v>344</v>
          </cell>
          <cell r="B350" t="str">
            <v>吴先寿</v>
          </cell>
          <cell r="C350" t="str">
            <v>352627196601111614</v>
          </cell>
          <cell r="D350">
            <v>13328741030</v>
          </cell>
          <cell r="E350" t="str">
            <v>上枧</v>
          </cell>
          <cell r="F350">
            <v>6.69</v>
          </cell>
        </row>
        <row r="350">
          <cell r="J350">
            <v>40.14</v>
          </cell>
          <cell r="K350" t="str">
            <v>9090818010100100070210</v>
          </cell>
          <cell r="L350" t="str">
            <v>连城县农村信用联社四堡信用社</v>
          </cell>
        </row>
        <row r="351">
          <cell r="A351" t="str">
            <v>345</v>
          </cell>
          <cell r="B351" t="str">
            <v>吴响寿</v>
          </cell>
          <cell r="C351" t="str">
            <v>352627196804281613</v>
          </cell>
          <cell r="D351">
            <v>13959085971</v>
          </cell>
          <cell r="E351" t="str">
            <v>上枧</v>
          </cell>
          <cell r="F351">
            <v>3.77</v>
          </cell>
        </row>
        <row r="351">
          <cell r="J351">
            <v>22.62</v>
          </cell>
          <cell r="K351" t="str">
            <v>9090818010100100083260</v>
          </cell>
          <cell r="L351" t="str">
            <v>连城县农村信用联社四堡信用社</v>
          </cell>
        </row>
        <row r="352">
          <cell r="A352" t="str">
            <v>346</v>
          </cell>
          <cell r="B352" t="str">
            <v>吴火寿</v>
          </cell>
          <cell r="C352" t="str">
            <v>352627196308211616</v>
          </cell>
          <cell r="D352">
            <v>13950847289</v>
          </cell>
          <cell r="E352" t="str">
            <v>上枧</v>
          </cell>
          <cell r="F352">
            <v>14</v>
          </cell>
        </row>
        <row r="352">
          <cell r="J352">
            <v>84</v>
          </cell>
          <cell r="K352" t="str">
            <v>9090818010100190169222</v>
          </cell>
          <cell r="L352" t="str">
            <v>连城县农村信用联社四堡信用社</v>
          </cell>
        </row>
        <row r="353">
          <cell r="A353" t="str">
            <v>347</v>
          </cell>
          <cell r="B353" t="str">
            <v>吴年寿</v>
          </cell>
          <cell r="C353" t="str">
            <v>352627197012241618</v>
          </cell>
          <cell r="D353">
            <v>13599637496</v>
          </cell>
          <cell r="E353" t="str">
            <v>上枧</v>
          </cell>
          <cell r="F353">
            <v>3.71</v>
          </cell>
        </row>
        <row r="353">
          <cell r="J353">
            <v>22.26</v>
          </cell>
          <cell r="K353" t="str">
            <v>9090818010100100070167</v>
          </cell>
          <cell r="L353" t="str">
            <v>连城县农村信用联社四堡信用社</v>
          </cell>
        </row>
        <row r="354">
          <cell r="A354" t="str">
            <v>348</v>
          </cell>
          <cell r="B354" t="str">
            <v>吴峰寿</v>
          </cell>
          <cell r="C354" t="str">
            <v>352627197610021615</v>
          </cell>
          <cell r="D354">
            <v>1520601413</v>
          </cell>
          <cell r="E354" t="str">
            <v>上枧</v>
          </cell>
          <cell r="F354">
            <v>2.43</v>
          </cell>
        </row>
        <row r="354">
          <cell r="J354">
            <v>14.58</v>
          </cell>
          <cell r="K354" t="str">
            <v>9090818010100100064272</v>
          </cell>
          <cell r="L354" t="str">
            <v>连城县农村信用联社四堡信用社</v>
          </cell>
        </row>
        <row r="355">
          <cell r="A355" t="str">
            <v>349</v>
          </cell>
          <cell r="B355" t="str">
            <v>吴福财</v>
          </cell>
          <cell r="C355" t="str">
            <v>362532197508161635</v>
          </cell>
          <cell r="D355">
            <v>15959733630</v>
          </cell>
          <cell r="E355" t="str">
            <v>上枧</v>
          </cell>
          <cell r="F355">
            <v>2.22</v>
          </cell>
        </row>
        <row r="355">
          <cell r="J355">
            <v>13.32</v>
          </cell>
          <cell r="K355" t="str">
            <v>6221840509103991162</v>
          </cell>
          <cell r="L355" t="str">
            <v>连城县农村信用联社四堡信用社</v>
          </cell>
        </row>
        <row r="356">
          <cell r="A356" t="str">
            <v>350</v>
          </cell>
          <cell r="B356" t="str">
            <v>吴德水</v>
          </cell>
          <cell r="C356" t="str">
            <v>352627195909231618</v>
          </cell>
          <cell r="D356">
            <v>13685966073</v>
          </cell>
          <cell r="E356" t="str">
            <v>上枧</v>
          </cell>
          <cell r="F356">
            <v>8.01</v>
          </cell>
        </row>
        <row r="356">
          <cell r="J356">
            <v>48.06</v>
          </cell>
          <cell r="K356" t="str">
            <v>9090818010100190136598</v>
          </cell>
          <cell r="L356" t="str">
            <v>连城县农村信用联社四堡信用社</v>
          </cell>
        </row>
        <row r="357">
          <cell r="A357" t="str">
            <v>351</v>
          </cell>
          <cell r="B357" t="str">
            <v>吴永寿</v>
          </cell>
          <cell r="C357" t="str">
            <v>352627197511201610</v>
          </cell>
          <cell r="D357">
            <v>14705093385</v>
          </cell>
          <cell r="E357" t="str">
            <v>上枧</v>
          </cell>
          <cell r="F357">
            <v>3.83</v>
          </cell>
        </row>
        <row r="357">
          <cell r="J357">
            <v>22.98</v>
          </cell>
          <cell r="K357" t="str">
            <v>9090818010100100041555</v>
          </cell>
          <cell r="L357" t="str">
            <v>连城县农村信用联社四堡信用社</v>
          </cell>
        </row>
        <row r="358">
          <cell r="A358" t="str">
            <v>352</v>
          </cell>
          <cell r="B358" t="str">
            <v>吴泽兵</v>
          </cell>
          <cell r="C358" t="str">
            <v>35262719720410161X</v>
          </cell>
          <cell r="D358">
            <v>13799076785</v>
          </cell>
          <cell r="E358" t="str">
            <v>上枧</v>
          </cell>
          <cell r="F358">
            <v>2.97</v>
          </cell>
        </row>
        <row r="358">
          <cell r="J358">
            <v>17.82</v>
          </cell>
          <cell r="K358" t="str">
            <v>9090818010100100064281</v>
          </cell>
          <cell r="L358" t="str">
            <v>连城县农村信用联社四堡信用社</v>
          </cell>
        </row>
        <row r="359">
          <cell r="A359" t="str">
            <v>353</v>
          </cell>
          <cell r="B359" t="str">
            <v>吴清寿</v>
          </cell>
          <cell r="C359" t="str">
            <v>352627196908061615</v>
          </cell>
          <cell r="D359">
            <v>15392360956</v>
          </cell>
          <cell r="E359" t="str">
            <v>上枧</v>
          </cell>
          <cell r="F359">
            <v>6.26</v>
          </cell>
        </row>
        <row r="359">
          <cell r="J359">
            <v>37.56</v>
          </cell>
          <cell r="K359" t="str">
            <v>6221840509090500349</v>
          </cell>
          <cell r="L359" t="str">
            <v>连城县农村信用联社四堡信用社</v>
          </cell>
        </row>
        <row r="360">
          <cell r="A360" t="str">
            <v>354</v>
          </cell>
          <cell r="B360" t="str">
            <v>李长发</v>
          </cell>
          <cell r="C360" t="str">
            <v>352627195102181621</v>
          </cell>
          <cell r="D360">
            <v>18396312920</v>
          </cell>
          <cell r="E360" t="str">
            <v>上枧</v>
          </cell>
          <cell r="F360">
            <v>1.45</v>
          </cell>
        </row>
        <row r="360">
          <cell r="J360">
            <v>8.7</v>
          </cell>
          <cell r="K360" t="str">
            <v>9090818010100100064263</v>
          </cell>
          <cell r="L360" t="str">
            <v>连城县农村信用联社四堡信用社</v>
          </cell>
        </row>
        <row r="361">
          <cell r="A361" t="str">
            <v>355</v>
          </cell>
          <cell r="B361" t="str">
            <v>肖翠金</v>
          </cell>
          <cell r="C361" t="str">
            <v>352627195802131625</v>
          </cell>
          <cell r="D361">
            <v>15716048607</v>
          </cell>
          <cell r="E361" t="str">
            <v>上枧</v>
          </cell>
          <cell r="F361">
            <v>2.44</v>
          </cell>
        </row>
        <row r="361">
          <cell r="J361">
            <v>14.64</v>
          </cell>
          <cell r="K361" t="str">
            <v>6221840509090500224</v>
          </cell>
          <cell r="L361" t="str">
            <v>连城县农村信用联社四堡信用社</v>
          </cell>
        </row>
        <row r="362">
          <cell r="A362" t="str">
            <v>356</v>
          </cell>
          <cell r="B362" t="str">
            <v>吴瑞寿</v>
          </cell>
          <cell r="C362" t="str">
            <v>352627198109251614</v>
          </cell>
          <cell r="D362">
            <v>18020627009</v>
          </cell>
          <cell r="E362" t="str">
            <v>上枧</v>
          </cell>
          <cell r="F362">
            <v>1.82</v>
          </cell>
        </row>
        <row r="362">
          <cell r="J362">
            <v>10.92</v>
          </cell>
          <cell r="K362" t="str">
            <v>6221840509090500133</v>
          </cell>
          <cell r="L362" t="str">
            <v>连城县农村信用联社四堡信用社</v>
          </cell>
        </row>
        <row r="363">
          <cell r="A363" t="str">
            <v>357</v>
          </cell>
          <cell r="B363" t="str">
            <v>吴海寿</v>
          </cell>
          <cell r="C363" t="str">
            <v>352627197504261615</v>
          </cell>
          <cell r="D363">
            <v>13860465758</v>
          </cell>
          <cell r="E363" t="str">
            <v>上枧</v>
          </cell>
          <cell r="F363">
            <v>2</v>
          </cell>
        </row>
        <row r="363">
          <cell r="J363">
            <v>12</v>
          </cell>
          <cell r="K363" t="str">
            <v>6221840509090500026</v>
          </cell>
          <cell r="L363" t="str">
            <v>连城县农村信用联社四堡信用社</v>
          </cell>
        </row>
        <row r="364">
          <cell r="A364" t="str">
            <v>358</v>
          </cell>
          <cell r="B364" t="str">
            <v>吴林寿</v>
          </cell>
          <cell r="C364" t="str">
            <v>352627197807151616</v>
          </cell>
          <cell r="D364">
            <v>18959031981</v>
          </cell>
          <cell r="E364" t="str">
            <v>上枧</v>
          </cell>
          <cell r="F364">
            <v>4.1</v>
          </cell>
        </row>
        <row r="364">
          <cell r="J364">
            <v>24.6</v>
          </cell>
          <cell r="K364" t="str">
            <v>6221840509090500125</v>
          </cell>
          <cell r="L364" t="str">
            <v>连城县农村信用联社四堡信用社</v>
          </cell>
        </row>
        <row r="365">
          <cell r="A365" t="str">
            <v>359</v>
          </cell>
          <cell r="B365" t="str">
            <v>吴銮寿</v>
          </cell>
          <cell r="C365" t="str">
            <v>352627197009021630</v>
          </cell>
          <cell r="D365">
            <v>13860249309</v>
          </cell>
          <cell r="E365" t="str">
            <v>上枧</v>
          </cell>
          <cell r="F365">
            <v>6.24</v>
          </cell>
        </row>
        <row r="365">
          <cell r="J365">
            <v>37.44</v>
          </cell>
          <cell r="K365" t="str">
            <v>9090818010100190610637</v>
          </cell>
          <cell r="L365" t="str">
            <v>连城县农村信用联社四堡信用社</v>
          </cell>
        </row>
        <row r="366">
          <cell r="A366" t="str">
            <v>360</v>
          </cell>
          <cell r="B366" t="str">
            <v>吴旺寿</v>
          </cell>
          <cell r="C366" t="str">
            <v>352627197705271617</v>
          </cell>
          <cell r="D366">
            <v>15160674653</v>
          </cell>
          <cell r="E366" t="str">
            <v>上枧</v>
          </cell>
          <cell r="F366">
            <v>2.03</v>
          </cell>
        </row>
        <row r="366">
          <cell r="J366">
            <v>12.18</v>
          </cell>
          <cell r="K366" t="str">
            <v>6221840509090500117</v>
          </cell>
          <cell r="L366" t="str">
            <v>连城县农村信用联社四堡信用社</v>
          </cell>
        </row>
        <row r="367">
          <cell r="A367" t="str">
            <v>361</v>
          </cell>
          <cell r="B367" t="str">
            <v>胡小珍</v>
          </cell>
          <cell r="C367" t="str">
            <v>352622197603191542</v>
          </cell>
          <cell r="D367">
            <v>13959097283</v>
          </cell>
          <cell r="E367" t="str">
            <v>上枧</v>
          </cell>
          <cell r="F367">
            <v>5.52</v>
          </cell>
        </row>
        <row r="367">
          <cell r="J367">
            <v>33.12</v>
          </cell>
          <cell r="K367" t="str">
            <v>6221840509090500471</v>
          </cell>
          <cell r="L367" t="str">
            <v>连城县农村信用联社四堡信用社</v>
          </cell>
        </row>
        <row r="368">
          <cell r="A368" t="str">
            <v>362</v>
          </cell>
          <cell r="B368" t="str">
            <v>吴福明</v>
          </cell>
          <cell r="C368" t="str">
            <v>352627195706131617</v>
          </cell>
          <cell r="D368">
            <v>15024159993</v>
          </cell>
          <cell r="E368" t="str">
            <v>上枧</v>
          </cell>
          <cell r="F368">
            <v>3.23</v>
          </cell>
        </row>
        <row r="368">
          <cell r="J368">
            <v>19.38</v>
          </cell>
          <cell r="K368" t="str">
            <v>9090818010100100070176</v>
          </cell>
          <cell r="L368" t="str">
            <v>连城县农村信用联社四堡信用社</v>
          </cell>
        </row>
        <row r="369">
          <cell r="A369" t="str">
            <v>363</v>
          </cell>
          <cell r="B369" t="str">
            <v>吴福建</v>
          </cell>
          <cell r="C369" t="str">
            <v>35262719740112161X</v>
          </cell>
          <cell r="D369">
            <v>18859823176</v>
          </cell>
          <cell r="E369" t="str">
            <v>上枧</v>
          </cell>
          <cell r="F369">
            <v>2.34</v>
          </cell>
        </row>
        <row r="369">
          <cell r="J369">
            <v>14.04</v>
          </cell>
          <cell r="K369" t="str">
            <v>6221840509090500190</v>
          </cell>
          <cell r="L369" t="str">
            <v>连城县农村信用联社四堡信用社</v>
          </cell>
        </row>
        <row r="370">
          <cell r="A370" t="str">
            <v>364</v>
          </cell>
          <cell r="B370" t="str">
            <v>吴银燕</v>
          </cell>
          <cell r="C370" t="str">
            <v>350825198102071633</v>
          </cell>
          <cell r="D370">
            <v>15959734077</v>
          </cell>
          <cell r="E370" t="str">
            <v>上枧</v>
          </cell>
          <cell r="F370">
            <v>3.23</v>
          </cell>
        </row>
        <row r="370">
          <cell r="J370">
            <v>19.38</v>
          </cell>
          <cell r="K370" t="str">
            <v>6221840509090499849</v>
          </cell>
          <cell r="L370" t="str">
            <v>连城县农村信用联社四堡信用社</v>
          </cell>
        </row>
        <row r="371">
          <cell r="A371" t="str">
            <v>365</v>
          </cell>
          <cell r="B371" t="str">
            <v>吴勋寿</v>
          </cell>
          <cell r="C371" t="str">
            <v>35262719660710161X</v>
          </cell>
          <cell r="D371">
            <v>13929253397</v>
          </cell>
          <cell r="E371" t="str">
            <v>上枧</v>
          </cell>
          <cell r="F371">
            <v>6</v>
          </cell>
        </row>
        <row r="371">
          <cell r="J371">
            <v>36</v>
          </cell>
          <cell r="K371" t="str">
            <v>6221840509090500232</v>
          </cell>
          <cell r="L371" t="str">
            <v>连城县农村信用联社四堡信用社</v>
          </cell>
        </row>
        <row r="372">
          <cell r="A372" t="str">
            <v>366</v>
          </cell>
          <cell r="B372" t="str">
            <v>吴和寿</v>
          </cell>
          <cell r="C372" t="str">
            <v>352627196712141613</v>
          </cell>
          <cell r="D372">
            <v>13860257501</v>
          </cell>
          <cell r="E372" t="str">
            <v>上枧</v>
          </cell>
          <cell r="F372">
            <v>4.78</v>
          </cell>
        </row>
        <row r="372">
          <cell r="J372">
            <v>28.68</v>
          </cell>
          <cell r="K372" t="str">
            <v>9090818010100190172575</v>
          </cell>
          <cell r="L372" t="str">
            <v>连城县农村信用联社四堡信用社</v>
          </cell>
        </row>
        <row r="373">
          <cell r="A373" t="str">
            <v>367</v>
          </cell>
          <cell r="B373" t="str">
            <v>吴延锋</v>
          </cell>
          <cell r="C373" t="str">
            <v>352627197608161619</v>
          </cell>
          <cell r="D373">
            <v>18159771630</v>
          </cell>
          <cell r="E373" t="str">
            <v>上枧</v>
          </cell>
          <cell r="F373">
            <v>2.8</v>
          </cell>
        </row>
        <row r="373">
          <cell r="J373">
            <v>16.8</v>
          </cell>
          <cell r="K373" t="str">
            <v>6221840509090500166</v>
          </cell>
          <cell r="L373" t="str">
            <v>连城县农村信用联社四堡信用社</v>
          </cell>
        </row>
        <row r="374">
          <cell r="A374" t="str">
            <v>368</v>
          </cell>
          <cell r="B374" t="str">
            <v>吴炳寿</v>
          </cell>
          <cell r="C374" t="str">
            <v>352627197207291615</v>
          </cell>
          <cell r="D374">
            <v>13685977496</v>
          </cell>
          <cell r="E374" t="str">
            <v>上枧</v>
          </cell>
          <cell r="F374">
            <v>3.11</v>
          </cell>
        </row>
        <row r="374">
          <cell r="J374">
            <v>18.66</v>
          </cell>
          <cell r="K374" t="str">
            <v>9090818010100100068232</v>
          </cell>
          <cell r="L374" t="str">
            <v>连城县农村信用联社四堡信用社</v>
          </cell>
        </row>
        <row r="375">
          <cell r="A375" t="str">
            <v>369</v>
          </cell>
          <cell r="B375" t="str">
            <v>吴斌寿</v>
          </cell>
          <cell r="C375" t="str">
            <v>352627196909101615</v>
          </cell>
          <cell r="D375">
            <v>18350490687</v>
          </cell>
          <cell r="E375" t="str">
            <v>上枧</v>
          </cell>
          <cell r="F375">
            <v>2.08</v>
          </cell>
        </row>
        <row r="375">
          <cell r="J375">
            <v>12.48</v>
          </cell>
          <cell r="K375" t="str">
            <v>9090818010100190173887</v>
          </cell>
          <cell r="L375" t="str">
            <v>连城县农村信用联社四堡信用社</v>
          </cell>
        </row>
        <row r="376">
          <cell r="A376" t="str">
            <v>370</v>
          </cell>
          <cell r="B376" t="str">
            <v>吴军寿</v>
          </cell>
          <cell r="C376" t="str">
            <v>352627196403111613</v>
          </cell>
          <cell r="D376">
            <v>18389305351</v>
          </cell>
          <cell r="E376" t="str">
            <v>上枧</v>
          </cell>
          <cell r="F376">
            <v>6.45</v>
          </cell>
        </row>
        <row r="376">
          <cell r="J376">
            <v>38.7</v>
          </cell>
          <cell r="K376" t="str">
            <v>9090818010100190167037</v>
          </cell>
          <cell r="L376" t="str">
            <v>连城县农村信用联社四堡信用社</v>
          </cell>
        </row>
        <row r="377">
          <cell r="A377" t="str">
            <v>371</v>
          </cell>
          <cell r="B377" t="str">
            <v>李菊银</v>
          </cell>
          <cell r="C377" t="str">
            <v>350423197102045524</v>
          </cell>
          <cell r="D377">
            <v>13375084217</v>
          </cell>
          <cell r="E377" t="str">
            <v>上枧</v>
          </cell>
          <cell r="F377">
            <v>3.66</v>
          </cell>
        </row>
        <row r="377">
          <cell r="J377">
            <v>21.96</v>
          </cell>
          <cell r="K377" t="str">
            <v>9090818010100100139727</v>
          </cell>
          <cell r="L377" t="str">
            <v>连城县农村信用联社四堡信用社</v>
          </cell>
        </row>
        <row r="378">
          <cell r="A378" t="str">
            <v>372</v>
          </cell>
          <cell r="B378" t="str">
            <v>吴祥寿</v>
          </cell>
          <cell r="C378" t="str">
            <v>352627196706181619</v>
          </cell>
          <cell r="D378">
            <v>15160675451</v>
          </cell>
          <cell r="E378" t="str">
            <v>上枧</v>
          </cell>
          <cell r="F378">
            <v>3.96</v>
          </cell>
        </row>
        <row r="378">
          <cell r="J378">
            <v>23.76</v>
          </cell>
          <cell r="K378" t="str">
            <v>9090818010100100064254</v>
          </cell>
          <cell r="L378" t="str">
            <v>连城县农村信用联社四堡信用社</v>
          </cell>
        </row>
        <row r="379">
          <cell r="A379" t="str">
            <v>373</v>
          </cell>
          <cell r="B379" t="str">
            <v>吴国寿</v>
          </cell>
          <cell r="C379" t="str">
            <v>352627197604071616</v>
          </cell>
          <cell r="D379">
            <v>13459786281</v>
          </cell>
          <cell r="E379" t="str">
            <v>上枧</v>
          </cell>
          <cell r="F379">
            <v>8.86</v>
          </cell>
        </row>
        <row r="379">
          <cell r="J379">
            <v>53.16</v>
          </cell>
          <cell r="K379" t="str">
            <v>6230361109130411852</v>
          </cell>
          <cell r="L379" t="str">
            <v>连城县农村信用联社四堡信用社</v>
          </cell>
        </row>
        <row r="380">
          <cell r="A380" t="str">
            <v>374</v>
          </cell>
          <cell r="B380" t="str">
            <v>吴福斌</v>
          </cell>
          <cell r="C380" t="str">
            <v>352627196612181618</v>
          </cell>
          <cell r="D380">
            <v>15959734557</v>
          </cell>
          <cell r="E380" t="str">
            <v>上枧</v>
          </cell>
          <cell r="F380">
            <v>6.75</v>
          </cell>
        </row>
        <row r="380">
          <cell r="J380">
            <v>40.5</v>
          </cell>
          <cell r="K380" t="str">
            <v>9090818010100100070194</v>
          </cell>
          <cell r="L380" t="str">
            <v>连城县农村信用联社四堡信用社</v>
          </cell>
        </row>
        <row r="381">
          <cell r="A381" t="str">
            <v>375</v>
          </cell>
          <cell r="B381" t="str">
            <v>吴善生</v>
          </cell>
          <cell r="C381" t="str">
            <v>352627198002151613</v>
          </cell>
          <cell r="D381">
            <v>13850647058</v>
          </cell>
          <cell r="E381" t="str">
            <v>上枧</v>
          </cell>
          <cell r="F381">
            <v>4.67</v>
          </cell>
        </row>
        <row r="381">
          <cell r="J381">
            <v>28.02</v>
          </cell>
          <cell r="K381" t="str">
            <v>6221840509090499971</v>
          </cell>
          <cell r="L381" t="str">
            <v>连城县农村信用联社四堡信用社</v>
          </cell>
        </row>
        <row r="382">
          <cell r="A382" t="str">
            <v>376</v>
          </cell>
          <cell r="B382" t="str">
            <v>吴福和</v>
          </cell>
          <cell r="C382" t="str">
            <v>352627197011181617</v>
          </cell>
          <cell r="D382">
            <v>18250039581</v>
          </cell>
          <cell r="E382" t="str">
            <v>上枧</v>
          </cell>
          <cell r="F382">
            <v>4.82</v>
          </cell>
        </row>
        <row r="382">
          <cell r="J382">
            <v>28.92</v>
          </cell>
          <cell r="K382" t="str">
            <v>9090818010100191767477</v>
          </cell>
          <cell r="L382" t="str">
            <v>连城县农村信用联社四堡信用社</v>
          </cell>
        </row>
        <row r="383">
          <cell r="A383" t="str">
            <v>377</v>
          </cell>
          <cell r="B383" t="str">
            <v>吴平寿</v>
          </cell>
          <cell r="C383" t="str">
            <v>352627198102071610</v>
          </cell>
          <cell r="D383">
            <v>13959057189</v>
          </cell>
          <cell r="E383" t="str">
            <v>上枧</v>
          </cell>
          <cell r="F383">
            <v>5.53</v>
          </cell>
        </row>
        <row r="383">
          <cell r="J383">
            <v>33.18</v>
          </cell>
          <cell r="K383" t="str">
            <v>6221840509090499997</v>
          </cell>
          <cell r="L383" t="str">
            <v>连城县农村信用联社四堡信用社</v>
          </cell>
        </row>
        <row r="384">
          <cell r="A384" t="str">
            <v>378</v>
          </cell>
          <cell r="B384" t="str">
            <v>吴友生</v>
          </cell>
          <cell r="C384" t="str">
            <v>350825197706291616</v>
          </cell>
          <cell r="D384">
            <v>15960940519</v>
          </cell>
          <cell r="E384" t="str">
            <v>上枧</v>
          </cell>
          <cell r="F384">
            <v>2.55</v>
          </cell>
        </row>
        <row r="384">
          <cell r="J384">
            <v>15.3</v>
          </cell>
          <cell r="K384" t="str">
            <v>9090818010100100009699</v>
          </cell>
          <cell r="L384" t="str">
            <v>连城县农村信用联社四堡信用社</v>
          </cell>
        </row>
        <row r="385">
          <cell r="A385" t="str">
            <v>379</v>
          </cell>
          <cell r="B385" t="str">
            <v>吴仁寿</v>
          </cell>
          <cell r="C385" t="str">
            <v>352627194902161616</v>
          </cell>
          <cell r="D385">
            <v>18250035527</v>
          </cell>
          <cell r="E385" t="str">
            <v>上枧</v>
          </cell>
          <cell r="F385">
            <v>8.96</v>
          </cell>
        </row>
        <row r="385">
          <cell r="J385">
            <v>53.76</v>
          </cell>
          <cell r="K385" t="str">
            <v>6221840509090500646</v>
          </cell>
          <cell r="L385" t="str">
            <v>连城县农村信用联社四堡信用社</v>
          </cell>
        </row>
        <row r="386">
          <cell r="A386" t="str">
            <v>380</v>
          </cell>
          <cell r="B386" t="str">
            <v>吴德勇</v>
          </cell>
          <cell r="C386" t="str">
            <v>350825198203021651</v>
          </cell>
          <cell r="D386">
            <v>15860116857</v>
          </cell>
          <cell r="E386" t="str">
            <v>上枧</v>
          </cell>
          <cell r="F386">
            <v>2.31</v>
          </cell>
        </row>
        <row r="386">
          <cell r="J386">
            <v>13.86</v>
          </cell>
          <cell r="K386" t="str">
            <v>6221840509090499930</v>
          </cell>
          <cell r="L386" t="str">
            <v>连城县农村信用联社四堡信用社</v>
          </cell>
        </row>
        <row r="387">
          <cell r="A387" t="str">
            <v>381</v>
          </cell>
          <cell r="B387" t="str">
            <v>吴福雄</v>
          </cell>
          <cell r="C387" t="str">
            <v>352627197906131610</v>
          </cell>
          <cell r="D387">
            <v>13685968750</v>
          </cell>
          <cell r="E387" t="str">
            <v>上枧</v>
          </cell>
          <cell r="F387">
            <v>1.3</v>
          </cell>
        </row>
        <row r="387">
          <cell r="J387">
            <v>7.8</v>
          </cell>
          <cell r="K387" t="str">
            <v>6230361109068290591</v>
          </cell>
          <cell r="L387" t="str">
            <v>连城县农村信用联社四堡信用社</v>
          </cell>
        </row>
        <row r="388">
          <cell r="A388" t="str">
            <v>382</v>
          </cell>
          <cell r="B388" t="str">
            <v>吴泽琼</v>
          </cell>
          <cell r="C388" t="str">
            <v>352627197304231614</v>
          </cell>
          <cell r="D388">
            <v>18050453191</v>
          </cell>
          <cell r="E388" t="str">
            <v>上枧</v>
          </cell>
          <cell r="F388">
            <v>3.35</v>
          </cell>
        </row>
        <row r="388">
          <cell r="J388">
            <v>20.1</v>
          </cell>
          <cell r="K388" t="str">
            <v>6230361109043582732</v>
          </cell>
          <cell r="L388" t="str">
            <v>连城县农村信用联社四堡信用社</v>
          </cell>
        </row>
        <row r="389">
          <cell r="A389" t="str">
            <v>383</v>
          </cell>
          <cell r="B389" t="str">
            <v>吴友寿</v>
          </cell>
          <cell r="C389" t="str">
            <v>350825198211161611</v>
          </cell>
          <cell r="D389">
            <v>15059080530</v>
          </cell>
          <cell r="E389" t="str">
            <v>上枧</v>
          </cell>
          <cell r="F389">
            <v>2.15</v>
          </cell>
        </row>
        <row r="389">
          <cell r="J389">
            <v>12.9</v>
          </cell>
          <cell r="K389" t="str">
            <v>6221840509103991329</v>
          </cell>
          <cell r="L389" t="str">
            <v>连城县农村信用联社四堡信用社</v>
          </cell>
        </row>
        <row r="390">
          <cell r="A390" t="str">
            <v>384</v>
          </cell>
          <cell r="B390" t="str">
            <v>吴德坤</v>
          </cell>
          <cell r="C390" t="str">
            <v>352627196402091630</v>
          </cell>
          <cell r="D390">
            <v>13340585366</v>
          </cell>
          <cell r="E390" t="str">
            <v>上枧</v>
          </cell>
          <cell r="F390">
            <v>3.94</v>
          </cell>
        </row>
        <row r="390">
          <cell r="J390">
            <v>23.64</v>
          </cell>
          <cell r="K390" t="str">
            <v>9090818010100190177142</v>
          </cell>
          <cell r="L390" t="str">
            <v>连城县农村信用联社四堡信用社</v>
          </cell>
        </row>
        <row r="391">
          <cell r="A391" t="str">
            <v>385</v>
          </cell>
          <cell r="B391" t="str">
            <v>吴福武</v>
          </cell>
          <cell r="C391" t="str">
            <v>352627195706221612</v>
          </cell>
          <cell r="D391">
            <v>15080286317</v>
          </cell>
          <cell r="E391" t="str">
            <v>上枧</v>
          </cell>
          <cell r="F391">
            <v>4.02</v>
          </cell>
        </row>
        <row r="391">
          <cell r="J391">
            <v>24.12</v>
          </cell>
          <cell r="K391" t="str">
            <v>9090818010100100070274</v>
          </cell>
          <cell r="L391" t="str">
            <v>连城县农村信用联社四堡信用社</v>
          </cell>
        </row>
        <row r="392">
          <cell r="A392" t="str">
            <v>386</v>
          </cell>
          <cell r="B392" t="str">
            <v>邹仙秀</v>
          </cell>
          <cell r="C392" t="str">
            <v>352627196309271629</v>
          </cell>
          <cell r="D392">
            <v>13856462832</v>
          </cell>
          <cell r="E392" t="str">
            <v>上枧</v>
          </cell>
          <cell r="F392">
            <v>5.34</v>
          </cell>
        </row>
        <row r="392">
          <cell r="J392">
            <v>32.04</v>
          </cell>
          <cell r="K392" t="str">
            <v>9090818010100100052533</v>
          </cell>
          <cell r="L392" t="str">
            <v>连城县农村信用联社四堡信用社</v>
          </cell>
        </row>
        <row r="393">
          <cell r="A393" t="str">
            <v>387</v>
          </cell>
          <cell r="B393" t="str">
            <v>吴文晖</v>
          </cell>
          <cell r="C393" t="str">
            <v>35082519880809161X</v>
          </cell>
          <cell r="D393">
            <v>14759562823</v>
          </cell>
          <cell r="E393" t="str">
            <v>上枧</v>
          </cell>
          <cell r="F393">
            <v>5.17</v>
          </cell>
        </row>
        <row r="393">
          <cell r="J393">
            <v>31.02</v>
          </cell>
          <cell r="K393" t="str">
            <v>6221840509090501149</v>
          </cell>
          <cell r="L393" t="str">
            <v>连城县农村信用联社四堡信用社</v>
          </cell>
        </row>
        <row r="394">
          <cell r="A394" t="str">
            <v>388</v>
          </cell>
          <cell r="B394" t="str">
            <v>吴小应</v>
          </cell>
          <cell r="C394" t="str">
            <v>350825199101021639</v>
          </cell>
          <cell r="D394">
            <v>13859562043</v>
          </cell>
          <cell r="E394" t="str">
            <v>上枧</v>
          </cell>
          <cell r="F394">
            <v>2.7</v>
          </cell>
        </row>
        <row r="394">
          <cell r="J394">
            <v>16.2</v>
          </cell>
          <cell r="K394" t="str">
            <v>6230361109068282432</v>
          </cell>
          <cell r="L394" t="str">
            <v>连城县农村信用联社四堡信用社</v>
          </cell>
        </row>
        <row r="395">
          <cell r="A395" t="str">
            <v>389</v>
          </cell>
          <cell r="B395" t="str">
            <v>吴应寿</v>
          </cell>
          <cell r="C395" t="str">
            <v>350825198109181632</v>
          </cell>
          <cell r="D395">
            <v>14750492090</v>
          </cell>
          <cell r="E395" t="str">
            <v>上枧</v>
          </cell>
          <cell r="F395">
            <v>2.7</v>
          </cell>
        </row>
        <row r="395">
          <cell r="J395">
            <v>16.2</v>
          </cell>
          <cell r="K395" t="str">
            <v>6221840509090500729</v>
          </cell>
          <cell r="L395" t="str">
            <v>连城县农村信用联社四堡信用社</v>
          </cell>
        </row>
        <row r="396">
          <cell r="A396" t="str">
            <v>390</v>
          </cell>
          <cell r="B396" t="str">
            <v>吴福来</v>
          </cell>
          <cell r="C396" t="str">
            <v>352627195201201616</v>
          </cell>
          <cell r="D396">
            <v>13656921289</v>
          </cell>
          <cell r="E396" t="str">
            <v>上枧</v>
          </cell>
          <cell r="F396">
            <v>4.72</v>
          </cell>
        </row>
        <row r="396">
          <cell r="J396">
            <v>28.32</v>
          </cell>
          <cell r="K396" t="str">
            <v>6221840509090501248</v>
          </cell>
          <cell r="L396" t="str">
            <v>连城县农村信用联社四堡信用社</v>
          </cell>
        </row>
        <row r="397">
          <cell r="A397" t="str">
            <v>391</v>
          </cell>
          <cell r="B397" t="str">
            <v>吴福旺</v>
          </cell>
          <cell r="C397" t="str">
            <v>352627195309021617</v>
          </cell>
          <cell r="D397">
            <v>18760166726</v>
          </cell>
          <cell r="E397" t="str">
            <v>上枧</v>
          </cell>
          <cell r="F397">
            <v>3.56</v>
          </cell>
        </row>
        <row r="397">
          <cell r="J397">
            <v>21.36</v>
          </cell>
          <cell r="K397" t="str">
            <v>9090818010100100070283</v>
          </cell>
          <cell r="L397" t="str">
            <v>连城县农村信用联社四堡信用社</v>
          </cell>
        </row>
        <row r="398">
          <cell r="A398" t="str">
            <v>392</v>
          </cell>
          <cell r="B398" t="str">
            <v>杨振东</v>
          </cell>
          <cell r="C398" t="str">
            <v>352627196407151639</v>
          </cell>
          <cell r="D398">
            <v>15860587215</v>
          </cell>
          <cell r="E398" t="str">
            <v>上枧</v>
          </cell>
          <cell r="F398">
            <v>2.29</v>
          </cell>
        </row>
        <row r="398">
          <cell r="J398">
            <v>13.74</v>
          </cell>
          <cell r="K398" t="str">
            <v>9090818010100100064405</v>
          </cell>
          <cell r="L398" t="str">
            <v>连城县农村信用联社四堡信用社</v>
          </cell>
        </row>
        <row r="399">
          <cell r="A399" t="str">
            <v>393</v>
          </cell>
          <cell r="B399" t="str">
            <v>吴泽金</v>
          </cell>
          <cell r="C399" t="str">
            <v>35262719651125163X</v>
          </cell>
          <cell r="D399">
            <v>13375498150</v>
          </cell>
          <cell r="E399" t="str">
            <v>上枧</v>
          </cell>
          <cell r="F399">
            <v>2.51</v>
          </cell>
        </row>
        <row r="399">
          <cell r="J399">
            <v>15.06</v>
          </cell>
          <cell r="K399" t="str">
            <v>9090818010100100064389</v>
          </cell>
          <cell r="L399" t="str">
            <v>连城县农村信用联社四堡信用社</v>
          </cell>
        </row>
        <row r="400">
          <cell r="A400" t="str">
            <v>394</v>
          </cell>
          <cell r="B400" t="str">
            <v>吴长水</v>
          </cell>
          <cell r="C400" t="str">
            <v>352627197111091635</v>
          </cell>
          <cell r="D400">
            <v>15859869391</v>
          </cell>
          <cell r="E400" t="str">
            <v>上枧</v>
          </cell>
          <cell r="F400">
            <v>5.16</v>
          </cell>
        </row>
        <row r="400">
          <cell r="J400">
            <v>30.96</v>
          </cell>
          <cell r="K400" t="str">
            <v>9090818010100100064398</v>
          </cell>
          <cell r="L400" t="str">
            <v>连城县农村信用联社四堡信用社</v>
          </cell>
        </row>
        <row r="401">
          <cell r="A401" t="str">
            <v>395</v>
          </cell>
          <cell r="B401" t="str">
            <v>吴福明</v>
          </cell>
          <cell r="C401" t="str">
            <v>352627194912231657</v>
          </cell>
          <cell r="D401">
            <v>15024159993</v>
          </cell>
          <cell r="E401" t="str">
            <v>上枧</v>
          </cell>
          <cell r="F401">
            <v>3.63</v>
          </cell>
        </row>
        <row r="401">
          <cell r="J401">
            <v>21.78</v>
          </cell>
          <cell r="K401" t="str">
            <v>6221840509103991543</v>
          </cell>
          <cell r="L401" t="str">
            <v>连城县农村信用联社四堡信用社</v>
          </cell>
        </row>
        <row r="402">
          <cell r="A402" t="str">
            <v>396</v>
          </cell>
          <cell r="B402" t="str">
            <v>吴利水</v>
          </cell>
          <cell r="C402" t="str">
            <v>352627197408101611</v>
          </cell>
          <cell r="D402">
            <v>13362037877</v>
          </cell>
          <cell r="E402" t="str">
            <v>上枧</v>
          </cell>
          <cell r="F402">
            <v>1.57</v>
          </cell>
        </row>
        <row r="402">
          <cell r="J402">
            <v>9.42</v>
          </cell>
          <cell r="K402" t="str">
            <v>9090818010100190177632</v>
          </cell>
          <cell r="L402" t="str">
            <v>连城县农村信用联社四堡信用社</v>
          </cell>
        </row>
        <row r="403">
          <cell r="A403" t="str">
            <v>397</v>
          </cell>
          <cell r="B403" t="str">
            <v>吴泽勇</v>
          </cell>
          <cell r="C403" t="str">
            <v>352627196302141610</v>
          </cell>
          <cell r="D403">
            <v>18850870069</v>
          </cell>
          <cell r="E403" t="str">
            <v>上枧</v>
          </cell>
          <cell r="F403">
            <v>4.42</v>
          </cell>
        </row>
        <row r="403">
          <cell r="J403">
            <v>26.52</v>
          </cell>
          <cell r="K403" t="str">
            <v>9090818010100190236908</v>
          </cell>
          <cell r="L403" t="str">
            <v>连城县农村信用联社四堡信用社</v>
          </cell>
        </row>
        <row r="404">
          <cell r="A404" t="str">
            <v>398</v>
          </cell>
          <cell r="B404" t="str">
            <v>吴福胜</v>
          </cell>
          <cell r="C404" t="str">
            <v>352627195408281617</v>
          </cell>
          <cell r="D404">
            <v>13683783093</v>
          </cell>
          <cell r="E404" t="str">
            <v>上枧</v>
          </cell>
          <cell r="F404">
            <v>4.4</v>
          </cell>
        </row>
        <row r="404">
          <cell r="J404">
            <v>26.4</v>
          </cell>
          <cell r="K404" t="str">
            <v>9090818010100100052310</v>
          </cell>
          <cell r="L404" t="str">
            <v>连城县农村信用联社四堡信用社</v>
          </cell>
        </row>
        <row r="405">
          <cell r="A405" t="str">
            <v>399</v>
          </cell>
          <cell r="B405" t="str">
            <v>吴泽力</v>
          </cell>
          <cell r="C405" t="str">
            <v>352627196509211612</v>
          </cell>
          <cell r="D405">
            <v>13616912560</v>
          </cell>
          <cell r="E405" t="str">
            <v>上枧</v>
          </cell>
          <cell r="F405">
            <v>3.82</v>
          </cell>
        </row>
        <row r="405">
          <cell r="J405">
            <v>22.92</v>
          </cell>
          <cell r="K405" t="str">
            <v>6221840509090500893</v>
          </cell>
          <cell r="L405" t="str">
            <v>连城县农村信用联社四堡信用社</v>
          </cell>
        </row>
        <row r="406">
          <cell r="A406" t="str">
            <v>400</v>
          </cell>
          <cell r="B406" t="str">
            <v>吴生盛</v>
          </cell>
          <cell r="C406" t="str">
            <v>352627196710191617</v>
          </cell>
          <cell r="D406">
            <v>18054879903</v>
          </cell>
          <cell r="E406" t="str">
            <v>上枧</v>
          </cell>
          <cell r="F406">
            <v>5.78</v>
          </cell>
        </row>
        <row r="406">
          <cell r="J406">
            <v>34.68</v>
          </cell>
          <cell r="K406" t="str">
            <v>9090818010100100052481</v>
          </cell>
          <cell r="L406" t="str">
            <v>连城县农村信用联社四堡信用社</v>
          </cell>
        </row>
        <row r="407">
          <cell r="A407" t="str">
            <v>401</v>
          </cell>
          <cell r="B407" t="str">
            <v>吴德忠</v>
          </cell>
          <cell r="C407" t="str">
            <v>352627195612121610</v>
          </cell>
          <cell r="D407">
            <v>13510520891</v>
          </cell>
          <cell r="E407" t="str">
            <v>上枧</v>
          </cell>
          <cell r="F407">
            <v>4.75</v>
          </cell>
        </row>
        <row r="407">
          <cell r="J407">
            <v>28.5</v>
          </cell>
          <cell r="K407" t="str">
            <v>9090818010100190169393</v>
          </cell>
          <cell r="L407" t="str">
            <v>连城县农村信用联社四堡信用社</v>
          </cell>
        </row>
        <row r="408">
          <cell r="A408" t="str">
            <v>402</v>
          </cell>
          <cell r="B408" t="str">
            <v>吴泽明</v>
          </cell>
          <cell r="C408" t="str">
            <v>352627198006151610</v>
          </cell>
          <cell r="D408">
            <v>13685977435</v>
          </cell>
          <cell r="E408" t="str">
            <v>上枧</v>
          </cell>
          <cell r="F408">
            <v>10.87</v>
          </cell>
        </row>
        <row r="408">
          <cell r="J408">
            <v>65.22</v>
          </cell>
          <cell r="K408" t="str">
            <v>6221840509090500828</v>
          </cell>
          <cell r="L408" t="str">
            <v>连城县农村信用联社四堡信用社</v>
          </cell>
        </row>
        <row r="409">
          <cell r="A409" t="str">
            <v>403</v>
          </cell>
          <cell r="B409" t="str">
            <v>吴标盛</v>
          </cell>
          <cell r="C409" t="str">
            <v>352627196312181616</v>
          </cell>
          <cell r="D409">
            <v>13859507223</v>
          </cell>
          <cell r="E409" t="str">
            <v>上枧</v>
          </cell>
          <cell r="F409">
            <v>9.07</v>
          </cell>
        </row>
        <row r="409">
          <cell r="J409">
            <v>54.42</v>
          </cell>
          <cell r="K409" t="str">
            <v>6221840509090500885</v>
          </cell>
          <cell r="L409" t="str">
            <v>连城县农村信用联社四堡信用社</v>
          </cell>
        </row>
        <row r="410">
          <cell r="A410" t="str">
            <v>404</v>
          </cell>
          <cell r="B410" t="str">
            <v>吴泽善</v>
          </cell>
          <cell r="C410" t="str">
            <v>352627197401181639</v>
          </cell>
          <cell r="D410">
            <v>13685977435</v>
          </cell>
          <cell r="E410" t="str">
            <v>上枧</v>
          </cell>
          <cell r="F410">
            <v>3.97</v>
          </cell>
        </row>
        <row r="410">
          <cell r="J410">
            <v>23.82</v>
          </cell>
          <cell r="K410" t="str">
            <v>6221840509092752625</v>
          </cell>
          <cell r="L410" t="str">
            <v>连城县农村信用联社四堡信用社</v>
          </cell>
        </row>
        <row r="411">
          <cell r="A411" t="str">
            <v>405</v>
          </cell>
          <cell r="B411" t="str">
            <v>吴福茂</v>
          </cell>
          <cell r="C411" t="str">
            <v>352627194508141617</v>
          </cell>
          <cell r="D411">
            <v>13375086896</v>
          </cell>
          <cell r="E411" t="str">
            <v>上枧</v>
          </cell>
          <cell r="F411">
            <v>2.6</v>
          </cell>
        </row>
        <row r="411">
          <cell r="J411">
            <v>15.6</v>
          </cell>
          <cell r="K411" t="str">
            <v>9090818010100190622937</v>
          </cell>
          <cell r="L411" t="str">
            <v>连城县农村信用联社四堡信用社</v>
          </cell>
        </row>
        <row r="412">
          <cell r="A412" t="str">
            <v>406</v>
          </cell>
          <cell r="B412" t="str">
            <v>吴泽瑜</v>
          </cell>
          <cell r="C412" t="str">
            <v>352627196911181618</v>
          </cell>
          <cell r="D412">
            <v>15160669780</v>
          </cell>
          <cell r="E412" t="str">
            <v>上枧</v>
          </cell>
          <cell r="F412">
            <v>10.55</v>
          </cell>
        </row>
        <row r="412">
          <cell r="J412">
            <v>63.3</v>
          </cell>
          <cell r="K412" t="str">
            <v>9090818010100100015646</v>
          </cell>
          <cell r="L412" t="str">
            <v>连城县农村信用联社四堡信用社</v>
          </cell>
        </row>
        <row r="413">
          <cell r="A413" t="str">
            <v>407</v>
          </cell>
          <cell r="B413" t="str">
            <v>吴德标</v>
          </cell>
          <cell r="C413" t="str">
            <v>352627196809281612</v>
          </cell>
          <cell r="D413">
            <v>13906973870</v>
          </cell>
          <cell r="E413" t="str">
            <v>上枧</v>
          </cell>
          <cell r="F413">
            <v>11</v>
          </cell>
        </row>
        <row r="413">
          <cell r="J413">
            <v>66</v>
          </cell>
          <cell r="K413" t="str">
            <v>6221840509090501040</v>
          </cell>
          <cell r="L413" t="str">
            <v>连城县农村信用联社四堡信用社</v>
          </cell>
        </row>
        <row r="414">
          <cell r="A414" t="str">
            <v>408</v>
          </cell>
          <cell r="B414" t="str">
            <v>谢长荣</v>
          </cell>
          <cell r="C414" t="str">
            <v>352627196009291628</v>
          </cell>
          <cell r="D414">
            <v>18760164671</v>
          </cell>
          <cell r="E414" t="str">
            <v>上枧</v>
          </cell>
          <cell r="F414">
            <v>2.76</v>
          </cell>
        </row>
        <row r="414">
          <cell r="J414">
            <v>16.56</v>
          </cell>
          <cell r="K414" t="str">
            <v>9090818010100100065100</v>
          </cell>
          <cell r="L414" t="str">
            <v>连城县农村信用联社四堡信用社</v>
          </cell>
        </row>
        <row r="415">
          <cell r="A415" t="str">
            <v>409</v>
          </cell>
          <cell r="B415" t="str">
            <v>吴金寿</v>
          </cell>
          <cell r="C415" t="str">
            <v>352627196812161697</v>
          </cell>
          <cell r="D415">
            <v>15849384491</v>
          </cell>
          <cell r="E415" t="str">
            <v>上枧</v>
          </cell>
          <cell r="F415">
            <v>6.6</v>
          </cell>
        </row>
        <row r="415">
          <cell r="J415">
            <v>39.6</v>
          </cell>
          <cell r="K415" t="str">
            <v>6221840509103991493</v>
          </cell>
          <cell r="L415" t="str">
            <v>连城县农村信用联社四堡信用社</v>
          </cell>
        </row>
        <row r="416">
          <cell r="A416" t="str">
            <v>410</v>
          </cell>
          <cell r="B416" t="str">
            <v>吴志琛</v>
          </cell>
          <cell r="C416" t="str">
            <v>352627196403121619</v>
          </cell>
          <cell r="D416">
            <v>13859536648</v>
          </cell>
          <cell r="E416" t="str">
            <v>上枧</v>
          </cell>
          <cell r="F416">
            <v>5.52</v>
          </cell>
        </row>
        <row r="416">
          <cell r="J416">
            <v>33.12</v>
          </cell>
          <cell r="K416" t="str">
            <v>9090818010100190527407</v>
          </cell>
          <cell r="L416" t="str">
            <v>连城县农村信用联社四堡信用社</v>
          </cell>
        </row>
        <row r="417">
          <cell r="A417" t="str">
            <v>411</v>
          </cell>
          <cell r="B417" t="str">
            <v>吴泽昌</v>
          </cell>
          <cell r="C417" t="str">
            <v>352627196506241613</v>
          </cell>
          <cell r="D417">
            <v>15392373853</v>
          </cell>
          <cell r="E417" t="str">
            <v>上枧</v>
          </cell>
          <cell r="F417">
            <v>5.54</v>
          </cell>
        </row>
        <row r="417">
          <cell r="J417">
            <v>33.24</v>
          </cell>
          <cell r="K417" t="str">
            <v>9090818010100190092135</v>
          </cell>
          <cell r="L417" t="str">
            <v>连城县农村信用联社四堡信用社</v>
          </cell>
        </row>
        <row r="418">
          <cell r="A418" t="str">
            <v>412</v>
          </cell>
          <cell r="B418" t="str">
            <v>邹满凤</v>
          </cell>
          <cell r="C418" t="str">
            <v>352627195607171621</v>
          </cell>
          <cell r="D418">
            <v>13375087615</v>
          </cell>
          <cell r="E418" t="str">
            <v>上枧</v>
          </cell>
          <cell r="F418">
            <v>5.63</v>
          </cell>
        </row>
        <row r="418">
          <cell r="J418">
            <v>33.78</v>
          </cell>
          <cell r="K418" t="str">
            <v>6221840509090501065</v>
          </cell>
          <cell r="L418" t="str">
            <v>连城县农村信用联社四堡信用社</v>
          </cell>
        </row>
        <row r="419">
          <cell r="A419" t="str">
            <v>413</v>
          </cell>
          <cell r="B419" t="str">
            <v>吴根盛</v>
          </cell>
          <cell r="C419" t="str">
            <v>35262719530828161X</v>
          </cell>
          <cell r="D419">
            <v>17759725369</v>
          </cell>
          <cell r="E419" t="str">
            <v>上枧</v>
          </cell>
          <cell r="F419">
            <v>8.43</v>
          </cell>
        </row>
        <row r="419">
          <cell r="J419">
            <v>50.58</v>
          </cell>
          <cell r="K419" t="str">
            <v>6221840509090501099</v>
          </cell>
          <cell r="L419" t="str">
            <v>连城县农村信用联社四堡信用社</v>
          </cell>
        </row>
        <row r="420">
          <cell r="A420" t="str">
            <v>414</v>
          </cell>
          <cell r="B420" t="str">
            <v>吴泽球</v>
          </cell>
          <cell r="C420" t="str">
            <v>352627197611111612</v>
          </cell>
          <cell r="D420">
            <v>15160677900</v>
          </cell>
          <cell r="E420" t="str">
            <v>上枧</v>
          </cell>
          <cell r="F420">
            <v>4.56</v>
          </cell>
        </row>
        <row r="420">
          <cell r="J420">
            <v>27.36</v>
          </cell>
          <cell r="K420" t="str">
            <v>6221840509103991766</v>
          </cell>
          <cell r="L420" t="str">
            <v>连城县农村信用联社四堡信用社</v>
          </cell>
        </row>
        <row r="421">
          <cell r="A421" t="str">
            <v>415</v>
          </cell>
          <cell r="B421" t="str">
            <v>吴世何</v>
          </cell>
          <cell r="C421" t="str">
            <v>352627194708261613</v>
          </cell>
          <cell r="D421">
            <v>18250038337</v>
          </cell>
          <cell r="E421" t="str">
            <v>上枧</v>
          </cell>
          <cell r="F421">
            <v>3.8</v>
          </cell>
        </row>
        <row r="421">
          <cell r="J421">
            <v>22.8</v>
          </cell>
          <cell r="K421" t="str">
            <v>9090818010100100064423</v>
          </cell>
          <cell r="L421" t="str">
            <v>连城县农村信用联社四堡信用社</v>
          </cell>
        </row>
        <row r="422">
          <cell r="A422" t="str">
            <v>416</v>
          </cell>
          <cell r="B422" t="str">
            <v>吴泽选</v>
          </cell>
          <cell r="C422" t="str">
            <v>352627196908141615</v>
          </cell>
          <cell r="D422">
            <v>13110520891</v>
          </cell>
          <cell r="E422" t="str">
            <v>上枧</v>
          </cell>
          <cell r="F422">
            <v>4.41</v>
          </cell>
        </row>
        <row r="422">
          <cell r="J422">
            <v>26.46</v>
          </cell>
          <cell r="K422" t="str">
            <v>6221840509090501578</v>
          </cell>
          <cell r="L422" t="str">
            <v>连城县农村信用联社四堡信用社</v>
          </cell>
        </row>
        <row r="423">
          <cell r="A423" t="str">
            <v>417</v>
          </cell>
          <cell r="B423" t="str">
            <v>吴泽南</v>
          </cell>
          <cell r="C423" t="str">
            <v>352627197411121613</v>
          </cell>
          <cell r="D423">
            <v>15960303949</v>
          </cell>
          <cell r="E423" t="str">
            <v>上枧</v>
          </cell>
          <cell r="F423">
            <v>2.85</v>
          </cell>
        </row>
        <row r="423">
          <cell r="J423">
            <v>17.1</v>
          </cell>
          <cell r="K423" t="str">
            <v>9090818010100100070318</v>
          </cell>
          <cell r="L423" t="str">
            <v>连城县农村信用联社四堡信用社</v>
          </cell>
        </row>
        <row r="424">
          <cell r="A424" t="str">
            <v>418</v>
          </cell>
          <cell r="B424" t="str">
            <v>吴泽宝</v>
          </cell>
          <cell r="C424" t="str">
            <v>35262719711012161X</v>
          </cell>
          <cell r="D424">
            <v>13110520846</v>
          </cell>
          <cell r="E424" t="str">
            <v>上枧</v>
          </cell>
          <cell r="F424">
            <v>4.19</v>
          </cell>
        </row>
        <row r="424">
          <cell r="J424">
            <v>25.14</v>
          </cell>
          <cell r="K424" t="str">
            <v>9090818010100100064432</v>
          </cell>
          <cell r="L424" t="str">
            <v>连城县农村信用联社四堡信用社</v>
          </cell>
        </row>
        <row r="425">
          <cell r="A425" t="str">
            <v>419</v>
          </cell>
          <cell r="B425" t="str">
            <v>肖顺财</v>
          </cell>
          <cell r="C425" t="str">
            <v>350825200605141613</v>
          </cell>
          <cell r="D425">
            <v>17805927308</v>
          </cell>
          <cell r="E425" t="str">
            <v>上枧</v>
          </cell>
          <cell r="F425">
            <v>3.91</v>
          </cell>
        </row>
        <row r="425">
          <cell r="J425">
            <v>23.46</v>
          </cell>
          <cell r="K425" t="str">
            <v>6230362509021961064</v>
          </cell>
          <cell r="L425" t="str">
            <v>连城县农村信用联社四堡信用社</v>
          </cell>
        </row>
        <row r="426">
          <cell r="A426" t="str">
            <v>420</v>
          </cell>
          <cell r="B426" t="str">
            <v>吴泽贵</v>
          </cell>
          <cell r="C426" t="str">
            <v>352627196209221632</v>
          </cell>
          <cell r="D426">
            <v>13656938708</v>
          </cell>
          <cell r="E426" t="str">
            <v>上枧</v>
          </cell>
          <cell r="F426">
            <v>4.68</v>
          </cell>
        </row>
        <row r="426">
          <cell r="J426">
            <v>28.08</v>
          </cell>
          <cell r="K426" t="str">
            <v>9090818010100190603609</v>
          </cell>
          <cell r="L426" t="str">
            <v>连城县农村信用联社四堡信用社</v>
          </cell>
        </row>
        <row r="427">
          <cell r="A427" t="str">
            <v>421</v>
          </cell>
          <cell r="B427" t="str">
            <v>吴泽鹏</v>
          </cell>
          <cell r="C427" t="str">
            <v>352627197603011611</v>
          </cell>
          <cell r="D427">
            <v>14705093883</v>
          </cell>
          <cell r="E427" t="str">
            <v>上枧</v>
          </cell>
          <cell r="F427">
            <v>7.79</v>
          </cell>
        </row>
        <row r="427">
          <cell r="J427">
            <v>46.74</v>
          </cell>
          <cell r="K427" t="str">
            <v>9090818010100100070292</v>
          </cell>
          <cell r="L427" t="str">
            <v>连城县农村信用联社四堡信用社</v>
          </cell>
        </row>
        <row r="428">
          <cell r="A428" t="str">
            <v>422</v>
          </cell>
          <cell r="B428" t="str">
            <v>吴泽彪</v>
          </cell>
          <cell r="C428" t="str">
            <v>352627196210261615</v>
          </cell>
          <cell r="D428">
            <v>15860172383</v>
          </cell>
          <cell r="E428" t="str">
            <v>上枧</v>
          </cell>
          <cell r="F428">
            <v>9.95</v>
          </cell>
        </row>
        <row r="428">
          <cell r="J428">
            <v>59.7</v>
          </cell>
          <cell r="K428" t="str">
            <v>9090818010100100032084</v>
          </cell>
          <cell r="L428" t="str">
            <v>连城县农村信用联社四堡信用社</v>
          </cell>
        </row>
        <row r="429">
          <cell r="A429" t="str">
            <v>423</v>
          </cell>
          <cell r="B429" t="str">
            <v>吴泽仁</v>
          </cell>
          <cell r="C429" t="str">
            <v>352627196703281614</v>
          </cell>
          <cell r="D429">
            <v>13599632357</v>
          </cell>
          <cell r="E429" t="str">
            <v>上枧</v>
          </cell>
          <cell r="F429">
            <v>5.98</v>
          </cell>
        </row>
        <row r="429">
          <cell r="J429">
            <v>35.88</v>
          </cell>
          <cell r="K429" t="str">
            <v>9090818010100190602717</v>
          </cell>
          <cell r="L429" t="str">
            <v>连城县农村信用联社四堡信用社</v>
          </cell>
        </row>
        <row r="430">
          <cell r="A430" t="str">
            <v>424</v>
          </cell>
          <cell r="B430" t="str">
            <v>吴世文</v>
          </cell>
          <cell r="C430" t="str">
            <v>352627196611081615</v>
          </cell>
          <cell r="D430">
            <v>15105985539</v>
          </cell>
          <cell r="E430" t="str">
            <v>上枧</v>
          </cell>
          <cell r="F430">
            <v>4.13</v>
          </cell>
        </row>
        <row r="430">
          <cell r="J430">
            <v>24.78</v>
          </cell>
          <cell r="K430" t="str">
            <v>9090818010100190177222</v>
          </cell>
          <cell r="L430" t="str">
            <v>连城县农村信用联社四堡信用社</v>
          </cell>
        </row>
        <row r="431">
          <cell r="A431" t="str">
            <v>425</v>
          </cell>
          <cell r="B431" t="str">
            <v>吴泽进</v>
          </cell>
          <cell r="C431" t="str">
            <v>352627196910221614</v>
          </cell>
          <cell r="D431">
            <v>15860197830</v>
          </cell>
          <cell r="E431" t="str">
            <v>上枧</v>
          </cell>
          <cell r="F431">
            <v>4.84</v>
          </cell>
        </row>
        <row r="431">
          <cell r="J431">
            <v>29.04</v>
          </cell>
          <cell r="K431" t="str">
            <v>9090818010100100070336</v>
          </cell>
          <cell r="L431" t="str">
            <v>连城县农村信用联社四堡信用社</v>
          </cell>
        </row>
        <row r="432">
          <cell r="A432" t="str">
            <v>426</v>
          </cell>
          <cell r="B432" t="str">
            <v>吴福山</v>
          </cell>
          <cell r="C432" t="str">
            <v>35262719610713161X</v>
          </cell>
          <cell r="D432">
            <v>13860257256</v>
          </cell>
          <cell r="E432" t="str">
            <v>上枧</v>
          </cell>
          <cell r="F432">
            <v>7.5</v>
          </cell>
        </row>
        <row r="432">
          <cell r="J432">
            <v>45</v>
          </cell>
          <cell r="K432" t="str">
            <v>9090818010100190016682</v>
          </cell>
          <cell r="L432" t="str">
            <v>连城县农村信用联社四堡信用社</v>
          </cell>
        </row>
        <row r="433">
          <cell r="A433" t="str">
            <v>427</v>
          </cell>
          <cell r="B433" t="str">
            <v>吴福祥</v>
          </cell>
          <cell r="C433" t="str">
            <v>352627194410011611</v>
          </cell>
          <cell r="D433">
            <v>13626047517</v>
          </cell>
          <cell r="E433" t="str">
            <v>上枧</v>
          </cell>
          <cell r="F433">
            <v>3.11</v>
          </cell>
        </row>
        <row r="433">
          <cell r="J433">
            <v>18.66</v>
          </cell>
          <cell r="K433" t="str">
            <v>6230361509004214052</v>
          </cell>
          <cell r="L433" t="str">
            <v>连城县农村信用联社四堡信用社</v>
          </cell>
        </row>
        <row r="434">
          <cell r="A434" t="str">
            <v>428</v>
          </cell>
          <cell r="B434" t="str">
            <v>吴泽立</v>
          </cell>
          <cell r="C434" t="str">
            <v>352627197003281650</v>
          </cell>
          <cell r="D434">
            <v>13626047517</v>
          </cell>
          <cell r="E434" t="str">
            <v>上枧</v>
          </cell>
          <cell r="F434">
            <v>4.45</v>
          </cell>
        </row>
        <row r="434">
          <cell r="J434">
            <v>26.7</v>
          </cell>
          <cell r="K434" t="str">
            <v>6221840509090501511</v>
          </cell>
          <cell r="L434" t="str">
            <v>连城县农村信用联社四堡信用社</v>
          </cell>
        </row>
        <row r="435">
          <cell r="A435" t="str">
            <v>429</v>
          </cell>
          <cell r="B435" t="str">
            <v>吴泽华</v>
          </cell>
          <cell r="C435" t="str">
            <v>352627197707101611</v>
          </cell>
          <cell r="D435">
            <v>13646933371</v>
          </cell>
          <cell r="E435" t="str">
            <v>上枧</v>
          </cell>
          <cell r="F435">
            <v>0.68</v>
          </cell>
        </row>
        <row r="435">
          <cell r="J435">
            <v>4.08</v>
          </cell>
          <cell r="K435" t="str">
            <v>6221840509090501438</v>
          </cell>
          <cell r="L435" t="str">
            <v>连城县农村信用联社四堡信用社</v>
          </cell>
        </row>
        <row r="436">
          <cell r="A436" t="str">
            <v>430</v>
          </cell>
          <cell r="B436" t="str">
            <v>吴泽生</v>
          </cell>
          <cell r="C436" t="str">
            <v>350825198305161612</v>
          </cell>
          <cell r="D436">
            <v>15080271579</v>
          </cell>
          <cell r="E436" t="str">
            <v>上枧</v>
          </cell>
          <cell r="F436">
            <v>1.18</v>
          </cell>
        </row>
        <row r="436">
          <cell r="J436">
            <v>7.08</v>
          </cell>
          <cell r="K436" t="str">
            <v>6221840509090501354</v>
          </cell>
          <cell r="L436" t="str">
            <v>连城县农村信用联社四堡信用社</v>
          </cell>
        </row>
        <row r="437">
          <cell r="A437" t="str">
            <v>431</v>
          </cell>
          <cell r="B437" t="str">
            <v>谢先英</v>
          </cell>
          <cell r="C437" t="str">
            <v>352423197309085541</v>
          </cell>
          <cell r="D437">
            <v>18259589035</v>
          </cell>
          <cell r="E437" t="str">
            <v>上枧</v>
          </cell>
          <cell r="F437">
            <v>2.66</v>
          </cell>
        </row>
        <row r="437">
          <cell r="J437">
            <v>15.96</v>
          </cell>
          <cell r="K437" t="str">
            <v>6230361107089897634</v>
          </cell>
          <cell r="L437" t="str">
            <v>连城县农村信用联社四堡信用社</v>
          </cell>
        </row>
        <row r="438">
          <cell r="A438" t="str">
            <v>432</v>
          </cell>
          <cell r="B438" t="str">
            <v>杨振荣</v>
          </cell>
          <cell r="C438" t="str">
            <v>352627197708081616</v>
          </cell>
          <cell r="D438">
            <v>18760162671</v>
          </cell>
          <cell r="E438" t="str">
            <v>上枧</v>
          </cell>
          <cell r="F438">
            <v>2.92</v>
          </cell>
        </row>
        <row r="438">
          <cell r="J438">
            <v>17.52</v>
          </cell>
          <cell r="K438" t="str">
            <v>6221840509090501784</v>
          </cell>
          <cell r="L438" t="str">
            <v>连城县农村信用联社四堡信用社</v>
          </cell>
        </row>
        <row r="439">
          <cell r="A439" t="str">
            <v>433</v>
          </cell>
          <cell r="B439" t="str">
            <v>杨永煌</v>
          </cell>
          <cell r="C439" t="str">
            <v>350825198812071611</v>
          </cell>
          <cell r="D439">
            <v>15880384491</v>
          </cell>
          <cell r="E439" t="str">
            <v>上枧</v>
          </cell>
          <cell r="F439">
            <v>2.69</v>
          </cell>
        </row>
        <row r="439">
          <cell r="J439">
            <v>16.14</v>
          </cell>
          <cell r="K439" t="str">
            <v>6221840509090501982</v>
          </cell>
          <cell r="L439" t="str">
            <v>连城县农村信用联社四堡信用社</v>
          </cell>
        </row>
        <row r="440">
          <cell r="A440" t="str">
            <v>434</v>
          </cell>
          <cell r="B440" t="str">
            <v>杨振国</v>
          </cell>
          <cell r="C440" t="str">
            <v>35262719620129161X</v>
          </cell>
          <cell r="D440">
            <v>15880624149</v>
          </cell>
          <cell r="E440" t="str">
            <v>上枧</v>
          </cell>
          <cell r="F440">
            <v>6.74</v>
          </cell>
        </row>
        <row r="440">
          <cell r="J440">
            <v>40.44</v>
          </cell>
          <cell r="K440" t="str">
            <v>6221840509090501842</v>
          </cell>
          <cell r="L440" t="str">
            <v>连城县农村信用联社四堡信用社</v>
          </cell>
        </row>
        <row r="441">
          <cell r="A441" t="str">
            <v>435</v>
          </cell>
          <cell r="B441" t="str">
            <v>杨振生</v>
          </cell>
          <cell r="C441" t="str">
            <v>352627196812121636</v>
          </cell>
          <cell r="D441">
            <v>15880385421</v>
          </cell>
          <cell r="E441" t="str">
            <v>上枧</v>
          </cell>
          <cell r="F441">
            <v>2.71</v>
          </cell>
        </row>
        <row r="441">
          <cell r="J441">
            <v>16.26</v>
          </cell>
          <cell r="K441" t="str">
            <v>6221840509090501800</v>
          </cell>
          <cell r="L441" t="str">
            <v>连城县农村信用联社四堡信用社</v>
          </cell>
        </row>
        <row r="442">
          <cell r="A442" t="str">
            <v>436</v>
          </cell>
          <cell r="B442" t="str">
            <v>杨振球</v>
          </cell>
          <cell r="C442" t="str">
            <v>352627195404161618</v>
          </cell>
          <cell r="D442">
            <v>13358364945</v>
          </cell>
          <cell r="E442" t="str">
            <v>上枧</v>
          </cell>
          <cell r="F442">
            <v>3.87</v>
          </cell>
        </row>
        <row r="442">
          <cell r="J442">
            <v>23.22</v>
          </cell>
          <cell r="K442" t="str">
            <v>9090818010100100064450</v>
          </cell>
          <cell r="L442" t="str">
            <v>连城县农村信用联社四堡信用社</v>
          </cell>
        </row>
        <row r="443">
          <cell r="A443" t="str">
            <v>437</v>
          </cell>
          <cell r="B443" t="str">
            <v>杨永标</v>
          </cell>
          <cell r="C443" t="str">
            <v>352627197007121611</v>
          </cell>
          <cell r="D443">
            <v>13616935249</v>
          </cell>
          <cell r="E443" t="str">
            <v>上枧</v>
          </cell>
          <cell r="F443">
            <v>3.25</v>
          </cell>
        </row>
        <row r="443">
          <cell r="J443">
            <v>19.5</v>
          </cell>
          <cell r="K443" t="str">
            <v>6221840509090501826</v>
          </cell>
          <cell r="L443" t="str">
            <v>连城县农村信用联社四堡信用社</v>
          </cell>
        </row>
        <row r="444">
          <cell r="A444" t="str">
            <v>438</v>
          </cell>
          <cell r="B444" t="str">
            <v>杨绍标</v>
          </cell>
          <cell r="C444" t="str">
            <v>352627195112121614</v>
          </cell>
          <cell r="D444">
            <v>18359775798</v>
          </cell>
          <cell r="E444" t="str">
            <v>上枧</v>
          </cell>
          <cell r="F444">
            <v>3.24</v>
          </cell>
        </row>
        <row r="444">
          <cell r="J444">
            <v>19.44</v>
          </cell>
          <cell r="K444" t="str">
            <v>9090818010100190178356</v>
          </cell>
          <cell r="L444" t="str">
            <v>连城县农村信用联社四堡信用社</v>
          </cell>
        </row>
        <row r="445">
          <cell r="A445" t="str">
            <v>439</v>
          </cell>
          <cell r="B445" t="str">
            <v>杨振根</v>
          </cell>
          <cell r="C445" t="str">
            <v>352627197501201633</v>
          </cell>
          <cell r="D445">
            <v>15880385423</v>
          </cell>
          <cell r="E445" t="str">
            <v>上枧</v>
          </cell>
          <cell r="F445">
            <v>5.85</v>
          </cell>
        </row>
        <row r="445">
          <cell r="J445">
            <v>35.1</v>
          </cell>
          <cell r="K445" t="str">
            <v>6221840509090501735</v>
          </cell>
          <cell r="L445" t="str">
            <v>连城县农村信用联社四堡信用社</v>
          </cell>
        </row>
        <row r="446">
          <cell r="A446" t="str">
            <v>440</v>
          </cell>
          <cell r="B446" t="str">
            <v>杨腾芳</v>
          </cell>
          <cell r="C446" t="str">
            <v>352627196309281616</v>
          </cell>
          <cell r="D446">
            <v>15759000356</v>
          </cell>
          <cell r="E446" t="str">
            <v>上枧</v>
          </cell>
          <cell r="F446">
            <v>4.73</v>
          </cell>
        </row>
        <row r="446">
          <cell r="J446">
            <v>28.38</v>
          </cell>
          <cell r="K446" t="str">
            <v>9090818010100100009644</v>
          </cell>
          <cell r="L446" t="str">
            <v>连城县农村信用联社四堡信用社</v>
          </cell>
        </row>
        <row r="447">
          <cell r="A447" t="str">
            <v>441</v>
          </cell>
          <cell r="B447" t="str">
            <v>杨振廷</v>
          </cell>
          <cell r="C447" t="str">
            <v>352627195901191615</v>
          </cell>
          <cell r="D447">
            <v>13806995498</v>
          </cell>
          <cell r="E447" t="str">
            <v>上枧</v>
          </cell>
          <cell r="F447">
            <v>8.56</v>
          </cell>
        </row>
        <row r="447">
          <cell r="J447">
            <v>51.36</v>
          </cell>
          <cell r="K447" t="str">
            <v>6221840509090501875</v>
          </cell>
          <cell r="L447" t="str">
            <v>连城县农村信用联社四堡信用社</v>
          </cell>
        </row>
        <row r="448">
          <cell r="A448" t="str">
            <v>442</v>
          </cell>
          <cell r="B448" t="str">
            <v>杨永森</v>
          </cell>
          <cell r="C448" t="str">
            <v>35262719710909161X</v>
          </cell>
          <cell r="D448">
            <v>13459784850</v>
          </cell>
          <cell r="E448" t="str">
            <v>上枧</v>
          </cell>
          <cell r="F448">
            <v>1.1</v>
          </cell>
        </row>
        <row r="448">
          <cell r="J448">
            <v>6.6</v>
          </cell>
          <cell r="K448" t="str">
            <v>9090818010100190179505</v>
          </cell>
          <cell r="L448" t="str">
            <v>连城县农村信用联社四堡信用社</v>
          </cell>
        </row>
        <row r="449">
          <cell r="A449" t="str">
            <v>443</v>
          </cell>
          <cell r="B449" t="str">
            <v>杨福生</v>
          </cell>
          <cell r="C449" t="str">
            <v>352627194812121610</v>
          </cell>
          <cell r="D449">
            <v>15359919945</v>
          </cell>
          <cell r="E449" t="str">
            <v>上枧</v>
          </cell>
          <cell r="F449">
            <v>2.31</v>
          </cell>
        </row>
        <row r="449">
          <cell r="J449">
            <v>13.86</v>
          </cell>
          <cell r="K449" t="str">
            <v>9090818010100190178436</v>
          </cell>
          <cell r="L449" t="str">
            <v>连城县农村信用联社四堡信用社</v>
          </cell>
        </row>
        <row r="450">
          <cell r="A450" t="str">
            <v>444</v>
          </cell>
          <cell r="B450" t="str">
            <v>杨永龙</v>
          </cell>
          <cell r="C450" t="str">
            <v>352627197309031611</v>
          </cell>
          <cell r="D450">
            <v>18950880730</v>
          </cell>
          <cell r="E450" t="str">
            <v>上枧</v>
          </cell>
          <cell r="F450">
            <v>2.08</v>
          </cell>
        </row>
        <row r="450">
          <cell r="J450">
            <v>12.48</v>
          </cell>
          <cell r="K450" t="str">
            <v>6230361509004710513</v>
          </cell>
          <cell r="L450" t="str">
            <v>连城县农村信用联社四堡信用社</v>
          </cell>
        </row>
        <row r="451">
          <cell r="A451" t="str">
            <v>445</v>
          </cell>
          <cell r="B451" t="str">
            <v>江碧华</v>
          </cell>
          <cell r="C451" t="str">
            <v>350423197209155520</v>
          </cell>
          <cell r="D451">
            <v>13459717422</v>
          </cell>
          <cell r="E451" t="str">
            <v>上枧</v>
          </cell>
          <cell r="F451">
            <v>2.29</v>
          </cell>
        </row>
        <row r="451">
          <cell r="J451">
            <v>13.74</v>
          </cell>
          <cell r="K451" t="str">
            <v>6221840509092752658</v>
          </cell>
          <cell r="L451" t="str">
            <v>连城县农村信用联社四堡信用社</v>
          </cell>
        </row>
        <row r="452">
          <cell r="A452" t="str">
            <v>446</v>
          </cell>
          <cell r="B452" t="str">
            <v>杨水龙</v>
          </cell>
          <cell r="C452" t="str">
            <v>352627197409221615</v>
          </cell>
          <cell r="D452">
            <v>15159084458</v>
          </cell>
          <cell r="E452" t="str">
            <v>上枧</v>
          </cell>
          <cell r="F452">
            <v>1.2</v>
          </cell>
        </row>
        <row r="452">
          <cell r="J452">
            <v>7.2</v>
          </cell>
          <cell r="K452" t="str">
            <v>6221840509092752922</v>
          </cell>
          <cell r="L452" t="str">
            <v>连城县农村信用联社四堡信用社</v>
          </cell>
        </row>
        <row r="453">
          <cell r="A453" t="str">
            <v>447</v>
          </cell>
          <cell r="B453" t="str">
            <v>杨小勇</v>
          </cell>
          <cell r="C453" t="str">
            <v>35262719761121163X</v>
          </cell>
          <cell r="D453">
            <v>15080307799</v>
          </cell>
          <cell r="E453" t="str">
            <v>上枧</v>
          </cell>
          <cell r="F453">
            <v>1.41</v>
          </cell>
        </row>
        <row r="453">
          <cell r="J453">
            <v>8.46</v>
          </cell>
          <cell r="K453" t="str">
            <v>6221840509090502295</v>
          </cell>
          <cell r="L453" t="str">
            <v>连城县农村信用联社四堡信用社</v>
          </cell>
        </row>
        <row r="454">
          <cell r="A454" t="str">
            <v>448</v>
          </cell>
          <cell r="B454" t="str">
            <v>杨永岐</v>
          </cell>
          <cell r="C454" t="str">
            <v>352627195210021617</v>
          </cell>
          <cell r="D454">
            <v>13358367740</v>
          </cell>
          <cell r="E454" t="str">
            <v>上枧</v>
          </cell>
          <cell r="F454">
            <v>4.38</v>
          </cell>
        </row>
        <row r="454">
          <cell r="J454">
            <v>26.28</v>
          </cell>
          <cell r="K454" t="str">
            <v>9090818010100190138774</v>
          </cell>
          <cell r="L454" t="str">
            <v>连城县农村信用联社四堡信用社</v>
          </cell>
        </row>
        <row r="455">
          <cell r="A455" t="str">
            <v>449</v>
          </cell>
          <cell r="B455" t="str">
            <v>杨先明</v>
          </cell>
          <cell r="C455" t="str">
            <v>352627195904221613</v>
          </cell>
          <cell r="D455">
            <v>15960814898</v>
          </cell>
          <cell r="E455" t="str">
            <v>上枧</v>
          </cell>
          <cell r="F455">
            <v>5.21</v>
          </cell>
        </row>
        <row r="455">
          <cell r="J455">
            <v>31.26</v>
          </cell>
          <cell r="K455" t="str">
            <v>9090818010100190237042</v>
          </cell>
          <cell r="L455" t="str">
            <v>连城县农村信用联社四堡信用社</v>
          </cell>
        </row>
        <row r="456">
          <cell r="A456" t="str">
            <v>450</v>
          </cell>
          <cell r="B456" t="str">
            <v>邹秀娥</v>
          </cell>
          <cell r="C456" t="str">
            <v>352627194511191623</v>
          </cell>
          <cell r="D456">
            <v>18760087051</v>
          </cell>
          <cell r="E456" t="str">
            <v>上枧</v>
          </cell>
          <cell r="F456">
            <v>3.99</v>
          </cell>
        </row>
        <row r="456">
          <cell r="J456">
            <v>23.94</v>
          </cell>
          <cell r="K456" t="str">
            <v>9090818010100100200035</v>
          </cell>
          <cell r="L456" t="str">
            <v>连城县农村信用联社四堡信用社</v>
          </cell>
        </row>
        <row r="457">
          <cell r="A457" t="str">
            <v>451</v>
          </cell>
          <cell r="B457" t="str">
            <v>杨先顺</v>
          </cell>
          <cell r="C457" t="str">
            <v>352627197305081611</v>
          </cell>
          <cell r="D457">
            <v>18959029317</v>
          </cell>
          <cell r="E457" t="str">
            <v>上枧</v>
          </cell>
          <cell r="F457">
            <v>1.29</v>
          </cell>
        </row>
        <row r="457">
          <cell r="J457">
            <v>7.74</v>
          </cell>
          <cell r="K457" t="str">
            <v>6221840509092752948</v>
          </cell>
          <cell r="L457" t="str">
            <v>连城县农村信用联社四堡信用社</v>
          </cell>
        </row>
        <row r="458">
          <cell r="A458" t="str">
            <v>452</v>
          </cell>
          <cell r="B458" t="str">
            <v>杨明生</v>
          </cell>
          <cell r="C458" t="str">
            <v>350825198509241614</v>
          </cell>
          <cell r="D458">
            <v>13860256011</v>
          </cell>
          <cell r="E458" t="str">
            <v>上枧</v>
          </cell>
          <cell r="F458">
            <v>5.03</v>
          </cell>
        </row>
        <row r="458">
          <cell r="J458">
            <v>30.18</v>
          </cell>
          <cell r="K458" t="str">
            <v>9090215010100100151391</v>
          </cell>
          <cell r="L458" t="str">
            <v>连城县农村信用联社四堡信用社</v>
          </cell>
        </row>
        <row r="459">
          <cell r="A459" t="str">
            <v>453</v>
          </cell>
          <cell r="B459" t="str">
            <v>杨增平</v>
          </cell>
          <cell r="C459" t="str">
            <v>352627197702261616</v>
          </cell>
          <cell r="D459">
            <v>15860119161</v>
          </cell>
          <cell r="E459" t="str">
            <v>上枧</v>
          </cell>
          <cell r="F459">
            <v>2.86</v>
          </cell>
        </row>
        <row r="459">
          <cell r="J459">
            <v>17.16</v>
          </cell>
          <cell r="K459" t="str">
            <v>6221840509090502352</v>
          </cell>
          <cell r="L459" t="str">
            <v>连城县农村信用联社四堡信用社</v>
          </cell>
        </row>
        <row r="460">
          <cell r="A460" t="str">
            <v>454</v>
          </cell>
          <cell r="B460" t="str">
            <v>杨先德</v>
          </cell>
          <cell r="C460" t="str">
            <v>352627196504221619</v>
          </cell>
          <cell r="D460">
            <v>18350491367</v>
          </cell>
          <cell r="E460" t="str">
            <v>上枧</v>
          </cell>
          <cell r="F460">
            <v>4.24</v>
          </cell>
        </row>
        <row r="460">
          <cell r="J460">
            <v>25.44</v>
          </cell>
          <cell r="K460" t="str">
            <v>6221840509090502584</v>
          </cell>
          <cell r="L460" t="str">
            <v>连城县农村信用联社四堡信用社</v>
          </cell>
        </row>
        <row r="461">
          <cell r="A461" t="str">
            <v>455</v>
          </cell>
          <cell r="B461" t="str">
            <v>杨乐陶</v>
          </cell>
          <cell r="C461" t="str">
            <v>352627194311201612</v>
          </cell>
          <cell r="D461">
            <v>13062244198</v>
          </cell>
          <cell r="E461" t="str">
            <v>上枧</v>
          </cell>
          <cell r="F461">
            <v>6.16</v>
          </cell>
        </row>
        <row r="461">
          <cell r="J461">
            <v>36.96</v>
          </cell>
          <cell r="K461" t="str">
            <v>9090818010100100053337</v>
          </cell>
          <cell r="L461" t="str">
            <v>连城县农村信用联社四堡信用社</v>
          </cell>
        </row>
        <row r="462">
          <cell r="A462" t="str">
            <v>456</v>
          </cell>
          <cell r="B462" t="str">
            <v>杨永富</v>
          </cell>
          <cell r="C462" t="str">
            <v>352627195512031634</v>
          </cell>
          <cell r="D462">
            <v>18250035203</v>
          </cell>
          <cell r="E462" t="str">
            <v>上枧</v>
          </cell>
          <cell r="F462">
            <v>0.22</v>
          </cell>
        </row>
        <row r="462">
          <cell r="J462">
            <v>1.32</v>
          </cell>
          <cell r="K462" t="str">
            <v>9090818010100100070381</v>
          </cell>
          <cell r="L462" t="str">
            <v>连城县农村信用联社四堡信用社</v>
          </cell>
        </row>
        <row r="463">
          <cell r="A463" t="str">
            <v>457</v>
          </cell>
          <cell r="B463" t="str">
            <v>杨志</v>
          </cell>
          <cell r="C463" t="str">
            <v>352627197710221630</v>
          </cell>
          <cell r="D463">
            <v>15860174523</v>
          </cell>
          <cell r="E463" t="str">
            <v>上枧</v>
          </cell>
          <cell r="F463">
            <v>1.79</v>
          </cell>
        </row>
        <row r="463">
          <cell r="J463">
            <v>10.74</v>
          </cell>
          <cell r="K463" t="str">
            <v>6221840509092752906</v>
          </cell>
          <cell r="L463" t="str">
            <v>连城县农村信用联社四堡信用社</v>
          </cell>
        </row>
        <row r="464">
          <cell r="A464" t="str">
            <v>458</v>
          </cell>
          <cell r="B464" t="str">
            <v>马素莲</v>
          </cell>
          <cell r="C464" t="str">
            <v>352627194707271625</v>
          </cell>
          <cell r="D464">
            <v>13599348871</v>
          </cell>
          <cell r="E464" t="str">
            <v>上枧</v>
          </cell>
          <cell r="F464">
            <v>4.15</v>
          </cell>
        </row>
        <row r="464">
          <cell r="J464">
            <v>24.9</v>
          </cell>
          <cell r="K464" t="str">
            <v>9090818010100100053159</v>
          </cell>
          <cell r="L464" t="str">
            <v>连城县农村信用联社四堡信用社</v>
          </cell>
        </row>
        <row r="465">
          <cell r="A465" t="str">
            <v>459</v>
          </cell>
          <cell r="B465" t="str">
            <v>杨先长</v>
          </cell>
          <cell r="C465" t="str">
            <v>352627197003101613</v>
          </cell>
          <cell r="D465">
            <v>18054871961</v>
          </cell>
          <cell r="E465" t="str">
            <v>上枧</v>
          </cell>
          <cell r="F465">
            <v>3.98</v>
          </cell>
        </row>
        <row r="465">
          <cell r="J465">
            <v>23.88</v>
          </cell>
          <cell r="K465" t="str">
            <v>6221840509090502642</v>
          </cell>
          <cell r="L465" t="str">
            <v>连城县农村信用联社四堡信用社</v>
          </cell>
        </row>
        <row r="466">
          <cell r="A466" t="str">
            <v>460</v>
          </cell>
          <cell r="B466" t="str">
            <v>李爱英</v>
          </cell>
          <cell r="C466" t="str">
            <v>350423197308015523</v>
          </cell>
          <cell r="D466">
            <v>13616949285</v>
          </cell>
          <cell r="E466" t="str">
            <v>上枧</v>
          </cell>
          <cell r="F466">
            <v>7.14</v>
          </cell>
        </row>
        <row r="466">
          <cell r="J466">
            <v>42.84</v>
          </cell>
          <cell r="K466" t="str">
            <v>6230361109068398139</v>
          </cell>
          <cell r="L466" t="str">
            <v>连城县农村信用联社四堡信用社</v>
          </cell>
        </row>
        <row r="467">
          <cell r="A467" t="str">
            <v>461</v>
          </cell>
          <cell r="B467" t="str">
            <v>杨旺才</v>
          </cell>
          <cell r="C467" t="str">
            <v>352627197301301613</v>
          </cell>
          <cell r="D467">
            <v>13062118910</v>
          </cell>
          <cell r="E467" t="str">
            <v>上枧</v>
          </cell>
          <cell r="F467">
            <v>2.88</v>
          </cell>
        </row>
        <row r="467">
          <cell r="J467">
            <v>17.28</v>
          </cell>
          <cell r="K467" t="str">
            <v>6221840509090502444</v>
          </cell>
          <cell r="L467" t="str">
            <v>连城县农村信用联社四堡信用社</v>
          </cell>
        </row>
        <row r="468">
          <cell r="A468" t="str">
            <v>462</v>
          </cell>
          <cell r="B468" t="str">
            <v>马少芳</v>
          </cell>
          <cell r="C468" t="str">
            <v>350825196008091620</v>
          </cell>
          <cell r="D468">
            <v>15960938981</v>
          </cell>
          <cell r="E468" t="str">
            <v>上枧</v>
          </cell>
          <cell r="F468">
            <v>3.1</v>
          </cell>
        </row>
        <row r="468">
          <cell r="J468">
            <v>18.6</v>
          </cell>
          <cell r="K468" t="str">
            <v>6230361109035748705</v>
          </cell>
          <cell r="L468" t="str">
            <v>连城县农村信用联社四堡信用社</v>
          </cell>
        </row>
        <row r="469">
          <cell r="A469" t="str">
            <v>463</v>
          </cell>
          <cell r="B469" t="str">
            <v>杨顺彬</v>
          </cell>
          <cell r="C469" t="str">
            <v>352627197801031613</v>
          </cell>
          <cell r="D469">
            <v>13459237682</v>
          </cell>
          <cell r="E469" t="str">
            <v>上枧</v>
          </cell>
          <cell r="F469">
            <v>1.73</v>
          </cell>
        </row>
        <row r="469">
          <cell r="J469">
            <v>10.38</v>
          </cell>
          <cell r="K469" t="str">
            <v>6221840509090502329</v>
          </cell>
          <cell r="L469" t="str">
            <v>连城县农村信用联社四堡信用社</v>
          </cell>
        </row>
        <row r="470">
          <cell r="A470" t="str">
            <v>464</v>
          </cell>
          <cell r="B470" t="str">
            <v>杨水才</v>
          </cell>
          <cell r="C470" t="str">
            <v>352627195709191615</v>
          </cell>
          <cell r="D470">
            <v>15880369371</v>
          </cell>
          <cell r="E470" t="str">
            <v>上枧</v>
          </cell>
          <cell r="F470">
            <v>4</v>
          </cell>
        </row>
        <row r="470">
          <cell r="J470">
            <v>24</v>
          </cell>
          <cell r="K470" t="str">
            <v>9090818010100100052855</v>
          </cell>
          <cell r="L470" t="str">
            <v>连城县农村信用联社四堡信用社</v>
          </cell>
        </row>
        <row r="471">
          <cell r="A471" t="str">
            <v>465</v>
          </cell>
          <cell r="B471" t="str">
            <v>杨晓轩</v>
          </cell>
          <cell r="C471" t="str">
            <v>350825198204111616</v>
          </cell>
          <cell r="D471">
            <v>18350491392</v>
          </cell>
          <cell r="E471" t="str">
            <v>上枧</v>
          </cell>
          <cell r="F471">
            <v>1.02</v>
          </cell>
        </row>
        <row r="471">
          <cell r="J471">
            <v>6.12</v>
          </cell>
          <cell r="K471" t="str">
            <v>6221840509090502030</v>
          </cell>
          <cell r="L471" t="str">
            <v>连城县农村信用联社四堡信用社</v>
          </cell>
        </row>
        <row r="472">
          <cell r="A472" t="str">
            <v>466</v>
          </cell>
          <cell r="B472" t="str">
            <v>杨由富</v>
          </cell>
          <cell r="C472" t="str">
            <v>352627195106251615</v>
          </cell>
          <cell r="D472">
            <v>13959463257</v>
          </cell>
          <cell r="E472" t="str">
            <v>上枧</v>
          </cell>
          <cell r="F472">
            <v>3.69</v>
          </cell>
        </row>
        <row r="472">
          <cell r="J472">
            <v>22.14</v>
          </cell>
          <cell r="K472" t="str">
            <v>9090818010100190138364</v>
          </cell>
          <cell r="L472" t="str">
            <v>连城县农村信用联社四堡信用社</v>
          </cell>
        </row>
        <row r="473">
          <cell r="A473" t="str">
            <v>467</v>
          </cell>
          <cell r="B473" t="str">
            <v>杨小文</v>
          </cell>
          <cell r="C473" t="str">
            <v>352627197907251614</v>
          </cell>
          <cell r="D473">
            <v>18250141159</v>
          </cell>
          <cell r="E473" t="str">
            <v>上枧</v>
          </cell>
          <cell r="F473">
            <v>1.99</v>
          </cell>
        </row>
        <row r="473">
          <cell r="J473">
            <v>11.94</v>
          </cell>
          <cell r="K473" t="str">
            <v>6221840509090502360</v>
          </cell>
          <cell r="L473" t="str">
            <v>连城县农村信用联社四堡信用社</v>
          </cell>
        </row>
        <row r="474">
          <cell r="A474" t="str">
            <v>468</v>
          </cell>
          <cell r="B474" t="str">
            <v>杨星明</v>
          </cell>
          <cell r="C474" t="str">
            <v>352627197410021610</v>
          </cell>
          <cell r="D474">
            <v>18054871080</v>
          </cell>
          <cell r="E474" t="str">
            <v>上枧</v>
          </cell>
          <cell r="F474">
            <v>1.56</v>
          </cell>
        </row>
        <row r="474">
          <cell r="J474">
            <v>9.36</v>
          </cell>
          <cell r="K474" t="str">
            <v>6221840509090502394</v>
          </cell>
          <cell r="L474" t="str">
            <v>连城县农村信用联社四堡信用社</v>
          </cell>
        </row>
        <row r="475">
          <cell r="A475" t="str">
            <v>469</v>
          </cell>
          <cell r="B475" t="str">
            <v>杨吕标</v>
          </cell>
          <cell r="C475" t="str">
            <v>352627197311081618</v>
          </cell>
          <cell r="D475">
            <v>17350399109</v>
          </cell>
          <cell r="E475" t="str">
            <v>上枧</v>
          </cell>
          <cell r="F475">
            <v>0.83</v>
          </cell>
        </row>
        <row r="475">
          <cell r="J475">
            <v>4.98</v>
          </cell>
          <cell r="K475" t="str">
            <v>6221840509090502386</v>
          </cell>
          <cell r="L475" t="str">
            <v>连城县农村信用联社四堡信用社</v>
          </cell>
        </row>
        <row r="476">
          <cell r="A476" t="str">
            <v>470</v>
          </cell>
          <cell r="B476" t="str">
            <v>杨凤才</v>
          </cell>
          <cell r="C476" t="str">
            <v>352627197601141615</v>
          </cell>
          <cell r="D476">
            <v>13859589442</v>
          </cell>
          <cell r="E476" t="str">
            <v>上枧</v>
          </cell>
          <cell r="F476">
            <v>1.74</v>
          </cell>
        </row>
        <row r="476">
          <cell r="J476">
            <v>10.44</v>
          </cell>
          <cell r="K476" t="str">
            <v>6221840509090502311</v>
          </cell>
          <cell r="L476" t="str">
            <v>连城县农村信用联社四堡信用社</v>
          </cell>
        </row>
        <row r="477">
          <cell r="A477" t="str">
            <v>471</v>
          </cell>
          <cell r="B477" t="str">
            <v>杨啟财</v>
          </cell>
          <cell r="C477" t="str">
            <v>350825198105031610</v>
          </cell>
          <cell r="D477">
            <v>13859250510</v>
          </cell>
          <cell r="E477" t="str">
            <v>上枧</v>
          </cell>
          <cell r="F477">
            <v>1.13</v>
          </cell>
        </row>
        <row r="477">
          <cell r="J477">
            <v>6.78</v>
          </cell>
          <cell r="K477" t="str">
            <v>6221840509090502154</v>
          </cell>
          <cell r="L477" t="str">
            <v>连城县农村信用联社四堡信用社</v>
          </cell>
        </row>
        <row r="478">
          <cell r="A478" t="str">
            <v>472</v>
          </cell>
          <cell r="B478" t="str">
            <v>杨永根</v>
          </cell>
          <cell r="C478" t="str">
            <v>352627196007171630</v>
          </cell>
          <cell r="D478">
            <v>18050451369</v>
          </cell>
          <cell r="E478" t="str">
            <v>上枧</v>
          </cell>
          <cell r="F478">
            <v>5.85</v>
          </cell>
        </row>
        <row r="478">
          <cell r="J478">
            <v>35.1</v>
          </cell>
          <cell r="K478" t="str">
            <v>6221840509090502675</v>
          </cell>
          <cell r="L478" t="str">
            <v>连城县农村信用联社四堡信用社</v>
          </cell>
        </row>
        <row r="479">
          <cell r="A479" t="str">
            <v>473</v>
          </cell>
          <cell r="B479" t="str">
            <v>杨勤贵</v>
          </cell>
          <cell r="C479" t="str">
            <v>352627197010051618</v>
          </cell>
          <cell r="D479">
            <v>13850478763</v>
          </cell>
          <cell r="E479" t="str">
            <v>上枧</v>
          </cell>
          <cell r="F479">
            <v>2.11</v>
          </cell>
        </row>
        <row r="479">
          <cell r="J479">
            <v>12.66</v>
          </cell>
          <cell r="K479" t="str">
            <v>6221840509090502261</v>
          </cell>
          <cell r="L479" t="str">
            <v>连城县农村信用联社四堡信用社</v>
          </cell>
        </row>
        <row r="480">
          <cell r="A480" t="str">
            <v>474</v>
          </cell>
          <cell r="B480" t="str">
            <v>杨永恩</v>
          </cell>
          <cell r="C480" t="str">
            <v>352627195704181610</v>
          </cell>
          <cell r="D480">
            <v>15160675893</v>
          </cell>
          <cell r="E480" t="str">
            <v>上枧</v>
          </cell>
          <cell r="F480">
            <v>3.9</v>
          </cell>
        </row>
        <row r="480">
          <cell r="J480">
            <v>23.4</v>
          </cell>
          <cell r="K480" t="str">
            <v>6221840509090502535</v>
          </cell>
          <cell r="L480" t="str">
            <v>连城县农村信用联社四堡信用社</v>
          </cell>
        </row>
        <row r="481">
          <cell r="A481" t="str">
            <v>475</v>
          </cell>
          <cell r="B481" t="str">
            <v>杨显明</v>
          </cell>
          <cell r="C481" t="str">
            <v>352627196711151633</v>
          </cell>
          <cell r="D481">
            <v>15059924386</v>
          </cell>
          <cell r="E481" t="str">
            <v>上枧</v>
          </cell>
          <cell r="F481">
            <v>5.16</v>
          </cell>
        </row>
        <row r="481">
          <cell r="J481">
            <v>30.96</v>
          </cell>
          <cell r="K481" t="str">
            <v>9090818010100100015539</v>
          </cell>
          <cell r="L481" t="str">
            <v>连城县农村信用联社四堡信用社</v>
          </cell>
        </row>
        <row r="482">
          <cell r="A482" t="str">
            <v>476</v>
          </cell>
          <cell r="B482" t="str">
            <v>杨东福</v>
          </cell>
          <cell r="C482" t="str">
            <v>350825198204301612</v>
          </cell>
          <cell r="D482">
            <v>18350491373</v>
          </cell>
          <cell r="E482" t="str">
            <v>上枧</v>
          </cell>
          <cell r="F482">
            <v>1.42</v>
          </cell>
        </row>
        <row r="482">
          <cell r="J482">
            <v>8.52</v>
          </cell>
          <cell r="K482" t="str">
            <v>6221840509090502055</v>
          </cell>
          <cell r="L482" t="str">
            <v>连城县农村信用联社四堡信用社</v>
          </cell>
        </row>
        <row r="483">
          <cell r="A483" t="str">
            <v>477</v>
          </cell>
          <cell r="B483" t="str">
            <v>杨福标</v>
          </cell>
          <cell r="C483" t="str">
            <v>352627197712161619</v>
          </cell>
          <cell r="D483">
            <v>17350407175</v>
          </cell>
          <cell r="E483" t="str">
            <v>上枧</v>
          </cell>
          <cell r="F483">
            <v>2.36</v>
          </cell>
        </row>
        <row r="483">
          <cell r="J483">
            <v>14.16</v>
          </cell>
          <cell r="K483" t="str">
            <v>6221840509090502303</v>
          </cell>
          <cell r="L483" t="str">
            <v>连城县农村信用联社四堡信用社</v>
          </cell>
        </row>
        <row r="484">
          <cell r="A484" t="str">
            <v>478</v>
          </cell>
          <cell r="B484" t="str">
            <v>肖尾招</v>
          </cell>
          <cell r="C484" t="str">
            <v>35042319780813502X</v>
          </cell>
          <cell r="D484">
            <v>18760194538</v>
          </cell>
          <cell r="E484" t="str">
            <v>上枧</v>
          </cell>
          <cell r="F484">
            <v>1.39</v>
          </cell>
        </row>
        <row r="484">
          <cell r="J484">
            <v>8.34</v>
          </cell>
          <cell r="K484" t="str">
            <v>6230362509001056414</v>
          </cell>
          <cell r="L484" t="str">
            <v>连城县农村信用联社四堡信用社</v>
          </cell>
        </row>
        <row r="485">
          <cell r="A485" t="str">
            <v>479</v>
          </cell>
          <cell r="B485" t="str">
            <v>杨金旺</v>
          </cell>
          <cell r="C485" t="str">
            <v>352627198011021618</v>
          </cell>
          <cell r="D485">
            <v>15880372258</v>
          </cell>
          <cell r="E485" t="str">
            <v>上枧</v>
          </cell>
          <cell r="F485">
            <v>0.65</v>
          </cell>
        </row>
        <row r="485">
          <cell r="J485">
            <v>3.9</v>
          </cell>
          <cell r="K485" t="str">
            <v>6221840109035678480</v>
          </cell>
          <cell r="L485" t="str">
            <v>连城县农村信用联社四堡信用社</v>
          </cell>
        </row>
        <row r="486">
          <cell r="A486" t="str">
            <v>480</v>
          </cell>
          <cell r="B486" t="str">
            <v>杨华标</v>
          </cell>
          <cell r="C486" t="str">
            <v>352627197601101613</v>
          </cell>
          <cell r="D486">
            <v>15880372258</v>
          </cell>
          <cell r="E486" t="str">
            <v>上枧</v>
          </cell>
          <cell r="F486">
            <v>0.97</v>
          </cell>
        </row>
        <row r="486">
          <cell r="J486">
            <v>5.82</v>
          </cell>
          <cell r="K486" t="str">
            <v>6221840509103992418</v>
          </cell>
          <cell r="L486" t="str">
            <v>连城县农村信用联社四堡信用社</v>
          </cell>
        </row>
        <row r="487">
          <cell r="A487" t="str">
            <v>481</v>
          </cell>
          <cell r="B487" t="str">
            <v>杨由升</v>
          </cell>
          <cell r="C487" t="str">
            <v>352627197102241611</v>
          </cell>
          <cell r="D487">
            <v>13626049874</v>
          </cell>
          <cell r="E487" t="str">
            <v>上枧</v>
          </cell>
          <cell r="F487">
            <v>1.27</v>
          </cell>
        </row>
        <row r="487">
          <cell r="J487">
            <v>7.62</v>
          </cell>
          <cell r="K487" t="str">
            <v>6230362509001056380</v>
          </cell>
          <cell r="L487" t="str">
            <v>连城县农村信用联社四堡信用社</v>
          </cell>
        </row>
        <row r="488">
          <cell r="A488" t="str">
            <v>482</v>
          </cell>
          <cell r="B488" t="str">
            <v>杨由明</v>
          </cell>
          <cell r="C488" t="str">
            <v>352627195909131617</v>
          </cell>
          <cell r="D488">
            <v>13105907083</v>
          </cell>
          <cell r="E488" t="str">
            <v>上枧</v>
          </cell>
          <cell r="F488">
            <v>3.72</v>
          </cell>
        </row>
        <row r="488">
          <cell r="J488">
            <v>22.32</v>
          </cell>
          <cell r="K488" t="str">
            <v>6230361509011519972</v>
          </cell>
          <cell r="L488" t="str">
            <v>连城县农村信用联社四堡信用社</v>
          </cell>
        </row>
        <row r="489">
          <cell r="A489" t="str">
            <v>483</v>
          </cell>
          <cell r="B489" t="str">
            <v>邹月香</v>
          </cell>
          <cell r="C489" t="str">
            <v>352627195808121647</v>
          </cell>
          <cell r="D489">
            <v>13375088160</v>
          </cell>
          <cell r="E489" t="str">
            <v>上枧</v>
          </cell>
          <cell r="F489">
            <v>4.19</v>
          </cell>
        </row>
        <row r="489">
          <cell r="J489">
            <v>25.14</v>
          </cell>
          <cell r="K489" t="str">
            <v>9090818010100100001642</v>
          </cell>
          <cell r="L489" t="str">
            <v>连城县农村信用联社四堡信用社</v>
          </cell>
        </row>
        <row r="490">
          <cell r="A490" t="str">
            <v>484</v>
          </cell>
          <cell r="B490" t="str">
            <v>杨明亮</v>
          </cell>
          <cell r="C490" t="str">
            <v>352627196510061615</v>
          </cell>
          <cell r="D490">
            <v>13859507302</v>
          </cell>
          <cell r="E490" t="str">
            <v>上枧</v>
          </cell>
          <cell r="F490">
            <v>3.9</v>
          </cell>
        </row>
        <row r="490">
          <cell r="J490">
            <v>23.4</v>
          </cell>
          <cell r="K490" t="str">
            <v>9090818010100190136767</v>
          </cell>
          <cell r="L490" t="str">
            <v>连城县农村信用联社四堡信用社</v>
          </cell>
        </row>
        <row r="491">
          <cell r="A491" t="str">
            <v>485</v>
          </cell>
          <cell r="B491" t="str">
            <v>杨升财</v>
          </cell>
          <cell r="C491" t="str">
            <v>352627197811031617</v>
          </cell>
          <cell r="D491">
            <v>18006983663</v>
          </cell>
          <cell r="E491" t="str">
            <v>上枧</v>
          </cell>
          <cell r="F491">
            <v>1.69</v>
          </cell>
        </row>
        <row r="491">
          <cell r="J491">
            <v>10.14</v>
          </cell>
          <cell r="K491" t="str">
            <v>6221840203012032488</v>
          </cell>
          <cell r="L491" t="str">
            <v>连城县农村信用联社四堡信用社</v>
          </cell>
        </row>
        <row r="492">
          <cell r="A492" t="str">
            <v>486</v>
          </cell>
          <cell r="B492" t="str">
            <v>马春花</v>
          </cell>
          <cell r="C492" t="str">
            <v>350825198205081623</v>
          </cell>
          <cell r="D492">
            <v>13662588743</v>
          </cell>
          <cell r="E492" t="str">
            <v>上枧</v>
          </cell>
          <cell r="F492">
            <v>3.62</v>
          </cell>
        </row>
        <row r="492">
          <cell r="J492">
            <v>21.72</v>
          </cell>
          <cell r="K492" t="str">
            <v>6221840509090502089</v>
          </cell>
          <cell r="L492" t="str">
            <v>连城县农村信用联社四堡信用社</v>
          </cell>
        </row>
        <row r="493">
          <cell r="A493" t="str">
            <v>487</v>
          </cell>
          <cell r="B493" t="str">
            <v>杨东烽</v>
          </cell>
          <cell r="C493" t="str">
            <v>350825198304071615</v>
          </cell>
          <cell r="D493">
            <v>18159776329</v>
          </cell>
          <cell r="E493" t="str">
            <v>上枧</v>
          </cell>
          <cell r="F493">
            <v>1.76</v>
          </cell>
        </row>
        <row r="493">
          <cell r="J493">
            <v>10.56</v>
          </cell>
          <cell r="K493" t="str">
            <v>6221840509090502204</v>
          </cell>
          <cell r="L493" t="str">
            <v>连城县农村信用联社四堡信用社</v>
          </cell>
        </row>
        <row r="494">
          <cell r="A494" t="str">
            <v>488</v>
          </cell>
          <cell r="B494" t="str">
            <v>杨美银</v>
          </cell>
          <cell r="C494" t="str">
            <v>352627195203021627</v>
          </cell>
          <cell r="D494">
            <v>13459752719</v>
          </cell>
          <cell r="E494" t="str">
            <v>上枧</v>
          </cell>
          <cell r="F494">
            <v>2.42</v>
          </cell>
        </row>
        <row r="494">
          <cell r="J494">
            <v>14.52</v>
          </cell>
          <cell r="K494" t="str">
            <v>6221840509103992343</v>
          </cell>
          <cell r="L494" t="str">
            <v>连城县农村信用联社四堡信用社</v>
          </cell>
        </row>
        <row r="495">
          <cell r="A495" t="str">
            <v>489</v>
          </cell>
          <cell r="B495" t="str">
            <v>杨友富</v>
          </cell>
          <cell r="C495" t="str">
            <v>352627196907271610</v>
          </cell>
          <cell r="D495">
            <v>15359919658</v>
          </cell>
          <cell r="E495" t="str">
            <v>上枧</v>
          </cell>
          <cell r="F495">
            <v>1.43</v>
          </cell>
        </row>
        <row r="495">
          <cell r="J495">
            <v>8.58</v>
          </cell>
          <cell r="K495" t="str">
            <v>9090818010100100064487</v>
          </cell>
          <cell r="L495" t="str">
            <v>连城县农村信用联社四堡信用社</v>
          </cell>
        </row>
        <row r="496">
          <cell r="A496" t="str">
            <v>490</v>
          </cell>
          <cell r="B496" t="str">
            <v>杨贵芳</v>
          </cell>
          <cell r="C496" t="str">
            <v>352627195309211613</v>
          </cell>
          <cell r="D496">
            <v>13799264369</v>
          </cell>
          <cell r="E496" t="str">
            <v>上枧</v>
          </cell>
          <cell r="F496">
            <v>7.8</v>
          </cell>
        </row>
        <row r="496">
          <cell r="J496">
            <v>46.8</v>
          </cell>
          <cell r="K496" t="str">
            <v>9090818010100190136687</v>
          </cell>
          <cell r="L496" t="str">
            <v>连城县农村信用联社四堡信用社</v>
          </cell>
        </row>
        <row r="497">
          <cell r="A497" t="str">
            <v>491</v>
          </cell>
          <cell r="B497" t="str">
            <v>杨永保</v>
          </cell>
          <cell r="C497" t="str">
            <v>352627196402091614</v>
          </cell>
          <cell r="D497">
            <v>13375076491</v>
          </cell>
          <cell r="E497" t="str">
            <v>上枧</v>
          </cell>
          <cell r="F497">
            <v>3.16</v>
          </cell>
        </row>
        <row r="497">
          <cell r="J497">
            <v>18.96</v>
          </cell>
          <cell r="K497" t="str">
            <v>9090818010100100052864</v>
          </cell>
          <cell r="L497" t="str">
            <v>连城县农村信用联社四堡信用社</v>
          </cell>
        </row>
        <row r="498">
          <cell r="A498" t="str">
            <v>492</v>
          </cell>
          <cell r="B498" t="str">
            <v>杨勤富</v>
          </cell>
          <cell r="C498" t="str">
            <v>352627196711301611</v>
          </cell>
          <cell r="D498">
            <v>18039870962</v>
          </cell>
          <cell r="E498" t="str">
            <v>上枧</v>
          </cell>
          <cell r="F498">
            <v>2.49</v>
          </cell>
        </row>
        <row r="498">
          <cell r="J498">
            <v>14.94</v>
          </cell>
          <cell r="K498" t="str">
            <v>9090818010100190136419</v>
          </cell>
          <cell r="L498" t="str">
            <v>连城县农村信用联社四堡信用社</v>
          </cell>
        </row>
        <row r="499">
          <cell r="A499" t="str">
            <v>493</v>
          </cell>
          <cell r="B499" t="str">
            <v>杨水通</v>
          </cell>
          <cell r="C499" t="str">
            <v>352627197106041617</v>
          </cell>
          <cell r="D499">
            <v>15880681340</v>
          </cell>
          <cell r="E499" t="str">
            <v>上枧</v>
          </cell>
          <cell r="F499">
            <v>1.03</v>
          </cell>
        </row>
        <row r="499">
          <cell r="J499">
            <v>6.18</v>
          </cell>
          <cell r="K499" t="str">
            <v>6221840509090502410</v>
          </cell>
          <cell r="L499" t="str">
            <v>连城县农村信用联社四堡信用社</v>
          </cell>
        </row>
        <row r="500">
          <cell r="A500" t="str">
            <v>494</v>
          </cell>
          <cell r="B500" t="str">
            <v>杨永贵</v>
          </cell>
          <cell r="C500" t="str">
            <v>352627195805071613</v>
          </cell>
          <cell r="D500">
            <v>18759080901</v>
          </cell>
          <cell r="E500" t="str">
            <v>上枧</v>
          </cell>
          <cell r="F500">
            <v>5.48</v>
          </cell>
        </row>
        <row r="500">
          <cell r="J500">
            <v>32.88</v>
          </cell>
          <cell r="K500" t="str">
            <v>9090818010100100070390</v>
          </cell>
          <cell r="L500" t="str">
            <v>连城县农村信用联社四堡信用社</v>
          </cell>
        </row>
        <row r="501">
          <cell r="A501" t="str">
            <v>495</v>
          </cell>
          <cell r="B501" t="str">
            <v>杨金才</v>
          </cell>
          <cell r="C501" t="str">
            <v>352627196703151617</v>
          </cell>
          <cell r="D501">
            <v>13860266790</v>
          </cell>
          <cell r="E501" t="str">
            <v>上枧</v>
          </cell>
          <cell r="F501">
            <v>3.32</v>
          </cell>
        </row>
        <row r="501">
          <cell r="J501">
            <v>19.92</v>
          </cell>
          <cell r="K501" t="str">
            <v>9090818010100100064496</v>
          </cell>
          <cell r="L501" t="str">
            <v>连城县农村信用联社四堡信用社</v>
          </cell>
        </row>
        <row r="502">
          <cell r="A502" t="str">
            <v>496</v>
          </cell>
          <cell r="B502" t="str">
            <v>杨龙明</v>
          </cell>
          <cell r="C502" t="str">
            <v>352627196711221611</v>
          </cell>
          <cell r="D502">
            <v>13959463739</v>
          </cell>
          <cell r="E502" t="str">
            <v>上枧</v>
          </cell>
          <cell r="F502">
            <v>2.96</v>
          </cell>
        </row>
        <row r="502">
          <cell r="J502">
            <v>17.76</v>
          </cell>
          <cell r="K502" t="str">
            <v>9090818010100100020373</v>
          </cell>
          <cell r="L502" t="str">
            <v>连城县农村信用联社四堡信用社</v>
          </cell>
        </row>
        <row r="503">
          <cell r="A503" t="str">
            <v>497</v>
          </cell>
          <cell r="B503" t="str">
            <v>肖朝梓</v>
          </cell>
          <cell r="C503" t="str">
            <v>352627195212101610</v>
          </cell>
          <cell r="D503">
            <v>13358356949</v>
          </cell>
          <cell r="E503" t="str">
            <v>上枧</v>
          </cell>
          <cell r="F503">
            <v>1.04</v>
          </cell>
        </row>
        <row r="503">
          <cell r="J503">
            <v>6.24</v>
          </cell>
          <cell r="K503" t="str">
            <v>6221840509090502782</v>
          </cell>
          <cell r="L503" t="str">
            <v>连城县农村信用联社四堡信用社</v>
          </cell>
        </row>
        <row r="504">
          <cell r="A504" t="str">
            <v>498</v>
          </cell>
          <cell r="B504" t="str">
            <v>杨明传</v>
          </cell>
          <cell r="C504" t="str">
            <v>352627197609201619</v>
          </cell>
          <cell r="D504">
            <v>13358356949</v>
          </cell>
          <cell r="E504" t="str">
            <v>上枧</v>
          </cell>
          <cell r="F504">
            <v>4.02</v>
          </cell>
        </row>
        <row r="504">
          <cell r="J504">
            <v>24.12</v>
          </cell>
          <cell r="K504" t="str">
            <v>6221840509090502477</v>
          </cell>
          <cell r="L504" t="str">
            <v>连城县农村信用联社四堡信用社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3查验表"/>
      <sheetName val="4查验报告单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连城县四堡镇双泉村民委员会</v>
          </cell>
        </row>
        <row r="5">
          <cell r="C5" t="str">
            <v>连城县四堡镇双泉村民委员会邹东祥、邹勤等558户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邹东祥</v>
          </cell>
          <cell r="C7" t="str">
            <v>352627196912231613</v>
          </cell>
          <cell r="D7">
            <v>15206014772</v>
          </cell>
          <cell r="E7" t="str">
            <v>双泉</v>
          </cell>
          <cell r="F7">
            <v>4.94</v>
          </cell>
        </row>
        <row r="7">
          <cell r="J7">
            <v>29.64</v>
          </cell>
          <cell r="K7" t="str">
            <v>9090818010100100069534</v>
          </cell>
          <cell r="L7" t="str">
            <v>连城县农村信用联社四堡信用社</v>
          </cell>
        </row>
        <row r="8">
          <cell r="A8" t="str">
            <v>2</v>
          </cell>
          <cell r="B8" t="str">
            <v>邹勤</v>
          </cell>
          <cell r="C8" t="str">
            <v>352627197211181611</v>
          </cell>
          <cell r="D8">
            <v>15880394847</v>
          </cell>
          <cell r="E8" t="str">
            <v>双泉</v>
          </cell>
          <cell r="F8">
            <v>1.68</v>
          </cell>
        </row>
        <row r="8">
          <cell r="J8">
            <v>10.08</v>
          </cell>
          <cell r="K8" t="str">
            <v>6221840509090502949</v>
          </cell>
          <cell r="L8" t="str">
            <v>连城县农村信用联社四堡信用社</v>
          </cell>
        </row>
        <row r="9">
          <cell r="A9" t="str">
            <v>3</v>
          </cell>
          <cell r="B9" t="str">
            <v>邹兴跃</v>
          </cell>
          <cell r="C9" t="str">
            <v>352627197009081633</v>
          </cell>
          <cell r="D9">
            <v>14705091483</v>
          </cell>
          <cell r="E9" t="str">
            <v>双泉</v>
          </cell>
          <cell r="F9">
            <v>1.96</v>
          </cell>
        </row>
        <row r="9">
          <cell r="J9">
            <v>11.76</v>
          </cell>
          <cell r="K9" t="str">
            <v>6221840509062632583</v>
          </cell>
          <cell r="L9" t="str">
            <v>连城县农村信用联社四堡信用社</v>
          </cell>
        </row>
        <row r="10">
          <cell r="A10" t="str">
            <v>4</v>
          </cell>
          <cell r="B10" t="str">
            <v>邹兴建</v>
          </cell>
          <cell r="C10" t="str">
            <v>352627196803241636</v>
          </cell>
          <cell r="D10">
            <v>18159454713</v>
          </cell>
          <cell r="E10" t="str">
            <v>双泉</v>
          </cell>
          <cell r="F10">
            <v>2.86</v>
          </cell>
        </row>
        <row r="10">
          <cell r="J10">
            <v>17.16</v>
          </cell>
          <cell r="K10" t="str">
            <v>6230361109054238364</v>
          </cell>
          <cell r="L10" t="str">
            <v>连城县农村信用联社四堡信用社</v>
          </cell>
        </row>
        <row r="11">
          <cell r="A11" t="str">
            <v>5</v>
          </cell>
          <cell r="B11" t="str">
            <v>邹兴林</v>
          </cell>
          <cell r="C11" t="str">
            <v>352627196503021631</v>
          </cell>
          <cell r="D11">
            <v>15345097513</v>
          </cell>
          <cell r="E11" t="str">
            <v>双泉</v>
          </cell>
          <cell r="F11">
            <v>4.65</v>
          </cell>
        </row>
        <row r="11">
          <cell r="J11">
            <v>27.9</v>
          </cell>
          <cell r="K11" t="str">
            <v>9090818010100190057941</v>
          </cell>
          <cell r="L11" t="str">
            <v>连城县农村信用联社四堡信用社</v>
          </cell>
        </row>
        <row r="12">
          <cell r="A12" t="str">
            <v>6</v>
          </cell>
          <cell r="B12" t="str">
            <v>邹星光</v>
          </cell>
          <cell r="C12" t="str">
            <v>352627195708161617</v>
          </cell>
          <cell r="D12">
            <v>18859029176</v>
          </cell>
          <cell r="E12" t="str">
            <v>双泉</v>
          </cell>
          <cell r="F12">
            <v>6.11</v>
          </cell>
        </row>
        <row r="12">
          <cell r="J12">
            <v>36.66</v>
          </cell>
          <cell r="K12" t="str">
            <v>9090818010100100336247</v>
          </cell>
          <cell r="L12" t="str">
            <v>连城县农村信用联社四堡信用社</v>
          </cell>
        </row>
        <row r="13">
          <cell r="A13" t="str">
            <v>7</v>
          </cell>
          <cell r="B13" t="str">
            <v>邹寿松</v>
          </cell>
          <cell r="C13" t="str">
            <v>350825199101261632</v>
          </cell>
          <cell r="D13">
            <v>15160675365</v>
          </cell>
          <cell r="E13" t="str">
            <v>双泉</v>
          </cell>
          <cell r="F13">
            <v>7.05</v>
          </cell>
        </row>
        <row r="13">
          <cell r="J13">
            <v>42.3</v>
          </cell>
          <cell r="K13" t="str">
            <v>6221840509062632302</v>
          </cell>
          <cell r="L13" t="str">
            <v>连城县农村信用联社四堡信用社</v>
          </cell>
        </row>
        <row r="14">
          <cell r="A14" t="str">
            <v>8</v>
          </cell>
          <cell r="B14" t="str">
            <v>邹兴勤</v>
          </cell>
          <cell r="C14" t="str">
            <v>352627197412291614</v>
          </cell>
          <cell r="D14">
            <v>18859026232</v>
          </cell>
          <cell r="E14" t="str">
            <v>双泉</v>
          </cell>
          <cell r="F14">
            <v>2.04</v>
          </cell>
        </row>
        <row r="14">
          <cell r="J14">
            <v>12.24</v>
          </cell>
          <cell r="K14" t="str">
            <v>6221840509103992699</v>
          </cell>
          <cell r="L14" t="str">
            <v>连城县农村信用联社四堡信用社</v>
          </cell>
        </row>
        <row r="15">
          <cell r="A15" t="str">
            <v>9</v>
          </cell>
          <cell r="B15" t="str">
            <v>邹文龙</v>
          </cell>
          <cell r="C15" t="str">
            <v>352627198011171632</v>
          </cell>
          <cell r="D15">
            <v>18965650520</v>
          </cell>
          <cell r="E15" t="str">
            <v>双泉</v>
          </cell>
          <cell r="F15">
            <v>4.94</v>
          </cell>
        </row>
        <row r="15">
          <cell r="J15">
            <v>29.64</v>
          </cell>
          <cell r="K15" t="str">
            <v>6221840109050647592</v>
          </cell>
          <cell r="L15" t="str">
            <v>连城县农村信用联社四堡信用社</v>
          </cell>
        </row>
        <row r="16">
          <cell r="A16" t="str">
            <v>10</v>
          </cell>
          <cell r="B16" t="str">
            <v>邹福光</v>
          </cell>
          <cell r="C16" t="str">
            <v>352627196507181616</v>
          </cell>
          <cell r="D16">
            <v>18859029176</v>
          </cell>
          <cell r="E16" t="str">
            <v>双泉</v>
          </cell>
          <cell r="F16">
            <v>1.91</v>
          </cell>
        </row>
        <row r="16">
          <cell r="J16">
            <v>11.46</v>
          </cell>
          <cell r="K16" t="str">
            <v>6221840509062632526</v>
          </cell>
          <cell r="L16" t="str">
            <v>连城县农村信用联社四堡信用社</v>
          </cell>
        </row>
        <row r="17">
          <cell r="A17" t="str">
            <v>11</v>
          </cell>
          <cell r="B17" t="str">
            <v>邹友生</v>
          </cell>
          <cell r="C17" t="str">
            <v>352627195406101619</v>
          </cell>
          <cell r="D17">
            <v>14705091153</v>
          </cell>
          <cell r="E17" t="str">
            <v>双泉</v>
          </cell>
          <cell r="F17">
            <v>5.14</v>
          </cell>
        </row>
        <row r="17">
          <cell r="J17">
            <v>30.84</v>
          </cell>
          <cell r="K17" t="str">
            <v>9090818010100100061872</v>
          </cell>
          <cell r="L17" t="str">
            <v>连城县农村信用联社四堡信用社</v>
          </cell>
        </row>
        <row r="18">
          <cell r="A18" t="str">
            <v>12</v>
          </cell>
          <cell r="B18" t="str">
            <v>邹旭明</v>
          </cell>
          <cell r="C18" t="str">
            <v>352627196901131617</v>
          </cell>
          <cell r="D18">
            <v>13860283347</v>
          </cell>
          <cell r="E18" t="str">
            <v>双泉</v>
          </cell>
          <cell r="F18">
            <v>12.51</v>
          </cell>
        </row>
        <row r="18">
          <cell r="J18">
            <v>75.06</v>
          </cell>
          <cell r="K18" t="str">
            <v>9090818010100190259688</v>
          </cell>
          <cell r="L18" t="str">
            <v>连城县农村信用联社四堡信用社</v>
          </cell>
        </row>
        <row r="19">
          <cell r="A19" t="str">
            <v>13</v>
          </cell>
          <cell r="B19" t="str">
            <v>邹兴文</v>
          </cell>
          <cell r="C19" t="str">
            <v>352627197011071637</v>
          </cell>
          <cell r="D19">
            <v>15259896022</v>
          </cell>
          <cell r="E19" t="str">
            <v>双泉</v>
          </cell>
          <cell r="F19">
            <v>4.46</v>
          </cell>
        </row>
        <row r="19">
          <cell r="J19">
            <v>26.76</v>
          </cell>
          <cell r="K19" t="str">
            <v>9090818010100100061827</v>
          </cell>
          <cell r="L19" t="str">
            <v>连城县农村信用联社四堡信用社</v>
          </cell>
        </row>
        <row r="20">
          <cell r="A20" t="str">
            <v>14</v>
          </cell>
          <cell r="B20" t="str">
            <v>邹明龙</v>
          </cell>
          <cell r="C20" t="str">
            <v>352627197807171617</v>
          </cell>
          <cell r="D20">
            <v>13720891585</v>
          </cell>
          <cell r="E20" t="str">
            <v>双泉</v>
          </cell>
          <cell r="F20">
            <v>2.69</v>
          </cell>
        </row>
        <row r="20">
          <cell r="J20">
            <v>16.14</v>
          </cell>
          <cell r="K20" t="str">
            <v>6230361109140031013</v>
          </cell>
          <cell r="L20" t="str">
            <v>连城县农村信用联社四堡信用社</v>
          </cell>
        </row>
        <row r="21">
          <cell r="A21" t="str">
            <v>15</v>
          </cell>
          <cell r="B21" t="str">
            <v>邹淡龙</v>
          </cell>
          <cell r="C21" t="str">
            <v>352627198112031612</v>
          </cell>
          <cell r="D21">
            <v>13720891585</v>
          </cell>
          <cell r="E21" t="str">
            <v>双泉</v>
          </cell>
          <cell r="F21">
            <v>2.69</v>
          </cell>
        </row>
        <row r="21">
          <cell r="J21">
            <v>16.14</v>
          </cell>
          <cell r="K21" t="str">
            <v>6230361109140030916</v>
          </cell>
          <cell r="L21" t="str">
            <v>连城县农村信用联社四堡信用社</v>
          </cell>
        </row>
        <row r="22">
          <cell r="A22" t="str">
            <v>16</v>
          </cell>
          <cell r="B22" t="str">
            <v>邹兴东</v>
          </cell>
          <cell r="C22" t="str">
            <v>352627197610131638</v>
          </cell>
          <cell r="D22">
            <v>15059910978</v>
          </cell>
          <cell r="E22" t="str">
            <v>双泉</v>
          </cell>
          <cell r="F22">
            <v>3.46</v>
          </cell>
        </row>
        <row r="22">
          <cell r="J22">
            <v>20.76</v>
          </cell>
          <cell r="K22" t="str">
            <v>6230361102030586105</v>
          </cell>
          <cell r="L22" t="str">
            <v>连城县农村信用联社四堡信用社</v>
          </cell>
        </row>
        <row r="23">
          <cell r="A23" t="str">
            <v>17</v>
          </cell>
          <cell r="B23" t="str">
            <v>邹立中</v>
          </cell>
          <cell r="C23" t="str">
            <v>352627196204201616</v>
          </cell>
          <cell r="D23">
            <v>13358361256</v>
          </cell>
          <cell r="E23" t="str">
            <v>双泉</v>
          </cell>
          <cell r="F23">
            <v>4.5</v>
          </cell>
        </row>
        <row r="23">
          <cell r="J23">
            <v>27</v>
          </cell>
          <cell r="K23" t="str">
            <v>6221840509090502964</v>
          </cell>
          <cell r="L23" t="str">
            <v>连城县农村信用联社四堡信用社</v>
          </cell>
        </row>
        <row r="24">
          <cell r="A24" t="str">
            <v>18</v>
          </cell>
          <cell r="B24" t="str">
            <v>邹晓明</v>
          </cell>
          <cell r="C24" t="str">
            <v>352627197806261610</v>
          </cell>
          <cell r="D24">
            <v>15259036483</v>
          </cell>
          <cell r="E24" t="str">
            <v>双泉</v>
          </cell>
          <cell r="F24">
            <v>6.64</v>
          </cell>
        </row>
        <row r="24">
          <cell r="J24">
            <v>39.84</v>
          </cell>
          <cell r="K24" t="str">
            <v>6221840509103992673</v>
          </cell>
          <cell r="L24" t="str">
            <v>连城县农村信用联社四堡信用社</v>
          </cell>
        </row>
        <row r="25">
          <cell r="A25" t="str">
            <v>19</v>
          </cell>
          <cell r="B25" t="str">
            <v>邹立华</v>
          </cell>
          <cell r="C25" t="str">
            <v>352627196611231636</v>
          </cell>
          <cell r="D25">
            <v>13358361256</v>
          </cell>
          <cell r="E25" t="str">
            <v>双泉</v>
          </cell>
          <cell r="F25">
            <v>5.1</v>
          </cell>
        </row>
        <row r="25">
          <cell r="J25">
            <v>30.6</v>
          </cell>
          <cell r="K25" t="str">
            <v>6221840509090503020</v>
          </cell>
          <cell r="L25" t="str">
            <v>连城县农村信用联社四堡信用社</v>
          </cell>
        </row>
        <row r="26">
          <cell r="A26" t="str">
            <v>20</v>
          </cell>
          <cell r="B26" t="str">
            <v>邹长泰</v>
          </cell>
          <cell r="C26" t="str">
            <v>352627195201131611</v>
          </cell>
          <cell r="D26">
            <v>15880382043</v>
          </cell>
          <cell r="E26" t="str">
            <v>双泉</v>
          </cell>
          <cell r="F26">
            <v>5.24</v>
          </cell>
        </row>
        <row r="26">
          <cell r="J26">
            <v>31.44</v>
          </cell>
          <cell r="K26" t="str">
            <v>6221840509103992624</v>
          </cell>
          <cell r="L26" t="str">
            <v>连城县农村信用联社四堡信用社</v>
          </cell>
        </row>
        <row r="27">
          <cell r="A27" t="str">
            <v>21</v>
          </cell>
          <cell r="B27" t="str">
            <v>邹立群</v>
          </cell>
          <cell r="C27" t="str">
            <v>352627197410041611</v>
          </cell>
          <cell r="D27">
            <v>15880079898</v>
          </cell>
          <cell r="E27" t="str">
            <v>双泉</v>
          </cell>
          <cell r="F27">
            <v>5.72</v>
          </cell>
        </row>
        <row r="27">
          <cell r="J27">
            <v>34.32</v>
          </cell>
          <cell r="K27" t="str">
            <v>6230361109140060756</v>
          </cell>
          <cell r="L27" t="str">
            <v>连城县农村信用联社四堡信用社</v>
          </cell>
        </row>
        <row r="28">
          <cell r="A28" t="str">
            <v>22</v>
          </cell>
          <cell r="B28" t="str">
            <v>邹隆生</v>
          </cell>
          <cell r="C28" t="str">
            <v>350403197812162017</v>
          </cell>
          <cell r="D28">
            <v>15345081527</v>
          </cell>
          <cell r="E28" t="str">
            <v>双泉</v>
          </cell>
          <cell r="F28">
            <v>0.94</v>
          </cell>
        </row>
        <row r="28">
          <cell r="J28">
            <v>5.64</v>
          </cell>
          <cell r="K28" t="str">
            <v>6221840109050614147</v>
          </cell>
          <cell r="L28" t="str">
            <v>连城县农村信用联社四堡信用社</v>
          </cell>
        </row>
        <row r="29">
          <cell r="A29" t="str">
            <v>23</v>
          </cell>
          <cell r="B29" t="str">
            <v>邹仪宝</v>
          </cell>
          <cell r="C29" t="str">
            <v>352627197706151617</v>
          </cell>
          <cell r="D29">
            <v>18350491295</v>
          </cell>
          <cell r="E29" t="str">
            <v>双泉</v>
          </cell>
          <cell r="F29">
            <v>5.11</v>
          </cell>
        </row>
        <row r="29">
          <cell r="J29">
            <v>30.66</v>
          </cell>
          <cell r="K29" t="str">
            <v>6221840509103992707</v>
          </cell>
          <cell r="L29" t="str">
            <v>连城县农村信用联社四堡信用社</v>
          </cell>
        </row>
        <row r="30">
          <cell r="A30" t="str">
            <v>24</v>
          </cell>
          <cell r="B30" t="str">
            <v>邹旺生</v>
          </cell>
          <cell r="C30" t="str">
            <v>352627198012181613</v>
          </cell>
          <cell r="D30">
            <v>17750373779</v>
          </cell>
          <cell r="E30" t="str">
            <v>双泉</v>
          </cell>
          <cell r="F30">
            <v>2.59</v>
          </cell>
        </row>
        <row r="30">
          <cell r="J30">
            <v>15.54</v>
          </cell>
          <cell r="K30" t="str">
            <v>6221840509062632641</v>
          </cell>
          <cell r="L30" t="str">
            <v>连城县农村信用联社四堡信用社</v>
          </cell>
        </row>
        <row r="31">
          <cell r="A31" t="str">
            <v>25</v>
          </cell>
          <cell r="B31" t="str">
            <v>邹炳明</v>
          </cell>
          <cell r="C31" t="str">
            <v>352627195605151619</v>
          </cell>
          <cell r="D31">
            <v>13915419010</v>
          </cell>
          <cell r="E31" t="str">
            <v>双泉</v>
          </cell>
          <cell r="F31">
            <v>5.99</v>
          </cell>
        </row>
        <row r="31">
          <cell r="J31">
            <v>35.94</v>
          </cell>
          <cell r="K31" t="str">
            <v>9090818010100100065119</v>
          </cell>
          <cell r="L31" t="str">
            <v>连城县农村信用联社四堡信用社</v>
          </cell>
        </row>
        <row r="32">
          <cell r="A32" t="str">
            <v>26</v>
          </cell>
          <cell r="B32" t="str">
            <v>徐招妹</v>
          </cell>
          <cell r="C32" t="str">
            <v>352627195210161628</v>
          </cell>
          <cell r="D32" t="str">
            <v>13850614529</v>
          </cell>
          <cell r="E32" t="str">
            <v>双泉</v>
          </cell>
          <cell r="F32">
            <v>6.1</v>
          </cell>
        </row>
        <row r="32">
          <cell r="J32">
            <v>36.6</v>
          </cell>
          <cell r="K32" t="str">
            <v>6221840509090503087</v>
          </cell>
          <cell r="L32" t="str">
            <v>连城县农村信用联社四堡信用社</v>
          </cell>
        </row>
        <row r="33">
          <cell r="A33" t="str">
            <v>27</v>
          </cell>
          <cell r="B33" t="str">
            <v>邹立志</v>
          </cell>
          <cell r="C33" t="str">
            <v>352627196503131611</v>
          </cell>
          <cell r="D33">
            <v>15160705796</v>
          </cell>
          <cell r="E33" t="str">
            <v>双泉</v>
          </cell>
          <cell r="F33">
            <v>3.82</v>
          </cell>
        </row>
        <row r="33">
          <cell r="J33">
            <v>22.92</v>
          </cell>
          <cell r="K33" t="str">
            <v>9090818010100190106371</v>
          </cell>
          <cell r="L33" t="str">
            <v>连城县农村信用联社四堡信用社</v>
          </cell>
        </row>
        <row r="34">
          <cell r="A34" t="str">
            <v>28</v>
          </cell>
          <cell r="B34" t="str">
            <v>邹仪旺</v>
          </cell>
          <cell r="C34" t="str">
            <v>350825196902071616</v>
          </cell>
          <cell r="D34" t="str">
            <v>13860299356</v>
          </cell>
          <cell r="E34" t="str">
            <v>双泉</v>
          </cell>
          <cell r="F34">
            <v>3.03</v>
          </cell>
        </row>
        <row r="34">
          <cell r="J34">
            <v>18.18</v>
          </cell>
          <cell r="K34" t="str">
            <v>6221840109050797835</v>
          </cell>
          <cell r="L34" t="str">
            <v>连城县农村信用联社四堡信用社</v>
          </cell>
        </row>
        <row r="35">
          <cell r="A35" t="str">
            <v>29</v>
          </cell>
          <cell r="B35" t="str">
            <v>邹先光</v>
          </cell>
          <cell r="C35" t="str">
            <v>352627195812041615</v>
          </cell>
          <cell r="D35">
            <v>13306071281</v>
          </cell>
          <cell r="E35" t="str">
            <v>双泉</v>
          </cell>
          <cell r="F35">
            <v>8.45</v>
          </cell>
        </row>
        <row r="35">
          <cell r="J35">
            <v>50.7</v>
          </cell>
          <cell r="K35" t="str">
            <v>9090818010100190052614</v>
          </cell>
          <cell r="L35" t="str">
            <v>连城县农村信用联社四堡信用社</v>
          </cell>
        </row>
        <row r="36">
          <cell r="A36" t="str">
            <v>30</v>
          </cell>
          <cell r="B36" t="str">
            <v>邹炳松</v>
          </cell>
          <cell r="C36" t="str">
            <v>352627195206191613</v>
          </cell>
          <cell r="D36" t="str">
            <v>15080226456</v>
          </cell>
          <cell r="E36" t="str">
            <v>双泉</v>
          </cell>
          <cell r="F36">
            <v>5.96</v>
          </cell>
        </row>
        <row r="36">
          <cell r="J36">
            <v>35.76</v>
          </cell>
          <cell r="K36" t="str">
            <v>9090818010100190014915</v>
          </cell>
          <cell r="L36" t="str">
            <v>连城县农村信用联社四堡信用社</v>
          </cell>
        </row>
        <row r="37">
          <cell r="A37" t="str">
            <v>31</v>
          </cell>
          <cell r="B37" t="str">
            <v>邹立权</v>
          </cell>
          <cell r="C37" t="str">
            <v>350481197708040035</v>
          </cell>
          <cell r="D37">
            <v>13950875062</v>
          </cell>
          <cell r="E37" t="str">
            <v>双泉</v>
          </cell>
          <cell r="F37">
            <v>1.36</v>
          </cell>
        </row>
        <row r="37">
          <cell r="J37">
            <v>8.16</v>
          </cell>
          <cell r="K37" t="str">
            <v>6230361209000431145</v>
          </cell>
          <cell r="L37" t="str">
            <v>连城县农村信用联社四堡信用社</v>
          </cell>
        </row>
        <row r="38">
          <cell r="A38" t="str">
            <v>32</v>
          </cell>
          <cell r="B38" t="str">
            <v>邹兴辉</v>
          </cell>
          <cell r="C38" t="str">
            <v>350825198108151618</v>
          </cell>
          <cell r="D38">
            <v>18759277827</v>
          </cell>
          <cell r="E38" t="str">
            <v>双泉</v>
          </cell>
          <cell r="F38">
            <v>2.12</v>
          </cell>
        </row>
        <row r="38">
          <cell r="J38">
            <v>12.72</v>
          </cell>
          <cell r="K38" t="str">
            <v>6221840509062632211</v>
          </cell>
          <cell r="L38" t="str">
            <v>连城县农村信用联社四堡信用社</v>
          </cell>
        </row>
        <row r="39">
          <cell r="A39" t="str">
            <v>33</v>
          </cell>
          <cell r="B39" t="str">
            <v>李春华</v>
          </cell>
          <cell r="C39" t="str">
            <v>352627196402040227</v>
          </cell>
          <cell r="D39">
            <v>13859502223</v>
          </cell>
          <cell r="E39" t="str">
            <v>双泉</v>
          </cell>
          <cell r="F39">
            <v>4.23</v>
          </cell>
        </row>
        <row r="39">
          <cell r="J39">
            <v>25.38</v>
          </cell>
          <cell r="K39" t="str">
            <v>9090811010100100441433</v>
          </cell>
          <cell r="L39" t="str">
            <v>连城县农村信用联社四堡信用社</v>
          </cell>
        </row>
        <row r="40">
          <cell r="A40" t="str">
            <v>34</v>
          </cell>
          <cell r="B40" t="str">
            <v>邹洪栋</v>
          </cell>
          <cell r="C40" t="str">
            <v>352627195010051619</v>
          </cell>
          <cell r="D40" t="str">
            <v>0597-8488809</v>
          </cell>
          <cell r="E40" t="str">
            <v>双泉</v>
          </cell>
          <cell r="F40">
            <v>5.26</v>
          </cell>
        </row>
        <row r="40">
          <cell r="J40">
            <v>31.56</v>
          </cell>
          <cell r="K40" t="str">
            <v>9090818010100100068759</v>
          </cell>
          <cell r="L40" t="str">
            <v>连城县农村信用联社四堡信用社</v>
          </cell>
        </row>
        <row r="41">
          <cell r="A41" t="str">
            <v>35</v>
          </cell>
          <cell r="B41" t="str">
            <v>邹洪长</v>
          </cell>
          <cell r="C41" t="str">
            <v>352627196710231615</v>
          </cell>
          <cell r="D41">
            <v>18150319947</v>
          </cell>
          <cell r="E41" t="str">
            <v>双泉</v>
          </cell>
          <cell r="F41">
            <v>1.35</v>
          </cell>
        </row>
        <row r="41">
          <cell r="J41">
            <v>8.1</v>
          </cell>
          <cell r="K41" t="str">
            <v>9090818010100190264262</v>
          </cell>
          <cell r="L41" t="str">
            <v>连城县农村信用联社四堡信用社</v>
          </cell>
        </row>
        <row r="42">
          <cell r="A42" t="str">
            <v>36</v>
          </cell>
          <cell r="B42" t="str">
            <v>邹长明</v>
          </cell>
          <cell r="C42" t="str">
            <v>35262719640119163X</v>
          </cell>
          <cell r="D42">
            <v>15059934879</v>
          </cell>
          <cell r="E42" t="str">
            <v>双泉</v>
          </cell>
          <cell r="F42">
            <v>0.63</v>
          </cell>
        </row>
        <row r="42">
          <cell r="J42">
            <v>3.78</v>
          </cell>
          <cell r="K42" t="str">
            <v>9090818010100190270111</v>
          </cell>
          <cell r="L42" t="str">
            <v>连城县农村信用联社四堡信用社</v>
          </cell>
        </row>
        <row r="43">
          <cell r="A43" t="str">
            <v>37</v>
          </cell>
          <cell r="B43" t="str">
            <v>邹文峰</v>
          </cell>
          <cell r="C43" t="str">
            <v>352627197811071635</v>
          </cell>
          <cell r="D43">
            <v>13959499742</v>
          </cell>
          <cell r="E43" t="str">
            <v>双泉</v>
          </cell>
          <cell r="F43">
            <v>1.44</v>
          </cell>
        </row>
        <row r="43">
          <cell r="J43">
            <v>8.64</v>
          </cell>
          <cell r="K43" t="str">
            <v>6221840509090503301</v>
          </cell>
          <cell r="L43" t="str">
            <v>连城县农村信用联社四堡信用社</v>
          </cell>
        </row>
        <row r="44">
          <cell r="A44" t="str">
            <v>38</v>
          </cell>
          <cell r="B44" t="str">
            <v>邹文生</v>
          </cell>
          <cell r="C44" t="str">
            <v>350825198111291611</v>
          </cell>
          <cell r="D44">
            <v>18859025819</v>
          </cell>
          <cell r="E44" t="str">
            <v>双泉</v>
          </cell>
          <cell r="F44">
            <v>1.79</v>
          </cell>
        </row>
        <row r="44">
          <cell r="J44">
            <v>10.74</v>
          </cell>
          <cell r="K44" t="str">
            <v>6221840509090503186</v>
          </cell>
          <cell r="L44" t="str">
            <v>连城县农村信用联社四堡信用社</v>
          </cell>
        </row>
        <row r="45">
          <cell r="A45" t="str">
            <v>39</v>
          </cell>
          <cell r="B45" t="str">
            <v>邹云兴</v>
          </cell>
          <cell r="C45" t="str">
            <v>352627197612151616</v>
          </cell>
          <cell r="D45">
            <v>15160675308</v>
          </cell>
          <cell r="E45" t="str">
            <v>双泉</v>
          </cell>
          <cell r="F45">
            <v>0.22</v>
          </cell>
        </row>
        <row r="45">
          <cell r="J45">
            <v>1.32</v>
          </cell>
          <cell r="K45" t="str">
            <v>6221840509090503236</v>
          </cell>
          <cell r="L45" t="str">
            <v>连城县农村信用联社四堡信用社</v>
          </cell>
        </row>
        <row r="46">
          <cell r="A46" t="str">
            <v>40</v>
          </cell>
          <cell r="B46" t="str">
            <v>邹云旺</v>
          </cell>
          <cell r="C46" t="str">
            <v>352627197208071614</v>
          </cell>
          <cell r="D46">
            <v>15160675308</v>
          </cell>
          <cell r="E46" t="str">
            <v>双泉</v>
          </cell>
          <cell r="F46">
            <v>2.17</v>
          </cell>
        </row>
        <row r="46">
          <cell r="J46">
            <v>13.02</v>
          </cell>
          <cell r="K46" t="str">
            <v>9090818010100190262157</v>
          </cell>
          <cell r="L46" t="str">
            <v>连城县农村信用联社四堡信用社</v>
          </cell>
        </row>
        <row r="47">
          <cell r="A47" t="str">
            <v>41</v>
          </cell>
          <cell r="B47" t="str">
            <v>邹洪生</v>
          </cell>
          <cell r="C47" t="str">
            <v>352627197207191614</v>
          </cell>
          <cell r="D47">
            <v>13515905521</v>
          </cell>
          <cell r="E47" t="str">
            <v>双泉</v>
          </cell>
          <cell r="F47">
            <v>1.78</v>
          </cell>
        </row>
        <row r="47">
          <cell r="J47">
            <v>10.68</v>
          </cell>
          <cell r="K47" t="str">
            <v>6221840509090503210</v>
          </cell>
          <cell r="L47" t="str">
            <v>连城县农村信用联社四堡信用社</v>
          </cell>
        </row>
        <row r="48">
          <cell r="A48" t="str">
            <v>42</v>
          </cell>
          <cell r="B48" t="str">
            <v>邹云茂</v>
          </cell>
          <cell r="C48" t="str">
            <v>352627197110171617</v>
          </cell>
          <cell r="D48">
            <v>15392360670</v>
          </cell>
          <cell r="E48" t="str">
            <v>双泉</v>
          </cell>
          <cell r="F48">
            <v>4.5</v>
          </cell>
        </row>
        <row r="48">
          <cell r="J48">
            <v>27</v>
          </cell>
          <cell r="K48" t="str">
            <v>6221840509092753086</v>
          </cell>
          <cell r="L48" t="str">
            <v>连城县农村信用联社四堡信用社</v>
          </cell>
        </row>
        <row r="49">
          <cell r="A49" t="str">
            <v>43</v>
          </cell>
          <cell r="B49" t="str">
            <v>邹玉成</v>
          </cell>
          <cell r="C49" t="str">
            <v>352627196601271618</v>
          </cell>
          <cell r="D49">
            <v>13559301157</v>
          </cell>
          <cell r="E49" t="str">
            <v>双泉</v>
          </cell>
          <cell r="F49">
            <v>4.53</v>
          </cell>
        </row>
        <row r="49">
          <cell r="J49">
            <v>27.18</v>
          </cell>
          <cell r="K49" t="str">
            <v>9090818010100190663688</v>
          </cell>
          <cell r="L49" t="str">
            <v>连城县农村信用联社四堡信用社</v>
          </cell>
        </row>
        <row r="50">
          <cell r="A50" t="str">
            <v>44</v>
          </cell>
          <cell r="B50" t="str">
            <v>邹东柱</v>
          </cell>
          <cell r="C50" t="str">
            <v>352627197108241612</v>
          </cell>
          <cell r="D50">
            <v>13459808560</v>
          </cell>
          <cell r="E50" t="str">
            <v>双泉</v>
          </cell>
          <cell r="F50">
            <v>0.83</v>
          </cell>
        </row>
        <row r="50">
          <cell r="J50">
            <v>4.98</v>
          </cell>
          <cell r="K50" t="str">
            <v>9090818010100100068768</v>
          </cell>
          <cell r="L50" t="str">
            <v>连城县农村信用联社四堡信用社</v>
          </cell>
        </row>
        <row r="51">
          <cell r="A51" t="str">
            <v>45</v>
          </cell>
          <cell r="B51" t="str">
            <v>邹洪福</v>
          </cell>
          <cell r="C51" t="str">
            <v>352627196701101616</v>
          </cell>
          <cell r="D51">
            <v>15359919591</v>
          </cell>
          <cell r="E51" t="str">
            <v>双泉</v>
          </cell>
          <cell r="F51">
            <v>1.32</v>
          </cell>
        </row>
        <row r="51">
          <cell r="J51">
            <v>7.92</v>
          </cell>
          <cell r="K51" t="str">
            <v>9090818010100100015094</v>
          </cell>
          <cell r="L51" t="str">
            <v>连城县农村信用联社四堡信用社</v>
          </cell>
        </row>
        <row r="52">
          <cell r="A52" t="str">
            <v>46</v>
          </cell>
          <cell r="B52" t="str">
            <v>罗富金</v>
          </cell>
          <cell r="C52" t="str">
            <v>352627197201041367</v>
          </cell>
          <cell r="D52">
            <v>13459719855</v>
          </cell>
          <cell r="E52" t="str">
            <v>双泉</v>
          </cell>
          <cell r="F52">
            <v>4.88</v>
          </cell>
        </row>
        <row r="52">
          <cell r="J52">
            <v>29.28</v>
          </cell>
          <cell r="K52" t="str">
            <v>6221840509090503277</v>
          </cell>
          <cell r="L52" t="str">
            <v>连城县农村信用联社四堡信用社</v>
          </cell>
        </row>
        <row r="53">
          <cell r="A53" t="str">
            <v>47</v>
          </cell>
          <cell r="B53" t="str">
            <v>邹东梁</v>
          </cell>
          <cell r="C53" t="str">
            <v>350825198201031610</v>
          </cell>
          <cell r="D53">
            <v>13859960249</v>
          </cell>
          <cell r="E53" t="str">
            <v>双泉</v>
          </cell>
          <cell r="F53">
            <v>1.85</v>
          </cell>
        </row>
        <row r="53">
          <cell r="J53">
            <v>11.1</v>
          </cell>
          <cell r="K53" t="str">
            <v>9090818010100100061890</v>
          </cell>
          <cell r="L53" t="str">
            <v>连城县农村信用联社四堡信用社</v>
          </cell>
        </row>
        <row r="54">
          <cell r="A54" t="str">
            <v>48</v>
          </cell>
          <cell r="B54" t="str">
            <v>邹仪浪</v>
          </cell>
          <cell r="C54" t="str">
            <v>35262719630511161X</v>
          </cell>
          <cell r="D54">
            <v>18950823078</v>
          </cell>
          <cell r="E54" t="str">
            <v>双泉</v>
          </cell>
          <cell r="F54">
            <v>5.4</v>
          </cell>
        </row>
        <row r="54">
          <cell r="J54">
            <v>32.4</v>
          </cell>
          <cell r="K54" t="str">
            <v>9090818010100190159313</v>
          </cell>
          <cell r="L54" t="str">
            <v>连城县农村信用联社四堡信用社</v>
          </cell>
        </row>
        <row r="55">
          <cell r="A55" t="str">
            <v>49</v>
          </cell>
          <cell r="B55" t="str">
            <v>邹冠云</v>
          </cell>
          <cell r="C55" t="str">
            <v>35262719771223163X</v>
          </cell>
          <cell r="D55">
            <v>18039852805</v>
          </cell>
          <cell r="E55" t="str">
            <v>双泉</v>
          </cell>
          <cell r="F55">
            <v>3.69</v>
          </cell>
        </row>
        <row r="55">
          <cell r="J55">
            <v>22.14</v>
          </cell>
          <cell r="K55" t="str">
            <v>6221840509090503608</v>
          </cell>
          <cell r="L55" t="str">
            <v>连城县农村信用联社四堡信用社</v>
          </cell>
        </row>
        <row r="56">
          <cell r="A56" t="str">
            <v>50</v>
          </cell>
          <cell r="B56" t="str">
            <v>张平兰</v>
          </cell>
          <cell r="C56" t="str">
            <v>35262419741206552X</v>
          </cell>
          <cell r="D56">
            <v>18146171703</v>
          </cell>
          <cell r="E56" t="str">
            <v>双泉</v>
          </cell>
          <cell r="F56">
            <v>2.11</v>
          </cell>
        </row>
        <row r="56">
          <cell r="J56">
            <v>12.66</v>
          </cell>
          <cell r="K56" t="str">
            <v>9090818010100100083929</v>
          </cell>
          <cell r="L56" t="str">
            <v>连城县农村信用联社四堡信用社</v>
          </cell>
        </row>
        <row r="57">
          <cell r="A57" t="str">
            <v>51</v>
          </cell>
          <cell r="B57" t="str">
            <v>邹海长</v>
          </cell>
          <cell r="C57" t="str">
            <v>352627195502031614</v>
          </cell>
          <cell r="D57">
            <v>13646939121</v>
          </cell>
          <cell r="E57" t="str">
            <v>双泉</v>
          </cell>
          <cell r="F57">
            <v>5.52</v>
          </cell>
        </row>
        <row r="57">
          <cell r="J57">
            <v>33.12</v>
          </cell>
          <cell r="K57" t="str">
            <v>9090818010100190090501</v>
          </cell>
          <cell r="L57" t="str">
            <v>连城县农村信用联社四堡信用社</v>
          </cell>
        </row>
        <row r="58">
          <cell r="A58" t="str">
            <v>52</v>
          </cell>
          <cell r="B58" t="str">
            <v>邹冠钦</v>
          </cell>
          <cell r="C58" t="str">
            <v>35262719681113163X</v>
          </cell>
          <cell r="D58">
            <v>18146178226</v>
          </cell>
          <cell r="E58" t="str">
            <v>双泉</v>
          </cell>
          <cell r="F58">
            <v>2.39</v>
          </cell>
        </row>
        <row r="58">
          <cell r="J58">
            <v>14.34</v>
          </cell>
          <cell r="K58" t="str">
            <v>9090818010100190115995</v>
          </cell>
          <cell r="L58" t="str">
            <v>连城县农村信用联社四堡信用社</v>
          </cell>
        </row>
        <row r="59">
          <cell r="A59" t="str">
            <v>53</v>
          </cell>
          <cell r="B59" t="str">
            <v>邹冠三</v>
          </cell>
          <cell r="C59" t="str">
            <v>350825198205041613</v>
          </cell>
          <cell r="D59">
            <v>13850647228</v>
          </cell>
          <cell r="E59" t="str">
            <v>双泉</v>
          </cell>
          <cell r="F59">
            <v>5.63</v>
          </cell>
        </row>
        <row r="59">
          <cell r="J59">
            <v>33.78</v>
          </cell>
          <cell r="K59" t="str">
            <v>6230361102030533651</v>
          </cell>
          <cell r="L59" t="str">
            <v>连城县农村信用联社四堡信用社</v>
          </cell>
        </row>
        <row r="60">
          <cell r="A60" t="str">
            <v>54</v>
          </cell>
          <cell r="B60" t="str">
            <v>邹远荣</v>
          </cell>
          <cell r="C60" t="str">
            <v>350825198809221615</v>
          </cell>
          <cell r="D60">
            <v>18950844672</v>
          </cell>
          <cell r="E60" t="str">
            <v>双泉</v>
          </cell>
          <cell r="F60">
            <v>2.59</v>
          </cell>
        </row>
        <row r="60">
          <cell r="J60">
            <v>15.54</v>
          </cell>
          <cell r="K60" t="str">
            <v>6221840509090503947</v>
          </cell>
          <cell r="L60" t="str">
            <v>连城县农村信用联社四堡信用社</v>
          </cell>
        </row>
        <row r="61">
          <cell r="A61" t="str">
            <v>55</v>
          </cell>
          <cell r="B61" t="str">
            <v>邹亮根</v>
          </cell>
          <cell r="C61" t="str">
            <v>352627197212161612</v>
          </cell>
          <cell r="D61">
            <v>13950870763</v>
          </cell>
          <cell r="E61" t="str">
            <v>双泉</v>
          </cell>
          <cell r="F61">
            <v>2.59</v>
          </cell>
        </row>
        <row r="61">
          <cell r="J61">
            <v>15.54</v>
          </cell>
          <cell r="K61" t="str">
            <v>6221840509090503665</v>
          </cell>
          <cell r="L61" t="str">
            <v>连城县农村信用联社四堡信用社</v>
          </cell>
        </row>
        <row r="62">
          <cell r="A62" t="str">
            <v>56</v>
          </cell>
          <cell r="B62" t="str">
            <v>邹亮生</v>
          </cell>
          <cell r="C62" t="str">
            <v>352627196212181619</v>
          </cell>
          <cell r="D62">
            <v>18950844672</v>
          </cell>
          <cell r="E62" t="str">
            <v>双泉</v>
          </cell>
          <cell r="F62">
            <v>2.59</v>
          </cell>
        </row>
        <row r="62">
          <cell r="J62">
            <v>15.54</v>
          </cell>
          <cell r="K62" t="str">
            <v>6221840509090503830</v>
          </cell>
          <cell r="L62" t="str">
            <v>连城县农村信用联社四堡信用社</v>
          </cell>
        </row>
        <row r="63">
          <cell r="A63" t="str">
            <v>57</v>
          </cell>
          <cell r="B63" t="str">
            <v>邹海彪</v>
          </cell>
          <cell r="C63" t="str">
            <v>35262719540807161X</v>
          </cell>
          <cell r="D63">
            <v>13860283183</v>
          </cell>
          <cell r="E63" t="str">
            <v>双泉</v>
          </cell>
          <cell r="F63">
            <v>3.88</v>
          </cell>
        </row>
        <row r="63">
          <cell r="J63">
            <v>23.28</v>
          </cell>
          <cell r="K63" t="str">
            <v>9090818010100190067172</v>
          </cell>
          <cell r="L63" t="str">
            <v>连城县农村信用联社四堡信用社</v>
          </cell>
        </row>
        <row r="64">
          <cell r="A64" t="str">
            <v>58</v>
          </cell>
          <cell r="B64" t="str">
            <v>邹海英</v>
          </cell>
          <cell r="C64" t="str">
            <v>35262719620401161X</v>
          </cell>
          <cell r="D64">
            <v>15015582531</v>
          </cell>
          <cell r="E64" t="str">
            <v>双泉</v>
          </cell>
          <cell r="F64">
            <v>4.71</v>
          </cell>
        </row>
        <row r="64">
          <cell r="J64">
            <v>28.26</v>
          </cell>
          <cell r="K64" t="str">
            <v>9090818010100190638921</v>
          </cell>
          <cell r="L64" t="str">
            <v>连城县农村信用联社四堡信用社</v>
          </cell>
        </row>
        <row r="65">
          <cell r="A65" t="str">
            <v>59</v>
          </cell>
          <cell r="B65" t="str">
            <v>邹继强</v>
          </cell>
          <cell r="C65" t="str">
            <v>352627197511021636</v>
          </cell>
          <cell r="D65">
            <v>15959736732</v>
          </cell>
          <cell r="E65" t="str">
            <v>双泉</v>
          </cell>
          <cell r="F65">
            <v>6.5</v>
          </cell>
        </row>
        <row r="65">
          <cell r="J65">
            <v>39</v>
          </cell>
          <cell r="K65" t="str">
            <v>9090818010100100045267</v>
          </cell>
          <cell r="L65" t="str">
            <v>连城县农村信用联社四堡信用社</v>
          </cell>
        </row>
        <row r="66">
          <cell r="A66" t="str">
            <v>60</v>
          </cell>
          <cell r="B66" t="str">
            <v>邹海辉</v>
          </cell>
          <cell r="C66" t="str">
            <v>352627196501151619</v>
          </cell>
          <cell r="D66">
            <v>13459710798</v>
          </cell>
          <cell r="E66" t="str">
            <v>双泉</v>
          </cell>
          <cell r="F66">
            <v>4.85</v>
          </cell>
        </row>
        <row r="66">
          <cell r="J66">
            <v>29.1</v>
          </cell>
          <cell r="K66" t="str">
            <v>9090818010100190608882</v>
          </cell>
          <cell r="L66" t="str">
            <v>连城县农村信用联社四堡信用社</v>
          </cell>
        </row>
        <row r="67">
          <cell r="A67" t="str">
            <v>61</v>
          </cell>
          <cell r="B67" t="str">
            <v>邹仕星</v>
          </cell>
          <cell r="C67" t="str">
            <v>352627196905241610</v>
          </cell>
          <cell r="D67">
            <v>15960922704</v>
          </cell>
          <cell r="E67" t="str">
            <v>双泉</v>
          </cell>
          <cell r="F67">
            <v>2.73</v>
          </cell>
        </row>
        <row r="67">
          <cell r="J67">
            <v>16.38</v>
          </cell>
          <cell r="K67" t="str">
            <v>6221840509090503764</v>
          </cell>
          <cell r="L67" t="str">
            <v>连城县农村信用联社四堡信用社</v>
          </cell>
        </row>
        <row r="68">
          <cell r="A68" t="str">
            <v>62</v>
          </cell>
          <cell r="B68" t="str">
            <v>邹宗斌</v>
          </cell>
          <cell r="C68" t="str">
            <v>350825199911011619</v>
          </cell>
          <cell r="D68">
            <v>13459715568</v>
          </cell>
          <cell r="E68" t="str">
            <v>双泉</v>
          </cell>
          <cell r="F68">
            <v>2.75</v>
          </cell>
        </row>
        <row r="68">
          <cell r="J68">
            <v>16.5</v>
          </cell>
          <cell r="K68" t="str">
            <v>6221840509043174390</v>
          </cell>
          <cell r="L68" t="str">
            <v>连城县农村信用联社四堡信用社</v>
          </cell>
        </row>
        <row r="69">
          <cell r="A69" t="str">
            <v>63</v>
          </cell>
          <cell r="B69" t="str">
            <v>邹春生</v>
          </cell>
          <cell r="C69" t="str">
            <v>352627196602041611</v>
          </cell>
          <cell r="D69">
            <v>13285906876</v>
          </cell>
          <cell r="E69" t="str">
            <v>双泉</v>
          </cell>
          <cell r="F69">
            <v>2.4</v>
          </cell>
        </row>
        <row r="69">
          <cell r="J69">
            <v>14.4</v>
          </cell>
          <cell r="K69" t="str">
            <v>9090818010100100068811</v>
          </cell>
          <cell r="L69" t="str">
            <v>连城县农村信用联社四堡信用社</v>
          </cell>
        </row>
        <row r="70">
          <cell r="A70" t="str">
            <v>64</v>
          </cell>
          <cell r="B70" t="str">
            <v>邹晓亮</v>
          </cell>
          <cell r="C70" t="str">
            <v>352627197509221612</v>
          </cell>
          <cell r="D70">
            <v>15880624676</v>
          </cell>
          <cell r="E70" t="str">
            <v>双泉</v>
          </cell>
          <cell r="F70">
            <v>6.36</v>
          </cell>
        </row>
        <row r="70">
          <cell r="J70">
            <v>38.16</v>
          </cell>
          <cell r="K70" t="str">
            <v>6221840509090503673</v>
          </cell>
          <cell r="L70" t="str">
            <v>连城县农村信用联社四堡信用社</v>
          </cell>
        </row>
        <row r="71">
          <cell r="A71" t="str">
            <v>65</v>
          </cell>
          <cell r="B71" t="str">
            <v>邹顺剑</v>
          </cell>
          <cell r="C71" t="str">
            <v>352627197003231637</v>
          </cell>
          <cell r="D71">
            <v>13507542775</v>
          </cell>
          <cell r="E71" t="str">
            <v>双泉</v>
          </cell>
          <cell r="F71">
            <v>3.66</v>
          </cell>
        </row>
        <row r="71">
          <cell r="J71">
            <v>21.96</v>
          </cell>
          <cell r="K71" t="str">
            <v>9090818010100190652912</v>
          </cell>
          <cell r="L71" t="str">
            <v>连城县农村信用联社四堡信用社</v>
          </cell>
        </row>
        <row r="72">
          <cell r="A72" t="str">
            <v>66</v>
          </cell>
          <cell r="B72" t="str">
            <v>马秋莲</v>
          </cell>
          <cell r="C72" t="str">
            <v>352627197008081666</v>
          </cell>
          <cell r="D72">
            <v>15960922704</v>
          </cell>
          <cell r="E72" t="str">
            <v>双泉</v>
          </cell>
          <cell r="F72">
            <v>1.17</v>
          </cell>
        </row>
        <row r="72">
          <cell r="J72">
            <v>7.02</v>
          </cell>
          <cell r="K72" t="str">
            <v>6230361109010504834</v>
          </cell>
          <cell r="L72" t="str">
            <v>连城县农村信用联社四堡信用社</v>
          </cell>
        </row>
        <row r="73">
          <cell r="A73" t="str">
            <v>67</v>
          </cell>
          <cell r="B73" t="str">
            <v>邹安斌</v>
          </cell>
          <cell r="C73" t="str">
            <v>350825199405191610</v>
          </cell>
          <cell r="D73">
            <v>13507539895</v>
          </cell>
          <cell r="E73" t="str">
            <v>双泉</v>
          </cell>
          <cell r="F73">
            <v>2.55</v>
          </cell>
        </row>
        <row r="73">
          <cell r="J73">
            <v>15.3</v>
          </cell>
          <cell r="K73" t="str">
            <v>6230361109130401705</v>
          </cell>
          <cell r="L73" t="str">
            <v>连城县农村信用联社四堡信用社</v>
          </cell>
        </row>
        <row r="74">
          <cell r="A74" t="str">
            <v>68</v>
          </cell>
          <cell r="B74" t="str">
            <v>马翠娟</v>
          </cell>
          <cell r="C74" t="str">
            <v>352627196307041627</v>
          </cell>
          <cell r="D74">
            <v>15880644716</v>
          </cell>
          <cell r="E74" t="str">
            <v>双泉</v>
          </cell>
          <cell r="F74">
            <v>0.81</v>
          </cell>
        </row>
        <row r="74">
          <cell r="J74">
            <v>4.86</v>
          </cell>
          <cell r="K74" t="str">
            <v>9090818010100100326132</v>
          </cell>
          <cell r="L74" t="str">
            <v>连城县农村信用联社四堡信用社</v>
          </cell>
        </row>
        <row r="75">
          <cell r="A75" t="str">
            <v>69</v>
          </cell>
          <cell r="B75" t="str">
            <v>邹顺财</v>
          </cell>
          <cell r="C75" t="str">
            <v>352627196308151617</v>
          </cell>
          <cell r="D75">
            <v>18859076128</v>
          </cell>
          <cell r="E75" t="str">
            <v>双泉</v>
          </cell>
          <cell r="F75">
            <v>5.09</v>
          </cell>
        </row>
        <row r="75">
          <cell r="J75">
            <v>30.54</v>
          </cell>
          <cell r="K75" t="str">
            <v>6221840509090503798</v>
          </cell>
          <cell r="L75" t="str">
            <v>连城县农村信用联社四堡信用社</v>
          </cell>
        </row>
        <row r="76">
          <cell r="A76" t="str">
            <v>70</v>
          </cell>
          <cell r="B76" t="str">
            <v>邹绍林</v>
          </cell>
          <cell r="C76" t="str">
            <v>352627197208191616</v>
          </cell>
          <cell r="D76">
            <v>19105971632</v>
          </cell>
          <cell r="E76" t="str">
            <v>双泉</v>
          </cell>
          <cell r="F76">
            <v>3.52</v>
          </cell>
        </row>
        <row r="76">
          <cell r="J76">
            <v>21.12</v>
          </cell>
          <cell r="K76" t="str">
            <v>6230361102008149969</v>
          </cell>
          <cell r="L76" t="str">
            <v>连城县农村信用联社四堡信用社</v>
          </cell>
        </row>
        <row r="77">
          <cell r="A77" t="str">
            <v>71</v>
          </cell>
          <cell r="B77" t="str">
            <v>邹志庆</v>
          </cell>
          <cell r="C77" t="str">
            <v>350825198901121676</v>
          </cell>
          <cell r="D77">
            <v>18959481118</v>
          </cell>
          <cell r="E77" t="str">
            <v>双泉</v>
          </cell>
          <cell r="F77">
            <v>2.87</v>
          </cell>
        </row>
        <row r="77">
          <cell r="J77">
            <v>17.22</v>
          </cell>
          <cell r="K77" t="str">
            <v>9090818010100100217599</v>
          </cell>
          <cell r="L77" t="str">
            <v>连城县农村信用联社四堡信用社</v>
          </cell>
        </row>
        <row r="78">
          <cell r="A78" t="str">
            <v>72</v>
          </cell>
          <cell r="B78" t="str">
            <v>邹致斌</v>
          </cell>
          <cell r="C78" t="str">
            <v>352627196601161611</v>
          </cell>
          <cell r="D78" t="str">
            <v>18359304537</v>
          </cell>
          <cell r="E78" t="str">
            <v>双泉</v>
          </cell>
          <cell r="F78">
            <v>3.28</v>
          </cell>
        </row>
        <row r="78">
          <cell r="J78">
            <v>19.68</v>
          </cell>
          <cell r="K78" t="str">
            <v>9090818010100190606287</v>
          </cell>
          <cell r="L78" t="str">
            <v>连城县农村信用联社四堡信用社</v>
          </cell>
        </row>
        <row r="79">
          <cell r="A79" t="str">
            <v>73</v>
          </cell>
          <cell r="B79" t="str">
            <v>邹志明</v>
          </cell>
          <cell r="C79" t="str">
            <v>352627195806011612</v>
          </cell>
          <cell r="D79">
            <v>13859523695</v>
          </cell>
          <cell r="E79" t="str">
            <v>双泉</v>
          </cell>
          <cell r="F79">
            <v>1.8</v>
          </cell>
        </row>
        <row r="79">
          <cell r="J79">
            <v>10.8</v>
          </cell>
          <cell r="K79" t="str">
            <v>6230361509011953049</v>
          </cell>
          <cell r="L79" t="str">
            <v>连城县农村信用联社四堡信用社</v>
          </cell>
        </row>
        <row r="80">
          <cell r="A80" t="str">
            <v>74</v>
          </cell>
          <cell r="B80" t="str">
            <v>邹瑞和</v>
          </cell>
          <cell r="C80" t="str">
            <v>350825198302281619</v>
          </cell>
          <cell r="D80">
            <v>18250806136</v>
          </cell>
          <cell r="E80" t="str">
            <v>双泉</v>
          </cell>
          <cell r="F80">
            <v>2.99</v>
          </cell>
        </row>
        <row r="80">
          <cell r="J80">
            <v>17.94</v>
          </cell>
          <cell r="K80" t="str">
            <v>6221840509062632757</v>
          </cell>
          <cell r="L80" t="str">
            <v>连城县农村信用联社四堡信用社</v>
          </cell>
        </row>
        <row r="81">
          <cell r="A81" t="str">
            <v>75</v>
          </cell>
          <cell r="B81" t="str">
            <v>邹群和</v>
          </cell>
          <cell r="C81" t="str">
            <v>352627197602271630</v>
          </cell>
          <cell r="D81">
            <v>13559319563</v>
          </cell>
          <cell r="E81" t="str">
            <v>双泉</v>
          </cell>
          <cell r="F81">
            <v>1.74</v>
          </cell>
        </row>
        <row r="81">
          <cell r="J81">
            <v>10.44</v>
          </cell>
          <cell r="K81" t="str">
            <v>9090818010100190656561</v>
          </cell>
          <cell r="L81" t="str">
            <v>连城县农村信用联社四堡信用社</v>
          </cell>
        </row>
        <row r="82">
          <cell r="A82" t="str">
            <v>76</v>
          </cell>
          <cell r="B82" t="str">
            <v>邹冠禄</v>
          </cell>
          <cell r="C82" t="str">
            <v>350825198510131631</v>
          </cell>
          <cell r="D82">
            <v>18759081136</v>
          </cell>
          <cell r="E82" t="str">
            <v>双泉</v>
          </cell>
          <cell r="F82">
            <v>1.97</v>
          </cell>
        </row>
        <row r="82">
          <cell r="J82">
            <v>11.82</v>
          </cell>
          <cell r="K82" t="str">
            <v>6230361109130411050</v>
          </cell>
          <cell r="L82" t="str">
            <v>连城县农村信用联社四堡信用社</v>
          </cell>
        </row>
        <row r="83">
          <cell r="A83" t="str">
            <v>77</v>
          </cell>
          <cell r="B83" t="str">
            <v>邹水和</v>
          </cell>
          <cell r="C83" t="str">
            <v>352627197102211615</v>
          </cell>
          <cell r="D83">
            <v>15860119290</v>
          </cell>
          <cell r="E83" t="str">
            <v>双泉</v>
          </cell>
          <cell r="F83">
            <v>2.55</v>
          </cell>
        </row>
        <row r="83">
          <cell r="J83">
            <v>15.3</v>
          </cell>
          <cell r="K83" t="str">
            <v>9090818010100100085375</v>
          </cell>
          <cell r="L83" t="str">
            <v>连城县农村信用联社四堡信用社</v>
          </cell>
        </row>
        <row r="84">
          <cell r="A84" t="str">
            <v>78</v>
          </cell>
          <cell r="B84" t="str">
            <v>邹顺龙</v>
          </cell>
          <cell r="C84" t="str">
            <v>350825198201201616</v>
          </cell>
          <cell r="D84">
            <v>18159823757</v>
          </cell>
          <cell r="E84" t="str">
            <v>双泉</v>
          </cell>
          <cell r="F84">
            <v>2.22</v>
          </cell>
        </row>
        <row r="84">
          <cell r="J84">
            <v>13.32</v>
          </cell>
          <cell r="K84" t="str">
            <v>6221840509090504127</v>
          </cell>
          <cell r="L84" t="str">
            <v>连城县农村信用联社四堡信用社</v>
          </cell>
        </row>
        <row r="85">
          <cell r="A85" t="str">
            <v>79</v>
          </cell>
          <cell r="B85" t="str">
            <v>邹凤和</v>
          </cell>
          <cell r="C85" t="str">
            <v>350825198304091616</v>
          </cell>
          <cell r="D85">
            <v>13348449444</v>
          </cell>
          <cell r="E85" t="str">
            <v>双泉</v>
          </cell>
          <cell r="F85">
            <v>2.86</v>
          </cell>
        </row>
        <row r="85">
          <cell r="J85">
            <v>17.16</v>
          </cell>
          <cell r="K85" t="str">
            <v>6221840509103993432</v>
          </cell>
          <cell r="L85" t="str">
            <v>连城县农村信用联社四堡信用社</v>
          </cell>
        </row>
        <row r="86">
          <cell r="A86" t="str">
            <v>80</v>
          </cell>
          <cell r="B86" t="str">
            <v>邹志增</v>
          </cell>
          <cell r="C86" t="str">
            <v>350825198404251613</v>
          </cell>
          <cell r="D86">
            <v>15059922921</v>
          </cell>
          <cell r="E86" t="str">
            <v>双泉</v>
          </cell>
          <cell r="F86">
            <v>2.21</v>
          </cell>
        </row>
        <row r="86">
          <cell r="J86">
            <v>13.26</v>
          </cell>
          <cell r="K86" t="str">
            <v>6221840509062632807</v>
          </cell>
          <cell r="L86" t="str">
            <v>连城县农村信用联社四堡信用社</v>
          </cell>
        </row>
        <row r="87">
          <cell r="A87" t="str">
            <v>81</v>
          </cell>
          <cell r="B87" t="str">
            <v>邹长和</v>
          </cell>
          <cell r="C87" t="str">
            <v>35262719570619161X</v>
          </cell>
          <cell r="D87">
            <v>15059910564</v>
          </cell>
          <cell r="E87" t="str">
            <v>双泉</v>
          </cell>
          <cell r="F87">
            <v>2.17</v>
          </cell>
        </row>
        <row r="87">
          <cell r="J87">
            <v>13.02</v>
          </cell>
          <cell r="K87" t="str">
            <v>9090818010100190024502</v>
          </cell>
          <cell r="L87" t="str">
            <v>连城县农村信用联社四堡信用社</v>
          </cell>
        </row>
        <row r="88">
          <cell r="A88" t="str">
            <v>82</v>
          </cell>
          <cell r="B88" t="str">
            <v>邹国和</v>
          </cell>
          <cell r="C88" t="str">
            <v>352627197106161619</v>
          </cell>
          <cell r="D88">
            <v>13950815804</v>
          </cell>
          <cell r="E88" t="str">
            <v>双泉</v>
          </cell>
          <cell r="F88">
            <v>1.45</v>
          </cell>
        </row>
        <row r="88">
          <cell r="J88">
            <v>8.7</v>
          </cell>
          <cell r="K88" t="str">
            <v>9090818010100190277579</v>
          </cell>
          <cell r="L88" t="str">
            <v>连城县农村信用联社四堡信用社</v>
          </cell>
        </row>
        <row r="89">
          <cell r="A89" t="str">
            <v>83</v>
          </cell>
          <cell r="B89" t="str">
            <v>邹才根</v>
          </cell>
          <cell r="C89" t="str">
            <v>35262719630917161X</v>
          </cell>
          <cell r="D89">
            <v>15880628843</v>
          </cell>
          <cell r="E89" t="str">
            <v>双泉</v>
          </cell>
          <cell r="F89">
            <v>1.55</v>
          </cell>
        </row>
        <row r="89">
          <cell r="J89">
            <v>9.3</v>
          </cell>
          <cell r="K89" t="str">
            <v>9090818010100100061970</v>
          </cell>
          <cell r="L89" t="str">
            <v>连城县农村信用联社四堡信用社</v>
          </cell>
        </row>
        <row r="90">
          <cell r="A90" t="str">
            <v>84</v>
          </cell>
          <cell r="B90" t="str">
            <v>邹顺根</v>
          </cell>
          <cell r="C90" t="str">
            <v>35262719760903163X</v>
          </cell>
          <cell r="D90">
            <v>18159823757</v>
          </cell>
          <cell r="E90" t="str">
            <v>双泉</v>
          </cell>
          <cell r="F90">
            <v>2.56</v>
          </cell>
        </row>
        <row r="90">
          <cell r="J90">
            <v>15.36</v>
          </cell>
          <cell r="K90" t="str">
            <v>9090818010100100068839</v>
          </cell>
          <cell r="L90" t="str">
            <v>连城县农村信用联社四堡信用社</v>
          </cell>
        </row>
        <row r="91">
          <cell r="A91" t="str">
            <v>85</v>
          </cell>
          <cell r="B91" t="str">
            <v>邹小雄</v>
          </cell>
          <cell r="C91" t="str">
            <v>352627197310141631</v>
          </cell>
          <cell r="D91">
            <v>13850633927</v>
          </cell>
          <cell r="E91" t="str">
            <v>双泉</v>
          </cell>
          <cell r="F91">
            <v>1.5</v>
          </cell>
        </row>
        <row r="91">
          <cell r="J91">
            <v>9</v>
          </cell>
          <cell r="K91" t="str">
            <v>9090818010100100064726</v>
          </cell>
          <cell r="L91" t="str">
            <v>连城县农村信用联社四堡信用社</v>
          </cell>
        </row>
        <row r="92">
          <cell r="A92" t="str">
            <v>86</v>
          </cell>
          <cell r="B92" t="str">
            <v>马友仙</v>
          </cell>
          <cell r="C92" t="str">
            <v>352627196309181623</v>
          </cell>
          <cell r="D92">
            <v>13959010142</v>
          </cell>
          <cell r="E92" t="str">
            <v>双泉</v>
          </cell>
          <cell r="F92">
            <v>2.41</v>
          </cell>
        </row>
        <row r="92">
          <cell r="J92">
            <v>14.46</v>
          </cell>
          <cell r="K92" t="str">
            <v>6221840509062633136</v>
          </cell>
          <cell r="L92" t="str">
            <v>连城县农村信用联社四堡信用社</v>
          </cell>
        </row>
        <row r="93">
          <cell r="A93" t="str">
            <v>87</v>
          </cell>
          <cell r="B93" t="str">
            <v>邹寿和</v>
          </cell>
          <cell r="C93" t="str">
            <v>352627196009191619</v>
          </cell>
          <cell r="D93">
            <v>18850175570</v>
          </cell>
          <cell r="E93" t="str">
            <v>双泉</v>
          </cell>
          <cell r="F93">
            <v>1.98</v>
          </cell>
        </row>
        <row r="93">
          <cell r="J93">
            <v>11.88</v>
          </cell>
          <cell r="K93" t="str">
            <v>9090818010100100092633</v>
          </cell>
          <cell r="L93" t="str">
            <v>连城县农村信用联社四堡信用社</v>
          </cell>
        </row>
        <row r="94">
          <cell r="A94" t="str">
            <v>88</v>
          </cell>
          <cell r="B94" t="str">
            <v>邹志群</v>
          </cell>
          <cell r="C94" t="str">
            <v>352627197302041614</v>
          </cell>
          <cell r="D94">
            <v>15860860090</v>
          </cell>
          <cell r="E94" t="str">
            <v>双泉</v>
          </cell>
          <cell r="F94">
            <v>1.53</v>
          </cell>
        </row>
        <row r="94">
          <cell r="J94">
            <v>9.18</v>
          </cell>
          <cell r="K94" t="str">
            <v>6230361109010504081</v>
          </cell>
          <cell r="L94" t="str">
            <v>连城县农村信用联社四堡信用社</v>
          </cell>
        </row>
        <row r="95">
          <cell r="A95" t="str">
            <v>89</v>
          </cell>
          <cell r="B95" t="str">
            <v>邹福根</v>
          </cell>
          <cell r="C95" t="str">
            <v>352627195108041611</v>
          </cell>
          <cell r="D95">
            <v>13850677469</v>
          </cell>
          <cell r="E95" t="str">
            <v>双泉</v>
          </cell>
          <cell r="F95">
            <v>6.22</v>
          </cell>
        </row>
        <row r="95">
          <cell r="J95">
            <v>37.32</v>
          </cell>
          <cell r="K95" t="str">
            <v>9090818010100100068857</v>
          </cell>
          <cell r="L95" t="str">
            <v>连城县农村信用联社四堡信用社</v>
          </cell>
        </row>
        <row r="96">
          <cell r="A96" t="str">
            <v>90</v>
          </cell>
          <cell r="B96" t="str">
            <v>邹志安</v>
          </cell>
          <cell r="C96" t="str">
            <v>352627197808041638</v>
          </cell>
          <cell r="D96">
            <v>13559238959</v>
          </cell>
          <cell r="E96" t="str">
            <v>双泉</v>
          </cell>
          <cell r="F96">
            <v>1.89</v>
          </cell>
        </row>
        <row r="96">
          <cell r="J96">
            <v>11.34</v>
          </cell>
          <cell r="K96" t="str">
            <v>6221840509062633284</v>
          </cell>
          <cell r="L96" t="str">
            <v>连城县农村信用联社四堡信用社</v>
          </cell>
        </row>
        <row r="97">
          <cell r="A97" t="str">
            <v>91</v>
          </cell>
          <cell r="B97" t="str">
            <v>邹小明</v>
          </cell>
          <cell r="C97" t="str">
            <v>352627196801181617</v>
          </cell>
          <cell r="D97">
            <v>15860119237</v>
          </cell>
          <cell r="E97" t="str">
            <v>双泉</v>
          </cell>
          <cell r="F97">
            <v>1.56</v>
          </cell>
        </row>
        <row r="97">
          <cell r="J97">
            <v>9.36</v>
          </cell>
          <cell r="K97" t="str">
            <v>6221840509062633177</v>
          </cell>
          <cell r="L97" t="str">
            <v>连城县农村信用联社四堡信用社</v>
          </cell>
        </row>
        <row r="98">
          <cell r="A98" t="str">
            <v>92</v>
          </cell>
          <cell r="B98" t="str">
            <v>邹煊和</v>
          </cell>
          <cell r="C98" t="str">
            <v>352627196809171616</v>
          </cell>
          <cell r="D98">
            <v>13459716342</v>
          </cell>
          <cell r="E98" t="str">
            <v>双泉</v>
          </cell>
          <cell r="F98">
            <v>3.58</v>
          </cell>
        </row>
        <row r="98">
          <cell r="J98">
            <v>21.48</v>
          </cell>
          <cell r="K98" t="str">
            <v>9090818010100190583774</v>
          </cell>
          <cell r="L98" t="str">
            <v>连城县农村信用联社四堡信用社</v>
          </cell>
        </row>
        <row r="99">
          <cell r="A99" t="str">
            <v>93</v>
          </cell>
          <cell r="B99" t="str">
            <v>邹顺群</v>
          </cell>
          <cell r="C99" t="str">
            <v>35262719570926161X</v>
          </cell>
          <cell r="D99">
            <v>15959733132</v>
          </cell>
          <cell r="E99" t="str">
            <v>双泉</v>
          </cell>
          <cell r="F99">
            <v>2.99</v>
          </cell>
        </row>
        <row r="99">
          <cell r="J99">
            <v>17.94</v>
          </cell>
          <cell r="K99" t="str">
            <v>9090818010100190288629</v>
          </cell>
          <cell r="L99" t="str">
            <v>连城县农村信用联社四堡信用社</v>
          </cell>
        </row>
        <row r="100">
          <cell r="A100" t="str">
            <v>94</v>
          </cell>
          <cell r="B100" t="str">
            <v>邹顺仓</v>
          </cell>
          <cell r="C100" t="str">
            <v>352627195309161636</v>
          </cell>
          <cell r="D100">
            <v>13559970170</v>
          </cell>
          <cell r="E100" t="str">
            <v>双泉</v>
          </cell>
          <cell r="F100">
            <v>3.82</v>
          </cell>
        </row>
        <row r="100">
          <cell r="J100">
            <v>22.92</v>
          </cell>
          <cell r="K100" t="str">
            <v>9090818010100100061943</v>
          </cell>
          <cell r="L100" t="str">
            <v>连城县农村信用联社四堡信用社</v>
          </cell>
        </row>
        <row r="101">
          <cell r="A101" t="str">
            <v>95</v>
          </cell>
          <cell r="B101" t="str">
            <v>邹志信</v>
          </cell>
          <cell r="C101" t="str">
            <v>352627195201071612</v>
          </cell>
          <cell r="D101">
            <v>13599328672</v>
          </cell>
          <cell r="E101" t="str">
            <v>双泉</v>
          </cell>
          <cell r="F101">
            <v>5.35</v>
          </cell>
        </row>
        <row r="101">
          <cell r="J101">
            <v>32.1</v>
          </cell>
          <cell r="K101" t="str">
            <v>9090818010100190018369</v>
          </cell>
          <cell r="L101" t="str">
            <v>连城县农村信用联社四堡信用社</v>
          </cell>
        </row>
        <row r="102">
          <cell r="A102" t="str">
            <v>96</v>
          </cell>
          <cell r="B102" t="str">
            <v>邹荣和</v>
          </cell>
          <cell r="C102" t="str">
            <v>352627196812011656</v>
          </cell>
          <cell r="D102">
            <v>15059910564</v>
          </cell>
          <cell r="E102" t="str">
            <v>双泉</v>
          </cell>
          <cell r="F102">
            <v>1.46</v>
          </cell>
        </row>
        <row r="102">
          <cell r="J102">
            <v>8.76</v>
          </cell>
          <cell r="K102" t="str">
            <v>9090818010100100094230</v>
          </cell>
          <cell r="L102" t="str">
            <v>连城县农村信用联社四堡信用社</v>
          </cell>
        </row>
        <row r="103">
          <cell r="A103" t="str">
            <v>97</v>
          </cell>
          <cell r="B103" t="str">
            <v>邹福海</v>
          </cell>
          <cell r="C103" t="str">
            <v>352627197406041619</v>
          </cell>
          <cell r="D103">
            <v>18959463829</v>
          </cell>
          <cell r="E103" t="str">
            <v>双泉</v>
          </cell>
          <cell r="F103">
            <v>3.13</v>
          </cell>
        </row>
        <row r="103">
          <cell r="J103">
            <v>18.78</v>
          </cell>
          <cell r="K103" t="str">
            <v>6221840509090504184</v>
          </cell>
          <cell r="L103" t="str">
            <v>连城县农村信用联社四堡信用社</v>
          </cell>
        </row>
        <row r="104">
          <cell r="A104" t="str">
            <v>98</v>
          </cell>
          <cell r="B104" t="str">
            <v>邹冠东</v>
          </cell>
          <cell r="C104" t="str">
            <v>352627197402081613</v>
          </cell>
          <cell r="D104">
            <v>13859530294</v>
          </cell>
          <cell r="E104" t="str">
            <v>双泉</v>
          </cell>
          <cell r="F104">
            <v>0.79</v>
          </cell>
        </row>
        <row r="104">
          <cell r="J104">
            <v>4.74</v>
          </cell>
          <cell r="K104" t="str">
            <v>6221840509090504143</v>
          </cell>
          <cell r="L104" t="str">
            <v>连城县农村信用联社四堡信用社</v>
          </cell>
        </row>
        <row r="105">
          <cell r="A105" t="str">
            <v>99</v>
          </cell>
          <cell r="B105" t="str">
            <v>邹冠雄</v>
          </cell>
          <cell r="C105" t="str">
            <v>352627197509121638</v>
          </cell>
          <cell r="D105">
            <v>13859530294</v>
          </cell>
          <cell r="E105" t="str">
            <v>双泉</v>
          </cell>
          <cell r="F105">
            <v>2.69</v>
          </cell>
        </row>
        <row r="105">
          <cell r="J105">
            <v>16.14</v>
          </cell>
          <cell r="K105" t="str">
            <v>6230361109023929903</v>
          </cell>
          <cell r="L105" t="str">
            <v>连城县农村信用联社四堡信用社</v>
          </cell>
        </row>
        <row r="106">
          <cell r="A106" t="str">
            <v>100</v>
          </cell>
          <cell r="B106" t="str">
            <v>邹冠长</v>
          </cell>
          <cell r="C106" t="str">
            <v>352627197812271612</v>
          </cell>
          <cell r="D106">
            <v>13860533957</v>
          </cell>
          <cell r="E106" t="str">
            <v>双泉</v>
          </cell>
          <cell r="F106">
            <v>0.79</v>
          </cell>
        </row>
        <row r="106">
          <cell r="J106">
            <v>4.74</v>
          </cell>
          <cell r="K106" t="str">
            <v>6221840509062633268</v>
          </cell>
          <cell r="L106" t="str">
            <v>连城县农村信用联社四堡信用社</v>
          </cell>
        </row>
        <row r="107">
          <cell r="A107" t="str">
            <v>101</v>
          </cell>
          <cell r="B107" t="str">
            <v>邹冠祥</v>
          </cell>
          <cell r="C107" t="str">
            <v>352627198101171636</v>
          </cell>
          <cell r="D107">
            <v>13306071576</v>
          </cell>
          <cell r="E107" t="str">
            <v>双泉</v>
          </cell>
          <cell r="F107">
            <v>0.79</v>
          </cell>
        </row>
        <row r="107">
          <cell r="J107">
            <v>4.74</v>
          </cell>
          <cell r="K107" t="str">
            <v>6230361109035748648</v>
          </cell>
          <cell r="L107" t="str">
            <v>连城县农村信用联社四堡信用社</v>
          </cell>
        </row>
        <row r="108">
          <cell r="A108" t="str">
            <v>102</v>
          </cell>
          <cell r="B108" t="str">
            <v>邹顺正</v>
          </cell>
          <cell r="C108" t="str">
            <v>352627195110221611</v>
          </cell>
          <cell r="D108">
            <v>18562665975</v>
          </cell>
          <cell r="E108" t="str">
            <v>双泉</v>
          </cell>
          <cell r="F108">
            <v>5.32</v>
          </cell>
        </row>
        <row r="108">
          <cell r="J108">
            <v>31.92</v>
          </cell>
          <cell r="K108" t="str">
            <v>6221840509092753276</v>
          </cell>
          <cell r="L108" t="str">
            <v>连城县农村信用联社四堡信用社</v>
          </cell>
        </row>
        <row r="109">
          <cell r="A109" t="str">
            <v>103</v>
          </cell>
          <cell r="B109" t="str">
            <v>邹志发</v>
          </cell>
          <cell r="C109" t="str">
            <v>352627197710041656</v>
          </cell>
          <cell r="D109" t="str">
            <v>18959481118</v>
          </cell>
          <cell r="E109" t="str">
            <v>双泉</v>
          </cell>
          <cell r="F109">
            <v>1.91</v>
          </cell>
        </row>
        <row r="109">
          <cell r="J109">
            <v>11.46</v>
          </cell>
          <cell r="K109" t="str">
            <v>9090234030100100063801</v>
          </cell>
          <cell r="L109" t="str">
            <v>连城县农村信用联社四堡信用社</v>
          </cell>
        </row>
        <row r="110">
          <cell r="A110" t="str">
            <v>104</v>
          </cell>
          <cell r="B110" t="str">
            <v>邹顺林</v>
          </cell>
          <cell r="C110" t="str">
            <v>352627196602151634</v>
          </cell>
          <cell r="D110" t="str">
            <v>15206013598</v>
          </cell>
          <cell r="E110" t="str">
            <v>双泉</v>
          </cell>
          <cell r="F110">
            <v>2.17</v>
          </cell>
        </row>
        <row r="110">
          <cell r="J110">
            <v>13.02</v>
          </cell>
          <cell r="K110" t="str">
            <v>9090818010100190680302</v>
          </cell>
          <cell r="L110" t="str">
            <v>连城县农村信用联社四堡信用社</v>
          </cell>
        </row>
        <row r="111">
          <cell r="A111" t="str">
            <v>105</v>
          </cell>
          <cell r="B111" t="str">
            <v>邹小勇</v>
          </cell>
          <cell r="C111" t="str">
            <v>350825198212071618</v>
          </cell>
          <cell r="D111">
            <v>13559970170</v>
          </cell>
          <cell r="E111" t="str">
            <v>双泉</v>
          </cell>
          <cell r="F111">
            <v>2.03</v>
          </cell>
        </row>
        <row r="111">
          <cell r="J111">
            <v>12.18</v>
          </cell>
          <cell r="K111" t="str">
            <v>6221840109050649424</v>
          </cell>
          <cell r="L111" t="str">
            <v>连城县农村信用联社四堡信用社</v>
          </cell>
        </row>
        <row r="112">
          <cell r="A112" t="str">
            <v>106</v>
          </cell>
          <cell r="B112" t="str">
            <v>邹文海</v>
          </cell>
          <cell r="C112" t="str">
            <v>35262719660905161X</v>
          </cell>
          <cell r="D112">
            <v>15880382687</v>
          </cell>
          <cell r="E112" t="str">
            <v>双泉</v>
          </cell>
          <cell r="F112">
            <v>2.99</v>
          </cell>
        </row>
        <row r="112">
          <cell r="J112">
            <v>17.94</v>
          </cell>
          <cell r="K112" t="str">
            <v>6221840509062633185</v>
          </cell>
          <cell r="L112" t="str">
            <v>连城县农村信用联社四堡信用社</v>
          </cell>
        </row>
        <row r="113">
          <cell r="A113" t="str">
            <v>107</v>
          </cell>
          <cell r="B113" t="str">
            <v>邹顺达</v>
          </cell>
          <cell r="C113" t="str">
            <v>352627196003051615</v>
          </cell>
          <cell r="D113">
            <v>13375088359</v>
          </cell>
          <cell r="E113" t="str">
            <v>双泉</v>
          </cell>
          <cell r="F113">
            <v>3.6</v>
          </cell>
        </row>
        <row r="113">
          <cell r="J113">
            <v>21.6</v>
          </cell>
          <cell r="K113" t="str">
            <v>9090818010100190010811</v>
          </cell>
          <cell r="L113" t="str">
            <v>连城县农村信用联社四堡信用社</v>
          </cell>
        </row>
        <row r="114">
          <cell r="A114" t="str">
            <v>108</v>
          </cell>
          <cell r="B114" t="str">
            <v>邹顺雄</v>
          </cell>
          <cell r="C114" t="str">
            <v>352627197105151611</v>
          </cell>
          <cell r="D114">
            <v>15206014605</v>
          </cell>
          <cell r="E114" t="str">
            <v>双泉</v>
          </cell>
          <cell r="F114">
            <v>2.82</v>
          </cell>
        </row>
        <row r="114">
          <cell r="J114">
            <v>16.92</v>
          </cell>
          <cell r="K114" t="str">
            <v>9090818010100190090191</v>
          </cell>
          <cell r="L114" t="str">
            <v>连城县农村信用联社四堡信用社</v>
          </cell>
        </row>
        <row r="115">
          <cell r="A115" t="str">
            <v>109</v>
          </cell>
          <cell r="B115" t="str">
            <v>罗小琴</v>
          </cell>
          <cell r="C115" t="str">
            <v>350825198507211622</v>
          </cell>
          <cell r="D115">
            <v>13626049776</v>
          </cell>
          <cell r="E115" t="str">
            <v>双泉</v>
          </cell>
          <cell r="F115">
            <v>2.4</v>
          </cell>
        </row>
        <row r="115">
          <cell r="J115">
            <v>14.4</v>
          </cell>
          <cell r="K115" t="str">
            <v>6221840503082569495</v>
          </cell>
          <cell r="L115" t="str">
            <v>连城县农村信用联社四堡信用社</v>
          </cell>
        </row>
        <row r="116">
          <cell r="A116" t="str">
            <v>110</v>
          </cell>
          <cell r="B116" t="str">
            <v>邹小峰</v>
          </cell>
          <cell r="C116" t="str">
            <v>352627197106191615</v>
          </cell>
          <cell r="D116">
            <v>15059081739</v>
          </cell>
          <cell r="E116" t="str">
            <v>双泉</v>
          </cell>
          <cell r="F116">
            <v>2.27</v>
          </cell>
        </row>
        <row r="116">
          <cell r="J116">
            <v>13.62</v>
          </cell>
          <cell r="K116" t="str">
            <v>6230361109050838613</v>
          </cell>
          <cell r="L116" t="str">
            <v>连城县农村信用联社四堡信用社</v>
          </cell>
        </row>
        <row r="117">
          <cell r="A117" t="str">
            <v>111</v>
          </cell>
          <cell r="B117" t="str">
            <v>邹清和</v>
          </cell>
          <cell r="C117" t="str">
            <v>352627196412251618</v>
          </cell>
          <cell r="D117">
            <v>15059923071</v>
          </cell>
          <cell r="E117" t="str">
            <v>双泉</v>
          </cell>
          <cell r="F117">
            <v>1.6</v>
          </cell>
        </row>
        <row r="117">
          <cell r="J117">
            <v>9.6</v>
          </cell>
          <cell r="K117" t="str">
            <v>9090818010100190278293</v>
          </cell>
          <cell r="L117" t="str">
            <v>连城县农村信用联社四堡信用社</v>
          </cell>
        </row>
        <row r="118">
          <cell r="A118" t="str">
            <v>112</v>
          </cell>
          <cell r="B118" t="str">
            <v>邹志森</v>
          </cell>
          <cell r="C118" t="str">
            <v>352627198002281610</v>
          </cell>
          <cell r="D118">
            <v>15206017750</v>
          </cell>
          <cell r="E118" t="str">
            <v>双泉</v>
          </cell>
          <cell r="F118">
            <v>2.13</v>
          </cell>
        </row>
        <row r="118">
          <cell r="J118">
            <v>12.78</v>
          </cell>
          <cell r="K118" t="str">
            <v>6230361109068281160</v>
          </cell>
          <cell r="L118" t="str">
            <v>连城县农村信用联社四堡信用社</v>
          </cell>
        </row>
        <row r="119">
          <cell r="A119" t="str">
            <v>113</v>
          </cell>
          <cell r="B119" t="str">
            <v>邹志芳</v>
          </cell>
          <cell r="C119" t="str">
            <v>350825198112131636</v>
          </cell>
          <cell r="D119">
            <v>18759228602</v>
          </cell>
          <cell r="E119" t="str">
            <v>双泉</v>
          </cell>
          <cell r="F119">
            <v>3.32</v>
          </cell>
        </row>
        <row r="119">
          <cell r="J119">
            <v>19.92</v>
          </cell>
          <cell r="K119" t="str">
            <v>6221840509090504093</v>
          </cell>
          <cell r="L119" t="str">
            <v>连城县农村信用联社四堡信用社</v>
          </cell>
        </row>
        <row r="120">
          <cell r="A120" t="str">
            <v>114</v>
          </cell>
          <cell r="B120" t="str">
            <v>邹小坤</v>
          </cell>
          <cell r="C120" t="str">
            <v>352627196408221619</v>
          </cell>
          <cell r="D120">
            <v>13685968943</v>
          </cell>
          <cell r="E120" t="str">
            <v>双泉</v>
          </cell>
          <cell r="F120">
            <v>2.6</v>
          </cell>
        </row>
        <row r="120">
          <cell r="J120">
            <v>15.6</v>
          </cell>
          <cell r="K120" t="str">
            <v>9090818010100190244908</v>
          </cell>
          <cell r="L120" t="str">
            <v>连城县农村信用联社四堡信用社</v>
          </cell>
        </row>
        <row r="121">
          <cell r="A121" t="str">
            <v>115</v>
          </cell>
          <cell r="B121" t="str">
            <v>马秋琴</v>
          </cell>
          <cell r="C121" t="str">
            <v>352627197409011626</v>
          </cell>
          <cell r="D121">
            <v>13685968943</v>
          </cell>
          <cell r="E121" t="str">
            <v>双泉</v>
          </cell>
          <cell r="F121">
            <v>2.75</v>
          </cell>
        </row>
        <row r="121">
          <cell r="J121">
            <v>16.5</v>
          </cell>
          <cell r="K121" t="str">
            <v>6221272702006653511</v>
          </cell>
          <cell r="L121" t="str">
            <v>连城县农村信用联社四堡信用社</v>
          </cell>
        </row>
        <row r="122">
          <cell r="A122" t="str">
            <v>116</v>
          </cell>
          <cell r="B122" t="str">
            <v>邹梅芳</v>
          </cell>
          <cell r="C122" t="str">
            <v>352627196511221625</v>
          </cell>
          <cell r="D122">
            <v>15206014605</v>
          </cell>
          <cell r="E122" t="str">
            <v>双泉</v>
          </cell>
          <cell r="F122">
            <v>5.03</v>
          </cell>
        </row>
        <row r="122">
          <cell r="J122">
            <v>30.18</v>
          </cell>
          <cell r="K122" t="str">
            <v>6221840503082562219</v>
          </cell>
          <cell r="L122" t="str">
            <v>连城县农村信用联社四堡信用社</v>
          </cell>
        </row>
        <row r="123">
          <cell r="A123" t="str">
            <v>117</v>
          </cell>
          <cell r="B123" t="str">
            <v>邹健生</v>
          </cell>
          <cell r="C123" t="str">
            <v>350825195508051612</v>
          </cell>
          <cell r="D123">
            <v>13110625964</v>
          </cell>
          <cell r="E123" t="str">
            <v>双泉</v>
          </cell>
          <cell r="F123">
            <v>2.58</v>
          </cell>
        </row>
        <row r="123">
          <cell r="J123">
            <v>15.48</v>
          </cell>
          <cell r="K123" t="str">
            <v>6221840509103993424</v>
          </cell>
          <cell r="L123" t="str">
            <v>连城县农村信用联社四堡信用社</v>
          </cell>
        </row>
        <row r="124">
          <cell r="A124" t="str">
            <v>118</v>
          </cell>
          <cell r="B124" t="str">
            <v>马瑞香</v>
          </cell>
          <cell r="C124" t="str">
            <v>352622195505160022</v>
          </cell>
          <cell r="D124">
            <v>13459097866</v>
          </cell>
          <cell r="E124" t="str">
            <v>双泉</v>
          </cell>
          <cell r="F124">
            <v>3.5</v>
          </cell>
        </row>
        <row r="124">
          <cell r="J124">
            <v>21</v>
          </cell>
          <cell r="K124" t="str">
            <v>9090818010100100071898</v>
          </cell>
          <cell r="L124" t="str">
            <v>连城县农村信用联社四堡信用社</v>
          </cell>
        </row>
        <row r="125">
          <cell r="A125" t="str">
            <v>119</v>
          </cell>
          <cell r="B125" t="str">
            <v>邹建生</v>
          </cell>
          <cell r="C125" t="str">
            <v>352627195409071638</v>
          </cell>
          <cell r="D125">
            <v>13959085914</v>
          </cell>
          <cell r="E125" t="str">
            <v>双泉</v>
          </cell>
          <cell r="F125">
            <v>4.52</v>
          </cell>
        </row>
        <row r="125">
          <cell r="J125">
            <v>27.12</v>
          </cell>
          <cell r="K125" t="str">
            <v>9090818010100190671928</v>
          </cell>
          <cell r="L125" t="str">
            <v>连城县农村信用联社四堡信用社</v>
          </cell>
        </row>
        <row r="126">
          <cell r="A126" t="str">
            <v>120</v>
          </cell>
          <cell r="B126" t="str">
            <v>邹立社</v>
          </cell>
          <cell r="C126" t="str">
            <v>352627196302161611</v>
          </cell>
          <cell r="D126">
            <v>13959085914</v>
          </cell>
          <cell r="E126" t="str">
            <v>双泉</v>
          </cell>
          <cell r="F126">
            <v>2.01</v>
          </cell>
        </row>
        <row r="126">
          <cell r="J126">
            <v>12.06</v>
          </cell>
          <cell r="K126" t="str">
            <v>6221840509090504705</v>
          </cell>
          <cell r="L126" t="str">
            <v>连城县农村信用联社四堡信用社</v>
          </cell>
        </row>
        <row r="127">
          <cell r="A127" t="str">
            <v>121</v>
          </cell>
          <cell r="B127" t="str">
            <v>邹日华</v>
          </cell>
          <cell r="C127" t="str">
            <v>352627195812271613</v>
          </cell>
          <cell r="D127">
            <v>13959465127</v>
          </cell>
          <cell r="E127" t="str">
            <v>双泉</v>
          </cell>
          <cell r="F127">
            <v>1.66</v>
          </cell>
        </row>
        <row r="127">
          <cell r="J127">
            <v>9.96</v>
          </cell>
          <cell r="K127" t="str">
            <v>9090818010100190248673</v>
          </cell>
          <cell r="L127" t="str">
            <v>连城县农村信用联社四堡信用社</v>
          </cell>
        </row>
        <row r="128">
          <cell r="A128" t="str">
            <v>122</v>
          </cell>
          <cell r="B128" t="str">
            <v>邹宗舜</v>
          </cell>
          <cell r="C128" t="str">
            <v>352627197705261611</v>
          </cell>
          <cell r="D128">
            <v>15759036627</v>
          </cell>
          <cell r="E128" t="str">
            <v>双泉</v>
          </cell>
          <cell r="F128">
            <v>1.65</v>
          </cell>
        </row>
        <row r="128">
          <cell r="J128">
            <v>9.9</v>
          </cell>
          <cell r="K128" t="str">
            <v>9090818010100100068884</v>
          </cell>
          <cell r="L128" t="str">
            <v>连城县农村信用联社四堡信用社</v>
          </cell>
        </row>
        <row r="129">
          <cell r="A129" t="str">
            <v>123</v>
          </cell>
          <cell r="B129" t="str">
            <v>杨华荣</v>
          </cell>
          <cell r="C129" t="str">
            <v>352627195406031622</v>
          </cell>
          <cell r="D129">
            <v>18359305015</v>
          </cell>
          <cell r="E129" t="str">
            <v>双泉</v>
          </cell>
          <cell r="F129">
            <v>2.6</v>
          </cell>
        </row>
        <row r="129">
          <cell r="J129">
            <v>15.6</v>
          </cell>
          <cell r="K129" t="str">
            <v>6221840509090504788</v>
          </cell>
          <cell r="L129" t="str">
            <v>连城县农村信用联社四堡信用社</v>
          </cell>
        </row>
        <row r="130">
          <cell r="A130" t="str">
            <v>124</v>
          </cell>
          <cell r="B130" t="str">
            <v>邹立芳</v>
          </cell>
          <cell r="C130" t="str">
            <v>35262719650408161X</v>
          </cell>
          <cell r="D130">
            <v>13959467743</v>
          </cell>
          <cell r="E130" t="str">
            <v>双泉</v>
          </cell>
          <cell r="F130">
            <v>1.84</v>
          </cell>
        </row>
        <row r="130">
          <cell r="J130">
            <v>11.04</v>
          </cell>
          <cell r="K130" t="str">
            <v>9090818010100190286293</v>
          </cell>
          <cell r="L130" t="str">
            <v>连城县农村信用联社四堡信用社</v>
          </cell>
        </row>
        <row r="131">
          <cell r="A131" t="str">
            <v>125</v>
          </cell>
          <cell r="B131" t="str">
            <v>邹宗开</v>
          </cell>
          <cell r="C131" t="str">
            <v>352627198105281613</v>
          </cell>
          <cell r="D131">
            <v>18959764315</v>
          </cell>
          <cell r="E131" t="str">
            <v>双泉</v>
          </cell>
          <cell r="F131">
            <v>3.69</v>
          </cell>
        </row>
        <row r="131">
          <cell r="J131">
            <v>22.14</v>
          </cell>
          <cell r="K131" t="str">
            <v>6221810109016971755</v>
          </cell>
          <cell r="L131" t="str">
            <v>连城县农村信用联社四堡信用社</v>
          </cell>
        </row>
        <row r="132">
          <cell r="A132" t="str">
            <v>126</v>
          </cell>
          <cell r="B132" t="str">
            <v>邹宏志</v>
          </cell>
          <cell r="C132" t="str">
            <v>350825198512131619</v>
          </cell>
          <cell r="D132">
            <v>18760166827</v>
          </cell>
          <cell r="E132" t="str">
            <v>双泉</v>
          </cell>
          <cell r="F132">
            <v>2.79</v>
          </cell>
        </row>
        <row r="132">
          <cell r="J132">
            <v>16.74</v>
          </cell>
          <cell r="K132" t="str">
            <v>6230361109068399848</v>
          </cell>
          <cell r="L132" t="str">
            <v>连城县农村信用联社四堡信用社</v>
          </cell>
        </row>
        <row r="133">
          <cell r="A133" t="str">
            <v>127</v>
          </cell>
          <cell r="B133" t="str">
            <v>邹立升</v>
          </cell>
          <cell r="C133" t="str">
            <v>352627195110051616</v>
          </cell>
          <cell r="D133">
            <v>13859530687</v>
          </cell>
          <cell r="E133" t="str">
            <v>双泉</v>
          </cell>
          <cell r="F133">
            <v>4.72</v>
          </cell>
        </row>
        <row r="133">
          <cell r="J133">
            <v>28.32</v>
          </cell>
          <cell r="K133" t="str">
            <v>6221840509090505157</v>
          </cell>
          <cell r="L133" t="str">
            <v>连城县农村信用联社四堡信用社</v>
          </cell>
        </row>
        <row r="134">
          <cell r="A134" t="str">
            <v>128</v>
          </cell>
          <cell r="B134" t="str">
            <v>邹立文</v>
          </cell>
          <cell r="C134" t="str">
            <v>352627197203241610</v>
          </cell>
          <cell r="D134">
            <v>15960308599</v>
          </cell>
          <cell r="E134" t="str">
            <v>双泉</v>
          </cell>
          <cell r="F134">
            <v>4.24</v>
          </cell>
        </row>
        <row r="134">
          <cell r="J134">
            <v>25.44</v>
          </cell>
          <cell r="K134" t="str">
            <v>9090818010100190590052</v>
          </cell>
          <cell r="L134" t="str">
            <v>连城县农村信用联社四堡信用社</v>
          </cell>
        </row>
        <row r="135">
          <cell r="A135" t="str">
            <v>129</v>
          </cell>
          <cell r="B135" t="str">
            <v>邹文华</v>
          </cell>
          <cell r="C135" t="str">
            <v>352627196212051611</v>
          </cell>
          <cell r="D135">
            <v>13600995972</v>
          </cell>
          <cell r="E135" t="str">
            <v>双泉</v>
          </cell>
          <cell r="F135">
            <v>1.59</v>
          </cell>
        </row>
        <row r="135">
          <cell r="J135">
            <v>9.54</v>
          </cell>
          <cell r="K135" t="str">
            <v>9090818010100190248593</v>
          </cell>
          <cell r="L135" t="str">
            <v>连城县农村信用联社四堡信用社</v>
          </cell>
        </row>
        <row r="136">
          <cell r="A136" t="str">
            <v>130</v>
          </cell>
          <cell r="B136" t="str">
            <v>邹小华</v>
          </cell>
          <cell r="C136" t="str">
            <v>352627197402051617</v>
          </cell>
          <cell r="D136">
            <v>13859565371</v>
          </cell>
          <cell r="E136" t="str">
            <v>双泉</v>
          </cell>
          <cell r="F136">
            <v>0.55</v>
          </cell>
        </row>
        <row r="136">
          <cell r="J136">
            <v>3.3</v>
          </cell>
          <cell r="K136" t="str">
            <v>6230361109068395796</v>
          </cell>
          <cell r="L136" t="str">
            <v>连城县农村信用联社四堡信用社</v>
          </cell>
        </row>
        <row r="137">
          <cell r="A137" t="str">
            <v>131</v>
          </cell>
          <cell r="B137" t="str">
            <v>邹宗旺</v>
          </cell>
          <cell r="C137" t="str">
            <v>352627197810311617</v>
          </cell>
          <cell r="D137">
            <v>15206014271</v>
          </cell>
          <cell r="E137" t="str">
            <v>双泉</v>
          </cell>
          <cell r="F137">
            <v>3.3</v>
          </cell>
        </row>
        <row r="137">
          <cell r="J137">
            <v>19.8</v>
          </cell>
          <cell r="K137" t="str">
            <v>6221840509103993903</v>
          </cell>
          <cell r="L137" t="str">
            <v>连城县农村信用联社四堡信用社</v>
          </cell>
        </row>
        <row r="138">
          <cell r="A138" t="str">
            <v>132</v>
          </cell>
          <cell r="B138" t="str">
            <v>邹立元</v>
          </cell>
          <cell r="C138" t="str">
            <v>352627194510301616</v>
          </cell>
          <cell r="D138">
            <v>15860165509</v>
          </cell>
          <cell r="E138" t="str">
            <v>双泉</v>
          </cell>
          <cell r="F138">
            <v>3.59</v>
          </cell>
        </row>
        <row r="138">
          <cell r="J138">
            <v>21.54</v>
          </cell>
          <cell r="K138" t="str">
            <v>9090818010100190131744</v>
          </cell>
          <cell r="L138" t="str">
            <v>连城县农村信用联社四堡信用社</v>
          </cell>
        </row>
        <row r="139">
          <cell r="A139" t="str">
            <v>133</v>
          </cell>
          <cell r="B139" t="str">
            <v>邹连明</v>
          </cell>
          <cell r="C139" t="str">
            <v>35262719680105161X</v>
          </cell>
          <cell r="D139">
            <v>15159083161</v>
          </cell>
          <cell r="E139" t="str">
            <v>双泉</v>
          </cell>
          <cell r="F139">
            <v>3.57</v>
          </cell>
        </row>
        <row r="139">
          <cell r="J139">
            <v>21.42</v>
          </cell>
          <cell r="K139" t="str">
            <v>9090818010100100068900</v>
          </cell>
          <cell r="L139" t="str">
            <v>连城县农村信用联社四堡信用社</v>
          </cell>
        </row>
        <row r="140">
          <cell r="A140" t="str">
            <v>134</v>
          </cell>
          <cell r="B140" t="str">
            <v>邹立刚</v>
          </cell>
          <cell r="C140" t="str">
            <v>352627197011261617</v>
          </cell>
          <cell r="D140">
            <v>13799073130</v>
          </cell>
          <cell r="E140" t="str">
            <v>双泉</v>
          </cell>
          <cell r="F140">
            <v>3.03</v>
          </cell>
        </row>
        <row r="140">
          <cell r="J140">
            <v>18.18</v>
          </cell>
          <cell r="K140" t="str">
            <v>6230361109035726339</v>
          </cell>
          <cell r="L140" t="str">
            <v>连城县农村信用联社四堡信用社</v>
          </cell>
        </row>
        <row r="141">
          <cell r="A141" t="str">
            <v>135</v>
          </cell>
          <cell r="B141" t="str">
            <v>邹洪生</v>
          </cell>
          <cell r="C141" t="str">
            <v>352627196804081611</v>
          </cell>
          <cell r="D141">
            <v>15959733889</v>
          </cell>
          <cell r="E141" t="str">
            <v>双泉</v>
          </cell>
          <cell r="F141">
            <v>1.27</v>
          </cell>
        </row>
        <row r="141">
          <cell r="J141">
            <v>7.62</v>
          </cell>
          <cell r="K141" t="str">
            <v>9090818010100190604092</v>
          </cell>
          <cell r="L141" t="str">
            <v>连城县农村信用联社四堡信用社</v>
          </cell>
        </row>
        <row r="142">
          <cell r="A142" t="str">
            <v>136</v>
          </cell>
          <cell r="B142" t="str">
            <v>邹基生</v>
          </cell>
          <cell r="C142" t="str">
            <v>352627194911091613</v>
          </cell>
          <cell r="D142">
            <v>13860278133</v>
          </cell>
          <cell r="E142" t="str">
            <v>双泉</v>
          </cell>
          <cell r="F142">
            <v>2.55</v>
          </cell>
        </row>
        <row r="142">
          <cell r="J142">
            <v>15.3</v>
          </cell>
          <cell r="K142" t="str">
            <v>9090818010100190247951</v>
          </cell>
          <cell r="L142" t="str">
            <v>连城县农村信用联社四堡信用社</v>
          </cell>
        </row>
        <row r="143">
          <cell r="A143" t="str">
            <v>137</v>
          </cell>
          <cell r="B143" t="str">
            <v>邹富华</v>
          </cell>
          <cell r="C143" t="str">
            <v>352627196211241616</v>
          </cell>
          <cell r="D143">
            <v>18760160712</v>
          </cell>
          <cell r="E143" t="str">
            <v>双泉</v>
          </cell>
          <cell r="F143">
            <v>1.62</v>
          </cell>
        </row>
        <row r="143">
          <cell r="J143">
            <v>9.72</v>
          </cell>
          <cell r="K143" t="str">
            <v>6221840509090504838</v>
          </cell>
          <cell r="L143" t="str">
            <v>连城县农村信用联社四堡信用社</v>
          </cell>
        </row>
        <row r="144">
          <cell r="A144" t="str">
            <v>138</v>
          </cell>
          <cell r="B144" t="str">
            <v>邹国华</v>
          </cell>
          <cell r="C144" t="str">
            <v>352627194711101637</v>
          </cell>
          <cell r="D144">
            <v>13646932617</v>
          </cell>
          <cell r="E144" t="str">
            <v>双泉</v>
          </cell>
          <cell r="F144">
            <v>0.84</v>
          </cell>
        </row>
        <row r="144">
          <cell r="J144">
            <v>5.04</v>
          </cell>
          <cell r="K144" t="str">
            <v>9090818010100100001893</v>
          </cell>
          <cell r="L144" t="str">
            <v>连城县农村信用联社四堡信用社</v>
          </cell>
        </row>
        <row r="145">
          <cell r="A145" t="str">
            <v>139</v>
          </cell>
          <cell r="B145" t="str">
            <v>邹生华</v>
          </cell>
          <cell r="C145" t="str">
            <v>352627195310201615</v>
          </cell>
          <cell r="D145" t="str">
            <v>0597－8487515</v>
          </cell>
          <cell r="E145" t="str">
            <v>双泉</v>
          </cell>
          <cell r="F145">
            <v>3.78</v>
          </cell>
        </row>
        <row r="145">
          <cell r="J145">
            <v>22.68</v>
          </cell>
          <cell r="K145" t="str">
            <v>9090818010100190207609</v>
          </cell>
          <cell r="L145" t="str">
            <v>连城县农村信用联社四堡信用社</v>
          </cell>
        </row>
        <row r="146">
          <cell r="A146" t="str">
            <v>140</v>
          </cell>
          <cell r="B146" t="str">
            <v>邹宗武</v>
          </cell>
          <cell r="C146" t="str">
            <v>352627198108201615</v>
          </cell>
          <cell r="D146">
            <v>15880382084</v>
          </cell>
          <cell r="E146" t="str">
            <v>双泉</v>
          </cell>
          <cell r="F146">
            <v>1.36</v>
          </cell>
        </row>
        <row r="146">
          <cell r="J146">
            <v>8.16</v>
          </cell>
          <cell r="K146" t="str">
            <v>9090818010100190660752</v>
          </cell>
          <cell r="L146" t="str">
            <v>连城县农村信用联社四堡信用社</v>
          </cell>
        </row>
        <row r="147">
          <cell r="A147" t="str">
            <v>141</v>
          </cell>
          <cell r="B147" t="str">
            <v>邹宗文</v>
          </cell>
          <cell r="C147" t="str">
            <v>352627197910061651</v>
          </cell>
          <cell r="D147">
            <v>15159070829</v>
          </cell>
          <cell r="E147" t="str">
            <v>双泉</v>
          </cell>
          <cell r="F147">
            <v>1.63</v>
          </cell>
        </row>
        <row r="147">
          <cell r="J147">
            <v>9.78</v>
          </cell>
          <cell r="K147" t="str">
            <v>6230361109068529501</v>
          </cell>
          <cell r="L147" t="str">
            <v>连城县农村信用联社四堡信用社</v>
          </cell>
        </row>
        <row r="148">
          <cell r="A148" t="str">
            <v>142</v>
          </cell>
          <cell r="B148" t="str">
            <v>邹天生</v>
          </cell>
          <cell r="C148" t="str">
            <v>352627195502281613</v>
          </cell>
          <cell r="D148">
            <v>18760037994</v>
          </cell>
          <cell r="E148" t="str">
            <v>双泉</v>
          </cell>
          <cell r="F148">
            <v>1.89</v>
          </cell>
        </row>
        <row r="148">
          <cell r="J148">
            <v>11.34</v>
          </cell>
          <cell r="K148" t="str">
            <v>9090818010100190246407</v>
          </cell>
          <cell r="L148" t="str">
            <v>连城县农村信用联社四堡信用社</v>
          </cell>
        </row>
        <row r="149">
          <cell r="A149" t="str">
            <v>143</v>
          </cell>
          <cell r="B149" t="str">
            <v>邹立友</v>
          </cell>
          <cell r="C149" t="str">
            <v>352627197002061613</v>
          </cell>
          <cell r="D149">
            <v>13860249838</v>
          </cell>
          <cell r="E149" t="str">
            <v>双泉</v>
          </cell>
          <cell r="F149">
            <v>1.93</v>
          </cell>
        </row>
        <row r="149">
          <cell r="J149">
            <v>11.58</v>
          </cell>
          <cell r="K149" t="str">
            <v>9090818010100190167402</v>
          </cell>
          <cell r="L149" t="str">
            <v>连城县农村信用联社四堡信用社</v>
          </cell>
        </row>
        <row r="150">
          <cell r="A150" t="str">
            <v>144</v>
          </cell>
          <cell r="B150" t="str">
            <v>邹立国</v>
          </cell>
          <cell r="C150" t="str">
            <v>352627196606131614</v>
          </cell>
          <cell r="D150">
            <v>13605937927</v>
          </cell>
          <cell r="E150" t="str">
            <v>双泉</v>
          </cell>
          <cell r="F150">
            <v>1.77</v>
          </cell>
        </row>
        <row r="150">
          <cell r="J150">
            <v>10.62</v>
          </cell>
          <cell r="K150" t="str">
            <v>9090818010100190575284</v>
          </cell>
          <cell r="L150" t="str">
            <v>连城县农村信用联社四堡信用社</v>
          </cell>
        </row>
        <row r="151">
          <cell r="A151" t="str">
            <v>145</v>
          </cell>
          <cell r="B151" t="str">
            <v>邹玉生</v>
          </cell>
          <cell r="C151" t="str">
            <v>352627195302081617</v>
          </cell>
          <cell r="D151">
            <v>13868594367</v>
          </cell>
          <cell r="E151" t="str">
            <v>双泉</v>
          </cell>
          <cell r="F151">
            <v>4.71</v>
          </cell>
        </row>
        <row r="151">
          <cell r="J151">
            <v>28.26</v>
          </cell>
          <cell r="K151" t="str">
            <v>9090818010100100068893</v>
          </cell>
          <cell r="L151" t="str">
            <v>连城县农村信用联社四堡信用社</v>
          </cell>
        </row>
        <row r="152">
          <cell r="A152" t="str">
            <v>146</v>
          </cell>
          <cell r="B152" t="str">
            <v>邹立彬</v>
          </cell>
          <cell r="C152" t="str">
            <v>352627195612081612</v>
          </cell>
          <cell r="D152">
            <v>15080224268</v>
          </cell>
          <cell r="E152" t="str">
            <v>双泉</v>
          </cell>
          <cell r="F152">
            <v>2.82</v>
          </cell>
        </row>
        <row r="152">
          <cell r="J152">
            <v>16.92</v>
          </cell>
          <cell r="K152" t="str">
            <v>9090818010100100025323</v>
          </cell>
          <cell r="L152" t="str">
            <v>连城县农村信用联社四堡信用社</v>
          </cell>
        </row>
        <row r="153">
          <cell r="A153" t="str">
            <v>147</v>
          </cell>
          <cell r="B153" t="str">
            <v>邹立辉</v>
          </cell>
          <cell r="C153" t="str">
            <v>352627195803021612</v>
          </cell>
          <cell r="D153">
            <v>15059923668</v>
          </cell>
          <cell r="E153" t="str">
            <v>双泉</v>
          </cell>
          <cell r="F153">
            <v>3.14</v>
          </cell>
        </row>
        <row r="153">
          <cell r="J153">
            <v>18.84</v>
          </cell>
          <cell r="K153" t="str">
            <v>9090818010100190418025</v>
          </cell>
          <cell r="L153" t="str">
            <v>连城县农村信用联社四堡信用社</v>
          </cell>
        </row>
        <row r="154">
          <cell r="A154" t="str">
            <v>148</v>
          </cell>
          <cell r="B154" t="str">
            <v>邹宗洋</v>
          </cell>
          <cell r="C154" t="str">
            <v>350825198210251615</v>
          </cell>
          <cell r="D154">
            <v>18250064260</v>
          </cell>
          <cell r="E154" t="str">
            <v>双泉</v>
          </cell>
          <cell r="F154">
            <v>3.9</v>
          </cell>
        </row>
        <row r="154">
          <cell r="J154">
            <v>23.4</v>
          </cell>
          <cell r="K154" t="str">
            <v>6221840509103993960</v>
          </cell>
          <cell r="L154" t="str">
            <v>连城县农村信用联社四堡信用社</v>
          </cell>
        </row>
        <row r="155">
          <cell r="A155" t="str">
            <v>149</v>
          </cell>
          <cell r="B155" t="str">
            <v>邹宗茂</v>
          </cell>
          <cell r="C155" t="str">
            <v>352627198010021616</v>
          </cell>
          <cell r="D155">
            <v>13459718733</v>
          </cell>
          <cell r="E155" t="str">
            <v>双泉</v>
          </cell>
          <cell r="F155">
            <v>2.42</v>
          </cell>
        </row>
        <row r="155">
          <cell r="J155">
            <v>14.52</v>
          </cell>
          <cell r="K155" t="str">
            <v>6230361109068529311</v>
          </cell>
          <cell r="L155" t="str">
            <v>连城县农村信用联社四堡信用社</v>
          </cell>
        </row>
        <row r="156">
          <cell r="A156" t="str">
            <v>150</v>
          </cell>
          <cell r="B156" t="str">
            <v>邹荣华</v>
          </cell>
          <cell r="C156" t="str">
            <v>352627195709241619</v>
          </cell>
          <cell r="D156">
            <v>13375081648</v>
          </cell>
          <cell r="E156" t="str">
            <v>双泉</v>
          </cell>
          <cell r="F156">
            <v>2.98</v>
          </cell>
        </row>
        <row r="156">
          <cell r="J156">
            <v>17.88</v>
          </cell>
          <cell r="K156" t="str">
            <v>9090818010100100062032</v>
          </cell>
          <cell r="L156" t="str">
            <v>连城县农村信用联社四堡信用社</v>
          </cell>
        </row>
        <row r="157">
          <cell r="A157" t="str">
            <v>151</v>
          </cell>
          <cell r="B157" t="str">
            <v>邹长胜</v>
          </cell>
          <cell r="C157" t="str">
            <v>352627195410021638</v>
          </cell>
          <cell r="D157">
            <v>15159074279</v>
          </cell>
          <cell r="E157" t="str">
            <v>双泉</v>
          </cell>
          <cell r="F157">
            <v>4.59</v>
          </cell>
        </row>
        <row r="157">
          <cell r="J157">
            <v>27.54</v>
          </cell>
          <cell r="K157" t="str">
            <v>9090818010100100024805</v>
          </cell>
          <cell r="L157" t="str">
            <v>连城县农村信用联社四堡信用社</v>
          </cell>
        </row>
        <row r="158">
          <cell r="A158" t="str">
            <v>152</v>
          </cell>
          <cell r="B158" t="str">
            <v>邹木金</v>
          </cell>
          <cell r="C158" t="str">
            <v>352627195111051618</v>
          </cell>
          <cell r="D158">
            <v>13375082851</v>
          </cell>
          <cell r="E158" t="str">
            <v>双泉</v>
          </cell>
          <cell r="F158">
            <v>4.5</v>
          </cell>
        </row>
        <row r="158">
          <cell r="J158">
            <v>27</v>
          </cell>
          <cell r="K158" t="str">
            <v>9090818010100190138943</v>
          </cell>
          <cell r="L158" t="str">
            <v>连城县农村信用联社四堡信用社</v>
          </cell>
        </row>
        <row r="159">
          <cell r="A159" t="str">
            <v>153</v>
          </cell>
          <cell r="B159" t="str">
            <v>邹立勤</v>
          </cell>
          <cell r="C159" t="str">
            <v>352627196505181612</v>
          </cell>
          <cell r="D159">
            <v>13616007135</v>
          </cell>
          <cell r="E159" t="str">
            <v>双泉</v>
          </cell>
          <cell r="F159">
            <v>1.06</v>
          </cell>
        </row>
        <row r="159">
          <cell r="J159">
            <v>6.36</v>
          </cell>
          <cell r="K159" t="str">
            <v>9090818010100100061998</v>
          </cell>
          <cell r="L159" t="str">
            <v>连城县农村信用联社四堡信用社</v>
          </cell>
        </row>
        <row r="160">
          <cell r="A160" t="str">
            <v>154</v>
          </cell>
          <cell r="B160" t="str">
            <v>邹立雄</v>
          </cell>
          <cell r="C160" t="str">
            <v>352627196005161615</v>
          </cell>
          <cell r="D160">
            <v>15960308588</v>
          </cell>
          <cell r="E160" t="str">
            <v>双泉</v>
          </cell>
          <cell r="F160">
            <v>2.11</v>
          </cell>
        </row>
        <row r="160">
          <cell r="J160">
            <v>12.66</v>
          </cell>
          <cell r="K160" t="str">
            <v>9090818010100190700175</v>
          </cell>
          <cell r="L160" t="str">
            <v>连城县农村信用联社四堡信用社</v>
          </cell>
        </row>
        <row r="161">
          <cell r="A161" t="str">
            <v>155</v>
          </cell>
          <cell r="B161" t="str">
            <v>邹金星</v>
          </cell>
          <cell r="C161" t="str">
            <v>352627195403081616</v>
          </cell>
          <cell r="D161">
            <v>13105915713</v>
          </cell>
          <cell r="E161" t="str">
            <v>双泉</v>
          </cell>
          <cell r="F161">
            <v>3.03</v>
          </cell>
        </row>
        <row r="161">
          <cell r="J161">
            <v>18.18</v>
          </cell>
          <cell r="K161" t="str">
            <v>9090818010100100062069</v>
          </cell>
          <cell r="L161" t="str">
            <v>连城县农村信用联社四堡信用社</v>
          </cell>
        </row>
        <row r="162">
          <cell r="A162" t="str">
            <v>156</v>
          </cell>
          <cell r="B162" t="str">
            <v>邹立坤</v>
          </cell>
          <cell r="C162" t="str">
            <v>352627196312261616</v>
          </cell>
          <cell r="D162">
            <v>15960922487</v>
          </cell>
          <cell r="E162" t="str">
            <v>双泉</v>
          </cell>
          <cell r="F162">
            <v>1.81</v>
          </cell>
        </row>
        <row r="162">
          <cell r="J162">
            <v>10.86</v>
          </cell>
          <cell r="K162" t="str">
            <v>9090818010100100062005</v>
          </cell>
          <cell r="L162" t="str">
            <v>连城县农村信用联社四堡信用社</v>
          </cell>
        </row>
        <row r="163">
          <cell r="A163" t="str">
            <v>157</v>
          </cell>
          <cell r="B163" t="str">
            <v>邹立康</v>
          </cell>
          <cell r="C163" t="str">
            <v>352627196301181610</v>
          </cell>
          <cell r="D163">
            <v>13205971032</v>
          </cell>
          <cell r="E163" t="str">
            <v>双泉</v>
          </cell>
          <cell r="F163">
            <v>1.88</v>
          </cell>
        </row>
        <row r="163">
          <cell r="J163">
            <v>11.28</v>
          </cell>
          <cell r="K163" t="str">
            <v>9090818010100100068875</v>
          </cell>
          <cell r="L163" t="str">
            <v>连城县农村信用联社四堡信用社</v>
          </cell>
        </row>
        <row r="164">
          <cell r="A164" t="str">
            <v>158</v>
          </cell>
          <cell r="B164" t="str">
            <v>邹立应</v>
          </cell>
          <cell r="C164" t="str">
            <v>352627196910021612</v>
          </cell>
          <cell r="D164">
            <v>18946531285</v>
          </cell>
          <cell r="E164" t="str">
            <v>双泉</v>
          </cell>
          <cell r="F164">
            <v>1.13</v>
          </cell>
        </row>
        <row r="164">
          <cell r="J164">
            <v>6.78</v>
          </cell>
          <cell r="K164" t="str">
            <v>9090818010100100018484</v>
          </cell>
          <cell r="L164" t="str">
            <v>连城县农村信用联社四堡信用社</v>
          </cell>
        </row>
        <row r="165">
          <cell r="A165" t="str">
            <v>159</v>
          </cell>
          <cell r="B165" t="str">
            <v>邹立锋</v>
          </cell>
          <cell r="C165" t="str">
            <v>352627196810121616</v>
          </cell>
          <cell r="D165">
            <v>13459712491</v>
          </cell>
          <cell r="E165" t="str">
            <v>双泉</v>
          </cell>
          <cell r="F165">
            <v>1.43</v>
          </cell>
        </row>
        <row r="165">
          <cell r="J165">
            <v>8.58</v>
          </cell>
          <cell r="K165" t="str">
            <v>6221840509103993887</v>
          </cell>
          <cell r="L165" t="str">
            <v>连城县农村信用联社四堡信用社</v>
          </cell>
        </row>
        <row r="166">
          <cell r="A166" t="str">
            <v>160</v>
          </cell>
          <cell r="B166" t="str">
            <v>邹亮生</v>
          </cell>
          <cell r="C166" t="str">
            <v>352627196004021610</v>
          </cell>
          <cell r="D166">
            <v>15206016245</v>
          </cell>
          <cell r="E166" t="str">
            <v>双泉</v>
          </cell>
          <cell r="F166">
            <v>1.59</v>
          </cell>
        </row>
        <row r="166">
          <cell r="J166">
            <v>9.54</v>
          </cell>
          <cell r="K166" t="str">
            <v>9090818010100190273948</v>
          </cell>
          <cell r="L166" t="str">
            <v>连城县农村信用联社四堡信用社</v>
          </cell>
        </row>
        <row r="167">
          <cell r="A167" t="str">
            <v>161</v>
          </cell>
          <cell r="B167" t="str">
            <v>邹仪平</v>
          </cell>
          <cell r="C167" t="str">
            <v>352627197408031617</v>
          </cell>
          <cell r="D167">
            <v>13696902848</v>
          </cell>
          <cell r="E167" t="str">
            <v>双泉</v>
          </cell>
          <cell r="F167">
            <v>0.94</v>
          </cell>
        </row>
        <row r="167">
          <cell r="J167">
            <v>5.64</v>
          </cell>
          <cell r="K167" t="str">
            <v>6221840509090505322</v>
          </cell>
          <cell r="L167" t="str">
            <v>连城县农村信用联社四堡信用社</v>
          </cell>
        </row>
        <row r="168">
          <cell r="A168" t="str">
            <v>162</v>
          </cell>
          <cell r="B168" t="str">
            <v>邹仪通</v>
          </cell>
          <cell r="C168" t="str">
            <v>352627197707181615</v>
          </cell>
          <cell r="D168">
            <v>18959073698</v>
          </cell>
          <cell r="E168" t="str">
            <v>双泉</v>
          </cell>
          <cell r="F168">
            <v>0.69</v>
          </cell>
        </row>
        <row r="168">
          <cell r="J168">
            <v>4.14</v>
          </cell>
          <cell r="K168" t="str">
            <v>6221840509092753623</v>
          </cell>
          <cell r="L168" t="str">
            <v>连城县农村信用联社四堡信用社</v>
          </cell>
        </row>
        <row r="169">
          <cell r="A169" t="str">
            <v>163</v>
          </cell>
          <cell r="B169" t="str">
            <v>邹仪正</v>
          </cell>
          <cell r="C169" t="str">
            <v>352627197209101619</v>
          </cell>
          <cell r="D169">
            <v>13400785538</v>
          </cell>
          <cell r="E169" t="str">
            <v>双泉</v>
          </cell>
          <cell r="F169">
            <v>2.05</v>
          </cell>
        </row>
        <row r="169">
          <cell r="J169">
            <v>12.3</v>
          </cell>
          <cell r="K169" t="str">
            <v>9090818010100100341721</v>
          </cell>
          <cell r="L169" t="str">
            <v>连城县农村信用联社四堡信用社</v>
          </cell>
        </row>
        <row r="170">
          <cell r="A170" t="str">
            <v>164</v>
          </cell>
          <cell r="B170" t="str">
            <v>邹松基</v>
          </cell>
          <cell r="C170" t="str">
            <v>352627195004191615</v>
          </cell>
          <cell r="D170" t="str">
            <v>15392360925</v>
          </cell>
          <cell r="E170" t="str">
            <v>双泉</v>
          </cell>
          <cell r="F170">
            <v>1.99</v>
          </cell>
        </row>
        <row r="170">
          <cell r="J170">
            <v>11.94</v>
          </cell>
          <cell r="K170" t="str">
            <v>9090818010100100062078</v>
          </cell>
          <cell r="L170" t="str">
            <v>连城县农村信用联社四堡信用社</v>
          </cell>
        </row>
        <row r="171">
          <cell r="A171" t="str">
            <v>165</v>
          </cell>
          <cell r="B171" t="str">
            <v>邹焱生</v>
          </cell>
          <cell r="C171" t="str">
            <v>35262719630714161X</v>
          </cell>
          <cell r="D171">
            <v>13860499027</v>
          </cell>
          <cell r="E171" t="str">
            <v>双泉</v>
          </cell>
          <cell r="F171">
            <v>1.43</v>
          </cell>
        </row>
        <row r="171">
          <cell r="J171">
            <v>8.58</v>
          </cell>
          <cell r="K171" t="str">
            <v>6221840509103994240</v>
          </cell>
          <cell r="L171" t="str">
            <v>连城县农村信用联社四堡信用社</v>
          </cell>
        </row>
        <row r="172">
          <cell r="A172" t="str">
            <v>166</v>
          </cell>
          <cell r="B172" t="str">
            <v>邹仪德</v>
          </cell>
          <cell r="C172" t="str">
            <v>352627195710101613</v>
          </cell>
          <cell r="D172">
            <v>19859765358</v>
          </cell>
          <cell r="E172" t="str">
            <v>双泉</v>
          </cell>
          <cell r="F172">
            <v>5.51</v>
          </cell>
        </row>
        <row r="172">
          <cell r="J172">
            <v>33.06</v>
          </cell>
          <cell r="K172" t="str">
            <v>6221840509090510314</v>
          </cell>
          <cell r="L172" t="str">
            <v>连城县农村信用联社四堡信用社</v>
          </cell>
        </row>
        <row r="173">
          <cell r="A173" t="str">
            <v>167</v>
          </cell>
          <cell r="B173" t="str">
            <v>马宝姬</v>
          </cell>
          <cell r="C173" t="str">
            <v>352627195012101624</v>
          </cell>
          <cell r="D173" t="str">
            <v>18250062408</v>
          </cell>
          <cell r="E173" t="str">
            <v>双泉</v>
          </cell>
          <cell r="F173">
            <v>2.35</v>
          </cell>
        </row>
        <row r="173">
          <cell r="J173">
            <v>14.1</v>
          </cell>
          <cell r="K173" t="str">
            <v>6221840509103994208</v>
          </cell>
          <cell r="L173" t="str">
            <v>连城县农村信用联社四堡信用社</v>
          </cell>
        </row>
        <row r="174">
          <cell r="A174" t="str">
            <v>168</v>
          </cell>
          <cell r="B174" t="str">
            <v>邹仪彬</v>
          </cell>
          <cell r="C174" t="str">
            <v>350825198608091615</v>
          </cell>
          <cell r="D174">
            <v>18689567895</v>
          </cell>
          <cell r="E174" t="str">
            <v>双泉</v>
          </cell>
          <cell r="F174">
            <v>3.48</v>
          </cell>
        </row>
        <row r="174">
          <cell r="J174">
            <v>20.88</v>
          </cell>
          <cell r="K174" t="str">
            <v>6230361509011501160</v>
          </cell>
          <cell r="L174" t="str">
            <v>连城县农村信用联社四堡信用社</v>
          </cell>
        </row>
        <row r="175">
          <cell r="A175" t="str">
            <v>169</v>
          </cell>
          <cell r="B175" t="str">
            <v>邹仪健</v>
          </cell>
          <cell r="C175" t="str">
            <v>352627197710041613</v>
          </cell>
          <cell r="D175">
            <v>18250062408</v>
          </cell>
          <cell r="E175" t="str">
            <v>双泉</v>
          </cell>
          <cell r="F175">
            <v>2.32</v>
          </cell>
        </row>
        <row r="175">
          <cell r="J175">
            <v>13.92</v>
          </cell>
          <cell r="K175" t="str">
            <v>6221840109045936209</v>
          </cell>
          <cell r="L175" t="str">
            <v>连城县农村信用联社四堡信用社</v>
          </cell>
        </row>
        <row r="176">
          <cell r="A176" t="str">
            <v>170</v>
          </cell>
          <cell r="B176" t="str">
            <v>邹仪东</v>
          </cell>
          <cell r="C176" t="str">
            <v>352627196908061674</v>
          </cell>
          <cell r="D176">
            <v>1385929293</v>
          </cell>
          <cell r="E176" t="str">
            <v>双泉</v>
          </cell>
          <cell r="F176">
            <v>0.74</v>
          </cell>
        </row>
        <row r="176">
          <cell r="J176">
            <v>4.44</v>
          </cell>
          <cell r="K176" t="str">
            <v>6230361109035791978</v>
          </cell>
          <cell r="L176" t="str">
            <v>连城县农村信用联社四堡信用社</v>
          </cell>
        </row>
        <row r="177">
          <cell r="A177" t="str">
            <v>171</v>
          </cell>
          <cell r="B177" t="str">
            <v>邹琨轮</v>
          </cell>
          <cell r="C177" t="str">
            <v>352627196911091612</v>
          </cell>
          <cell r="D177">
            <v>13685971624</v>
          </cell>
          <cell r="E177" t="str">
            <v>双泉</v>
          </cell>
          <cell r="F177">
            <v>2.32</v>
          </cell>
        </row>
        <row r="177">
          <cell r="J177">
            <v>13.92</v>
          </cell>
          <cell r="K177" t="str">
            <v>9090818010100190600871</v>
          </cell>
          <cell r="L177" t="str">
            <v>连城县农村信用联社四堡信用社</v>
          </cell>
        </row>
        <row r="178">
          <cell r="A178" t="str">
            <v>172</v>
          </cell>
          <cell r="B178" t="str">
            <v>邹仁基</v>
          </cell>
          <cell r="C178" t="str">
            <v>352627196410121617</v>
          </cell>
          <cell r="D178">
            <v>13959499242</v>
          </cell>
          <cell r="E178" t="str">
            <v>双泉</v>
          </cell>
          <cell r="F178">
            <v>0.69</v>
          </cell>
        </row>
        <row r="178">
          <cell r="J178">
            <v>4.14</v>
          </cell>
          <cell r="K178" t="str">
            <v>9090818010100100062096</v>
          </cell>
          <cell r="L178" t="str">
            <v>连城县农村信用联社四堡信用社</v>
          </cell>
        </row>
        <row r="179">
          <cell r="A179" t="str">
            <v>173</v>
          </cell>
          <cell r="B179" t="str">
            <v>马三清</v>
          </cell>
          <cell r="C179" t="str">
            <v>352627194201291629</v>
          </cell>
          <cell r="D179">
            <v>13616940781</v>
          </cell>
          <cell r="E179" t="str">
            <v>双泉</v>
          </cell>
          <cell r="F179">
            <v>4.53</v>
          </cell>
        </row>
        <row r="179">
          <cell r="J179">
            <v>27.18</v>
          </cell>
          <cell r="K179" t="str">
            <v>6230361509002821494</v>
          </cell>
          <cell r="L179" t="str">
            <v>连城县农村信用联社四堡信用社</v>
          </cell>
        </row>
        <row r="180">
          <cell r="A180" t="str">
            <v>174</v>
          </cell>
          <cell r="B180" t="str">
            <v>邹仪科</v>
          </cell>
          <cell r="C180" t="str">
            <v>352627197602021615</v>
          </cell>
          <cell r="D180">
            <v>18005068086</v>
          </cell>
          <cell r="E180" t="str">
            <v>双泉</v>
          </cell>
          <cell r="F180">
            <v>5.5</v>
          </cell>
        </row>
        <row r="180">
          <cell r="J180">
            <v>33</v>
          </cell>
          <cell r="K180" t="str">
            <v>6230361109130411548</v>
          </cell>
          <cell r="L180" t="str">
            <v>连城县农村信用联社四堡信用社</v>
          </cell>
        </row>
        <row r="181">
          <cell r="A181" t="str">
            <v>175</v>
          </cell>
          <cell r="B181" t="str">
            <v>邹文生</v>
          </cell>
          <cell r="C181" t="str">
            <v>352627196609221615</v>
          </cell>
          <cell r="D181">
            <v>18859025819</v>
          </cell>
          <cell r="E181" t="str">
            <v>双泉</v>
          </cell>
          <cell r="F181">
            <v>1.93</v>
          </cell>
        </row>
        <row r="181">
          <cell r="J181">
            <v>11.58</v>
          </cell>
          <cell r="K181" t="str">
            <v>6221840509090505405</v>
          </cell>
          <cell r="L181" t="str">
            <v>连城县农村信用联社四堡信用社</v>
          </cell>
        </row>
        <row r="182">
          <cell r="A182" t="str">
            <v>176</v>
          </cell>
          <cell r="B182" t="str">
            <v>邹仪顺</v>
          </cell>
          <cell r="C182" t="str">
            <v>352627197311151612</v>
          </cell>
          <cell r="D182">
            <v>15160680307</v>
          </cell>
          <cell r="E182" t="str">
            <v>双泉</v>
          </cell>
          <cell r="F182">
            <v>1.13</v>
          </cell>
        </row>
        <row r="182">
          <cell r="J182">
            <v>6.78</v>
          </cell>
          <cell r="K182" t="str">
            <v>6221840102031066040</v>
          </cell>
          <cell r="L182" t="str">
            <v>连城县农村信用联社四堡信用社</v>
          </cell>
        </row>
        <row r="183">
          <cell r="A183" t="str">
            <v>177</v>
          </cell>
          <cell r="B183" t="str">
            <v>邹庆基</v>
          </cell>
          <cell r="C183" t="str">
            <v>352627194409231617</v>
          </cell>
          <cell r="D183" t="str">
            <v>18760035722</v>
          </cell>
          <cell r="E183" t="str">
            <v>双泉</v>
          </cell>
          <cell r="F183">
            <v>1.24</v>
          </cell>
        </row>
        <row r="183">
          <cell r="J183">
            <v>7.44</v>
          </cell>
          <cell r="K183" t="str">
            <v>9090818010100100068928</v>
          </cell>
          <cell r="L183" t="str">
            <v>连城县农村信用联社四堡信用社</v>
          </cell>
        </row>
        <row r="184">
          <cell r="A184" t="str">
            <v>178</v>
          </cell>
          <cell r="B184" t="str">
            <v>邹仪永</v>
          </cell>
          <cell r="C184" t="str">
            <v>352627196908061631</v>
          </cell>
          <cell r="D184">
            <v>15080228316</v>
          </cell>
          <cell r="E184" t="str">
            <v>双泉</v>
          </cell>
          <cell r="F184">
            <v>1.28</v>
          </cell>
        </row>
        <row r="184">
          <cell r="J184">
            <v>7.68</v>
          </cell>
          <cell r="K184" t="str">
            <v>6221840509062633441</v>
          </cell>
          <cell r="L184" t="str">
            <v>连城县农村信用联社四堡信用社</v>
          </cell>
        </row>
        <row r="185">
          <cell r="A185" t="str">
            <v>179</v>
          </cell>
          <cell r="B185" t="str">
            <v>邹仪承</v>
          </cell>
          <cell r="C185" t="str">
            <v>352627196211121614</v>
          </cell>
          <cell r="D185">
            <v>13626027936</v>
          </cell>
          <cell r="E185" t="str">
            <v>双泉</v>
          </cell>
          <cell r="F185">
            <v>1.44</v>
          </cell>
        </row>
        <row r="185">
          <cell r="J185">
            <v>8.64</v>
          </cell>
          <cell r="K185" t="str">
            <v>6221840109038016720</v>
          </cell>
          <cell r="L185" t="str">
            <v>连城县农村信用联社四堡信用社</v>
          </cell>
        </row>
        <row r="186">
          <cell r="A186" t="str">
            <v>180</v>
          </cell>
          <cell r="B186" t="str">
            <v>邹小锋</v>
          </cell>
          <cell r="C186" t="str">
            <v>350205197801170072</v>
          </cell>
          <cell r="D186">
            <v>13959094859</v>
          </cell>
          <cell r="E186" t="str">
            <v>双泉</v>
          </cell>
          <cell r="F186">
            <v>1.88</v>
          </cell>
        </row>
        <row r="186">
          <cell r="J186">
            <v>11.28</v>
          </cell>
          <cell r="K186" t="str">
            <v>6230361109130408668</v>
          </cell>
          <cell r="L186" t="str">
            <v>连城县农村信用联社四堡信用社</v>
          </cell>
        </row>
        <row r="187">
          <cell r="A187" t="str">
            <v>181</v>
          </cell>
          <cell r="B187" t="str">
            <v>邹永锋</v>
          </cell>
          <cell r="C187" t="str">
            <v>352627197610111637</v>
          </cell>
          <cell r="D187">
            <v>15392372179</v>
          </cell>
          <cell r="E187" t="str">
            <v>双泉</v>
          </cell>
          <cell r="F187">
            <v>2.04</v>
          </cell>
        </row>
        <row r="187">
          <cell r="J187">
            <v>12.24</v>
          </cell>
          <cell r="K187" t="str">
            <v>6221840509090505348</v>
          </cell>
          <cell r="L187" t="str">
            <v>连城县农村信用联社四堡信用社</v>
          </cell>
        </row>
        <row r="188">
          <cell r="A188" t="str">
            <v>182</v>
          </cell>
          <cell r="B188" t="str">
            <v>邹永标</v>
          </cell>
          <cell r="C188" t="str">
            <v>352627197908071615</v>
          </cell>
          <cell r="D188">
            <v>13328731789</v>
          </cell>
          <cell r="E188" t="str">
            <v>双泉</v>
          </cell>
          <cell r="F188">
            <v>1.99</v>
          </cell>
        </row>
        <row r="188">
          <cell r="J188">
            <v>11.94</v>
          </cell>
          <cell r="K188" t="str">
            <v>6221840509090505330</v>
          </cell>
          <cell r="L188" t="str">
            <v>连城县农村信用联社四堡信用社</v>
          </cell>
        </row>
        <row r="189">
          <cell r="A189" t="str">
            <v>183</v>
          </cell>
          <cell r="B189" t="str">
            <v>邹先跃</v>
          </cell>
          <cell r="C189" t="str">
            <v>352627195008071610</v>
          </cell>
          <cell r="D189">
            <v>13328731789</v>
          </cell>
          <cell r="E189" t="str">
            <v>双泉</v>
          </cell>
          <cell r="F189">
            <v>0.94</v>
          </cell>
        </row>
        <row r="189">
          <cell r="J189">
            <v>5.64</v>
          </cell>
          <cell r="K189" t="str">
            <v>9090818010100100068937</v>
          </cell>
          <cell r="L189" t="str">
            <v>连城县农村信用联社四堡信用社</v>
          </cell>
        </row>
        <row r="190">
          <cell r="A190" t="str">
            <v>184</v>
          </cell>
          <cell r="B190" t="str">
            <v>邹先寿</v>
          </cell>
          <cell r="C190" t="str">
            <v>352627196006271613</v>
          </cell>
          <cell r="D190">
            <v>13599334883</v>
          </cell>
          <cell r="E190" t="str">
            <v>双泉</v>
          </cell>
          <cell r="F190">
            <v>0.86</v>
          </cell>
        </row>
        <row r="190">
          <cell r="J190">
            <v>5.16</v>
          </cell>
          <cell r="K190" t="str">
            <v>6221840509092753599</v>
          </cell>
          <cell r="L190" t="str">
            <v>连城县农村信用联社四堡信用社</v>
          </cell>
        </row>
        <row r="191">
          <cell r="A191" t="str">
            <v>185</v>
          </cell>
          <cell r="B191" t="str">
            <v>邹佛生</v>
          </cell>
          <cell r="C191" t="str">
            <v>352627195409251612</v>
          </cell>
          <cell r="D191">
            <v>18350490031</v>
          </cell>
          <cell r="E191" t="str">
            <v>双泉</v>
          </cell>
          <cell r="F191">
            <v>3.26</v>
          </cell>
        </row>
        <row r="191">
          <cell r="J191">
            <v>19.56</v>
          </cell>
          <cell r="K191" t="str">
            <v>6221840509090505447</v>
          </cell>
          <cell r="L191" t="str">
            <v>连城县农村信用联社四堡信用社</v>
          </cell>
        </row>
        <row r="192">
          <cell r="A192" t="str">
            <v>186</v>
          </cell>
          <cell r="B192" t="str">
            <v>马秀珍</v>
          </cell>
          <cell r="C192" t="str">
            <v>352627197407101628</v>
          </cell>
          <cell r="D192">
            <v>15880626911</v>
          </cell>
          <cell r="E192" t="str">
            <v>双泉</v>
          </cell>
          <cell r="F192">
            <v>1.74</v>
          </cell>
        </row>
        <row r="192">
          <cell r="J192">
            <v>10.44</v>
          </cell>
          <cell r="K192" t="str">
            <v>6221840509090505314</v>
          </cell>
          <cell r="L192" t="str">
            <v>连城县农村信用联社四堡信用社</v>
          </cell>
        </row>
        <row r="193">
          <cell r="A193" t="str">
            <v>187</v>
          </cell>
          <cell r="B193" t="str">
            <v>马美花</v>
          </cell>
          <cell r="C193" t="str">
            <v>350825198311091649</v>
          </cell>
          <cell r="D193">
            <v>15059090383</v>
          </cell>
          <cell r="E193" t="str">
            <v>双泉</v>
          </cell>
          <cell r="F193">
            <v>1.28</v>
          </cell>
        </row>
        <row r="193">
          <cell r="J193">
            <v>7.68</v>
          </cell>
          <cell r="K193" t="str">
            <v>6221840509092753508</v>
          </cell>
          <cell r="L193" t="str">
            <v>连城县农村信用联社四堡信用社</v>
          </cell>
        </row>
        <row r="194">
          <cell r="A194" t="str">
            <v>188</v>
          </cell>
          <cell r="B194" t="str">
            <v>邹佛华</v>
          </cell>
          <cell r="C194" t="str">
            <v>352627197601121630</v>
          </cell>
          <cell r="D194">
            <v>15280289926</v>
          </cell>
          <cell r="E194" t="str">
            <v>双泉</v>
          </cell>
          <cell r="F194">
            <v>3.98</v>
          </cell>
        </row>
        <row r="194">
          <cell r="J194">
            <v>23.88</v>
          </cell>
          <cell r="K194" t="str">
            <v>6230361109010527900</v>
          </cell>
          <cell r="L194" t="str">
            <v>连城县农村信用联社四堡信用社</v>
          </cell>
        </row>
        <row r="195">
          <cell r="A195" t="str">
            <v>189</v>
          </cell>
          <cell r="B195" t="str">
            <v>邹仪燕</v>
          </cell>
          <cell r="C195" t="str">
            <v>352627197006271634</v>
          </cell>
          <cell r="D195">
            <v>15080212834</v>
          </cell>
          <cell r="E195" t="str">
            <v>双泉</v>
          </cell>
          <cell r="F195">
            <v>3.56</v>
          </cell>
        </row>
        <row r="195">
          <cell r="J195">
            <v>21.36</v>
          </cell>
          <cell r="K195" t="str">
            <v>6221840509062633433</v>
          </cell>
          <cell r="L195" t="str">
            <v>连城县农村信用联社四堡信用社</v>
          </cell>
        </row>
        <row r="196">
          <cell r="A196" t="str">
            <v>190</v>
          </cell>
          <cell r="B196" t="str">
            <v>邹营基</v>
          </cell>
          <cell r="C196" t="str">
            <v>352627193707061615</v>
          </cell>
          <cell r="D196">
            <v>15080212834</v>
          </cell>
          <cell r="E196" t="str">
            <v>双泉</v>
          </cell>
          <cell r="F196">
            <v>1.95</v>
          </cell>
        </row>
        <row r="196">
          <cell r="J196">
            <v>11.7</v>
          </cell>
          <cell r="K196" t="str">
            <v>9090818010100190579878</v>
          </cell>
          <cell r="L196" t="str">
            <v>连城县农村信用联社四堡信用社</v>
          </cell>
        </row>
        <row r="197">
          <cell r="A197" t="str">
            <v>191</v>
          </cell>
          <cell r="B197" t="str">
            <v>邹荣基</v>
          </cell>
          <cell r="C197" t="str">
            <v>352627196111271615</v>
          </cell>
          <cell r="D197">
            <v>13626027936</v>
          </cell>
          <cell r="E197" t="str">
            <v>双泉</v>
          </cell>
          <cell r="F197">
            <v>0.74</v>
          </cell>
        </row>
        <row r="197">
          <cell r="J197">
            <v>4.44</v>
          </cell>
          <cell r="K197" t="str">
            <v>9090818010100190284936</v>
          </cell>
          <cell r="L197" t="str">
            <v>连城县农村信用联社四堡信用社</v>
          </cell>
        </row>
        <row r="198">
          <cell r="A198" t="str">
            <v>192</v>
          </cell>
          <cell r="B198" t="str">
            <v>邹仪佩</v>
          </cell>
          <cell r="C198" t="str">
            <v>350825198308021615</v>
          </cell>
          <cell r="D198">
            <v>18959084234</v>
          </cell>
          <cell r="E198" t="str">
            <v>双泉</v>
          </cell>
          <cell r="F198">
            <v>3.63</v>
          </cell>
        </row>
        <row r="198">
          <cell r="J198">
            <v>21.78</v>
          </cell>
          <cell r="K198" t="str">
            <v>6230361109068234797</v>
          </cell>
          <cell r="L198" t="str">
            <v>连城县农村信用联社四堡信用社</v>
          </cell>
        </row>
        <row r="199">
          <cell r="A199" t="str">
            <v>193</v>
          </cell>
          <cell r="B199" t="str">
            <v>邹宗明</v>
          </cell>
          <cell r="C199" t="str">
            <v>352627197110271618</v>
          </cell>
          <cell r="D199">
            <v>13255980639</v>
          </cell>
          <cell r="E199" t="str">
            <v>双泉</v>
          </cell>
          <cell r="F199">
            <v>0.57</v>
          </cell>
        </row>
        <row r="199">
          <cell r="J199">
            <v>3.42</v>
          </cell>
          <cell r="K199" t="str">
            <v>6230361109003221859</v>
          </cell>
          <cell r="L199" t="str">
            <v>连城县农村信用联社四堡信用社</v>
          </cell>
        </row>
        <row r="200">
          <cell r="A200" t="str">
            <v>194</v>
          </cell>
          <cell r="B200" t="str">
            <v>邹仪兴</v>
          </cell>
          <cell r="C200" t="str">
            <v>352627196502181633</v>
          </cell>
          <cell r="D200">
            <v>16684888838</v>
          </cell>
          <cell r="E200" t="str">
            <v>双泉</v>
          </cell>
          <cell r="F200">
            <v>6.13</v>
          </cell>
        </row>
        <row r="200">
          <cell r="J200">
            <v>36.78</v>
          </cell>
          <cell r="K200" t="str">
            <v>9090818010100100069491</v>
          </cell>
          <cell r="L200" t="str">
            <v>连城县农村信用联社四堡信用社</v>
          </cell>
        </row>
        <row r="201">
          <cell r="A201" t="str">
            <v>195</v>
          </cell>
          <cell r="B201" t="str">
            <v>邹世真</v>
          </cell>
          <cell r="C201" t="str">
            <v>352627196406121614</v>
          </cell>
          <cell r="D201">
            <v>13685971293</v>
          </cell>
          <cell r="E201" t="str">
            <v>双泉</v>
          </cell>
          <cell r="F201">
            <v>1.9</v>
          </cell>
        </row>
        <row r="201">
          <cell r="J201">
            <v>11.4</v>
          </cell>
          <cell r="K201" t="str">
            <v>9090818010100100217474</v>
          </cell>
          <cell r="L201" t="str">
            <v>连城县农村信用联社四堡信用社</v>
          </cell>
        </row>
        <row r="202">
          <cell r="A202" t="str">
            <v>196</v>
          </cell>
          <cell r="B202" t="str">
            <v>邹世旺</v>
          </cell>
          <cell r="C202" t="str">
            <v>352627196305041631</v>
          </cell>
          <cell r="D202">
            <v>18760181675</v>
          </cell>
          <cell r="E202" t="str">
            <v>双泉</v>
          </cell>
          <cell r="F202">
            <v>3.91</v>
          </cell>
        </row>
        <row r="202">
          <cell r="J202">
            <v>23.46</v>
          </cell>
          <cell r="K202" t="str">
            <v>9090818010100100073841</v>
          </cell>
          <cell r="L202" t="str">
            <v>连城县农村信用联社四堡信用社</v>
          </cell>
        </row>
        <row r="203">
          <cell r="A203" t="str">
            <v>197</v>
          </cell>
          <cell r="B203" t="str">
            <v>邹兴昌</v>
          </cell>
          <cell r="C203" t="str">
            <v>352627197711141616</v>
          </cell>
          <cell r="D203">
            <v>15880626910</v>
          </cell>
          <cell r="E203" t="str">
            <v>双泉</v>
          </cell>
          <cell r="F203">
            <v>1.88</v>
          </cell>
        </row>
        <row r="203">
          <cell r="J203">
            <v>11.28</v>
          </cell>
          <cell r="K203" t="str">
            <v>6221840509062633813</v>
          </cell>
          <cell r="L203" t="str">
            <v>连城县农村信用联社四堡信用社</v>
          </cell>
        </row>
        <row r="204">
          <cell r="A204" t="str">
            <v>198</v>
          </cell>
          <cell r="B204" t="str">
            <v>邹世道</v>
          </cell>
          <cell r="C204" t="str">
            <v>352627196701221618</v>
          </cell>
          <cell r="D204">
            <v>13685971293</v>
          </cell>
          <cell r="E204" t="str">
            <v>双泉</v>
          </cell>
          <cell r="F204">
            <v>1.79</v>
          </cell>
        </row>
        <row r="204">
          <cell r="J204">
            <v>10.74</v>
          </cell>
          <cell r="K204" t="str">
            <v>6221840509103994372</v>
          </cell>
          <cell r="L204" t="str">
            <v>连城县农村信用联社四堡信用社</v>
          </cell>
        </row>
        <row r="205">
          <cell r="A205" t="str">
            <v>199</v>
          </cell>
          <cell r="B205" t="str">
            <v>邹兴盛</v>
          </cell>
          <cell r="C205" t="str">
            <v>352627197510161610</v>
          </cell>
          <cell r="D205">
            <v>13860235468</v>
          </cell>
          <cell r="E205" t="str">
            <v>双泉</v>
          </cell>
          <cell r="F205">
            <v>2.22</v>
          </cell>
        </row>
        <row r="205">
          <cell r="J205">
            <v>13.32</v>
          </cell>
          <cell r="K205" t="str">
            <v>6221840109037990768</v>
          </cell>
          <cell r="L205" t="str">
            <v>连城县农村信用联社四堡信用社</v>
          </cell>
        </row>
        <row r="206">
          <cell r="A206" t="str">
            <v>200</v>
          </cell>
          <cell r="B206" t="str">
            <v>邹兴东</v>
          </cell>
          <cell r="C206" t="str">
            <v>352627198010241619</v>
          </cell>
          <cell r="D206">
            <v>15059910978</v>
          </cell>
          <cell r="E206" t="str">
            <v>双泉</v>
          </cell>
          <cell r="F206">
            <v>2.15</v>
          </cell>
        </row>
        <row r="206">
          <cell r="J206">
            <v>12.9</v>
          </cell>
          <cell r="K206" t="str">
            <v>6230361109068234599</v>
          </cell>
          <cell r="L206" t="str">
            <v>连城县农村信用联社四堡信用社</v>
          </cell>
        </row>
        <row r="207">
          <cell r="A207" t="str">
            <v>201</v>
          </cell>
          <cell r="B207" t="str">
            <v>邹金伙</v>
          </cell>
          <cell r="C207" t="str">
            <v>350825198505131637</v>
          </cell>
          <cell r="D207">
            <v>18850525600</v>
          </cell>
          <cell r="E207" t="str">
            <v>双泉</v>
          </cell>
          <cell r="F207">
            <v>2.14</v>
          </cell>
        </row>
        <row r="207">
          <cell r="J207">
            <v>12.84</v>
          </cell>
          <cell r="K207" t="str">
            <v>6221840202004021772</v>
          </cell>
          <cell r="L207" t="str">
            <v>连城县农村信用联社四堡信用社</v>
          </cell>
        </row>
        <row r="208">
          <cell r="A208" t="str">
            <v>202</v>
          </cell>
          <cell r="B208" t="str">
            <v>邹世康</v>
          </cell>
          <cell r="C208" t="str">
            <v>352627196301141619</v>
          </cell>
          <cell r="D208" t="str">
            <v>15059904801</v>
          </cell>
          <cell r="E208" t="str">
            <v>双泉</v>
          </cell>
          <cell r="F208">
            <v>2.02</v>
          </cell>
        </row>
        <row r="208">
          <cell r="J208">
            <v>12.12</v>
          </cell>
          <cell r="K208" t="str">
            <v>9090818010100190261041</v>
          </cell>
          <cell r="L208" t="str">
            <v>连城县农村信用联社四堡信用社</v>
          </cell>
        </row>
        <row r="209">
          <cell r="A209" t="str">
            <v>203</v>
          </cell>
          <cell r="B209" t="str">
            <v>邹文生</v>
          </cell>
          <cell r="C209" t="str">
            <v>352627197111151618</v>
          </cell>
          <cell r="D209">
            <v>18859025819</v>
          </cell>
          <cell r="E209" t="str">
            <v>双泉</v>
          </cell>
          <cell r="F209">
            <v>7.61</v>
          </cell>
        </row>
        <row r="209">
          <cell r="J209">
            <v>45.66</v>
          </cell>
          <cell r="K209" t="str">
            <v>6221840509062633755</v>
          </cell>
          <cell r="L209" t="str">
            <v>连城县农村信用联社四堡信用社</v>
          </cell>
        </row>
        <row r="210">
          <cell r="A210" t="str">
            <v>204</v>
          </cell>
          <cell r="B210" t="str">
            <v>邹兴丰</v>
          </cell>
          <cell r="C210" t="str">
            <v>352627197007291610</v>
          </cell>
          <cell r="D210">
            <v>13646934418</v>
          </cell>
          <cell r="E210" t="str">
            <v>双泉</v>
          </cell>
          <cell r="F210">
            <v>8.18</v>
          </cell>
        </row>
        <row r="210">
          <cell r="J210">
            <v>49.08</v>
          </cell>
          <cell r="K210" t="str">
            <v>9090818010100100217483</v>
          </cell>
          <cell r="L210" t="str">
            <v>连城县农村信用联社四堡信用社</v>
          </cell>
        </row>
        <row r="211">
          <cell r="A211" t="str">
            <v>205</v>
          </cell>
          <cell r="B211" t="str">
            <v>邹世健</v>
          </cell>
          <cell r="C211" t="str">
            <v>352627195501201618</v>
          </cell>
          <cell r="D211">
            <v>13394099693</v>
          </cell>
          <cell r="E211" t="str">
            <v>双泉</v>
          </cell>
          <cell r="F211">
            <v>4.46</v>
          </cell>
        </row>
        <row r="211">
          <cell r="J211">
            <v>26.76</v>
          </cell>
          <cell r="K211" t="str">
            <v>9090818010100100062149</v>
          </cell>
          <cell r="L211" t="str">
            <v>连城县农村信用联社四堡信用社</v>
          </cell>
        </row>
        <row r="212">
          <cell r="A212" t="str">
            <v>206</v>
          </cell>
          <cell r="B212" t="str">
            <v>邹兴旺</v>
          </cell>
          <cell r="C212" t="str">
            <v>352627196707151614</v>
          </cell>
          <cell r="D212">
            <v>13685983817</v>
          </cell>
          <cell r="E212" t="str">
            <v>双泉</v>
          </cell>
          <cell r="F212">
            <v>4.52</v>
          </cell>
        </row>
        <row r="212">
          <cell r="J212">
            <v>27.12</v>
          </cell>
          <cell r="K212" t="str">
            <v>6230361109068395465</v>
          </cell>
          <cell r="L212" t="str">
            <v>连城县农村信用联社四堡信用社</v>
          </cell>
        </row>
        <row r="213">
          <cell r="A213" t="str">
            <v>207</v>
          </cell>
          <cell r="B213" t="str">
            <v>邹兴庆</v>
          </cell>
          <cell r="C213" t="str">
            <v>352627197410291610</v>
          </cell>
          <cell r="D213">
            <v>13599646945</v>
          </cell>
          <cell r="E213" t="str">
            <v>双泉</v>
          </cell>
          <cell r="F213">
            <v>4.03</v>
          </cell>
        </row>
        <row r="213">
          <cell r="J213">
            <v>24.18</v>
          </cell>
          <cell r="K213" t="str">
            <v>6221840109035712024</v>
          </cell>
          <cell r="L213" t="str">
            <v>连城县农村信用联社四堡信用社</v>
          </cell>
        </row>
        <row r="214">
          <cell r="A214" t="str">
            <v>208</v>
          </cell>
          <cell r="B214" t="str">
            <v>邹兴亮</v>
          </cell>
          <cell r="C214" t="str">
            <v>352627196810091699</v>
          </cell>
          <cell r="D214">
            <v>18950865198</v>
          </cell>
          <cell r="E214" t="str">
            <v>双泉</v>
          </cell>
          <cell r="F214">
            <v>7.38</v>
          </cell>
        </row>
        <row r="214">
          <cell r="J214">
            <v>44.28</v>
          </cell>
          <cell r="K214" t="str">
            <v>6221840109050631950</v>
          </cell>
          <cell r="L214" t="str">
            <v>连城县农村信用联社四堡信用社</v>
          </cell>
        </row>
        <row r="215">
          <cell r="A215" t="str">
            <v>209</v>
          </cell>
          <cell r="B215" t="str">
            <v>邹兴运</v>
          </cell>
          <cell r="C215" t="str">
            <v>352627196702041635</v>
          </cell>
          <cell r="D215">
            <v>13375041294</v>
          </cell>
          <cell r="E215" t="str">
            <v>双泉</v>
          </cell>
          <cell r="F215">
            <v>2.12</v>
          </cell>
        </row>
        <row r="215">
          <cell r="J215">
            <v>12.72</v>
          </cell>
          <cell r="K215" t="str">
            <v>6221840509103994380</v>
          </cell>
          <cell r="L215" t="str">
            <v>连城县农村信用联社四堡信用社</v>
          </cell>
        </row>
        <row r="216">
          <cell r="A216" t="str">
            <v>210</v>
          </cell>
          <cell r="B216" t="str">
            <v>马清华</v>
          </cell>
          <cell r="C216" t="str">
            <v>352627196805151626</v>
          </cell>
          <cell r="D216">
            <v>15860191784</v>
          </cell>
          <cell r="E216" t="str">
            <v>双泉</v>
          </cell>
          <cell r="F216">
            <v>4.47</v>
          </cell>
        </row>
        <row r="216">
          <cell r="J216">
            <v>26.82</v>
          </cell>
          <cell r="K216" t="str">
            <v>6221840509062633748</v>
          </cell>
          <cell r="L216" t="str">
            <v>连城县农村信用联社四堡信用社</v>
          </cell>
        </row>
        <row r="217">
          <cell r="A217" t="str">
            <v>211</v>
          </cell>
          <cell r="B217" t="str">
            <v>邹兴寿</v>
          </cell>
          <cell r="C217" t="str">
            <v>352627196702041619</v>
          </cell>
          <cell r="D217">
            <v>15059083473</v>
          </cell>
          <cell r="E217" t="str">
            <v>双泉</v>
          </cell>
          <cell r="F217">
            <v>2.83</v>
          </cell>
        </row>
        <row r="217">
          <cell r="J217">
            <v>16.98</v>
          </cell>
          <cell r="K217" t="str">
            <v>9090818010100100002099</v>
          </cell>
          <cell r="L217" t="str">
            <v>连城县农村信用联社四堡信用社</v>
          </cell>
        </row>
        <row r="218">
          <cell r="A218" t="str">
            <v>212</v>
          </cell>
          <cell r="B218" t="str">
            <v>邹宗荣</v>
          </cell>
          <cell r="C218" t="str">
            <v>352627197312011611</v>
          </cell>
          <cell r="D218">
            <v>15960381211</v>
          </cell>
          <cell r="E218" t="str">
            <v>双泉</v>
          </cell>
          <cell r="F218">
            <v>1.07</v>
          </cell>
        </row>
        <row r="218">
          <cell r="J218">
            <v>6.42</v>
          </cell>
          <cell r="K218" t="str">
            <v>9090818010100100062210</v>
          </cell>
          <cell r="L218" t="str">
            <v>连城县农村信用联社四堡信用社</v>
          </cell>
        </row>
        <row r="219">
          <cell r="A219" t="str">
            <v>213</v>
          </cell>
          <cell r="B219" t="str">
            <v>邹宗尧</v>
          </cell>
          <cell r="C219" t="str">
            <v>352627197611061635</v>
          </cell>
          <cell r="D219">
            <v>18350472717</v>
          </cell>
          <cell r="E219" t="str">
            <v>双泉</v>
          </cell>
          <cell r="F219">
            <v>2.13</v>
          </cell>
        </row>
        <row r="219">
          <cell r="J219">
            <v>12.78</v>
          </cell>
          <cell r="K219" t="str">
            <v>6221840509090505694</v>
          </cell>
          <cell r="L219" t="str">
            <v>连城县农村信用联社四堡信用社</v>
          </cell>
        </row>
        <row r="220">
          <cell r="A220" t="str">
            <v>214</v>
          </cell>
          <cell r="B220" t="str">
            <v>邹宗茂</v>
          </cell>
          <cell r="C220" t="str">
            <v>352627198109291616</v>
          </cell>
          <cell r="D220">
            <v>13459718733</v>
          </cell>
          <cell r="E220" t="str">
            <v>双泉</v>
          </cell>
          <cell r="F220">
            <v>1.09</v>
          </cell>
        </row>
        <row r="220">
          <cell r="J220">
            <v>6.54</v>
          </cell>
          <cell r="K220" t="str">
            <v>9090818010100100062274</v>
          </cell>
          <cell r="L220" t="str">
            <v>连城县农村信用联社四堡信用社</v>
          </cell>
        </row>
        <row r="221">
          <cell r="A221" t="str">
            <v>215</v>
          </cell>
          <cell r="B221" t="str">
            <v>马德凤</v>
          </cell>
          <cell r="C221" t="str">
            <v>352627197308301640</v>
          </cell>
          <cell r="D221">
            <v>15960308264</v>
          </cell>
          <cell r="E221" t="str">
            <v>双泉</v>
          </cell>
          <cell r="F221">
            <v>1.9</v>
          </cell>
        </row>
        <row r="221">
          <cell r="J221">
            <v>11.4</v>
          </cell>
          <cell r="K221" t="str">
            <v>6221840509103994505</v>
          </cell>
          <cell r="L221" t="str">
            <v>连城县农村信用联社四堡信用社</v>
          </cell>
        </row>
        <row r="222">
          <cell r="A222" t="str">
            <v>216</v>
          </cell>
          <cell r="B222" t="str">
            <v>邹宗顺</v>
          </cell>
          <cell r="C222" t="str">
            <v>352627197212121610</v>
          </cell>
          <cell r="D222">
            <v>15980986803</v>
          </cell>
          <cell r="E222" t="str">
            <v>双泉</v>
          </cell>
          <cell r="F222">
            <v>1.31</v>
          </cell>
        </row>
        <row r="222">
          <cell r="J222">
            <v>7.86</v>
          </cell>
          <cell r="K222" t="str">
            <v>6221840509062634316</v>
          </cell>
          <cell r="L222" t="str">
            <v>连城县农村信用联社四堡信用社</v>
          </cell>
        </row>
        <row r="223">
          <cell r="A223" t="str">
            <v>217</v>
          </cell>
          <cell r="B223" t="str">
            <v>邹宗福</v>
          </cell>
          <cell r="C223" t="str">
            <v>352627196910061614</v>
          </cell>
          <cell r="D223">
            <v>13950899426</v>
          </cell>
          <cell r="E223" t="str">
            <v>双泉</v>
          </cell>
          <cell r="F223">
            <v>1.1</v>
          </cell>
        </row>
        <row r="223">
          <cell r="J223">
            <v>6.6</v>
          </cell>
          <cell r="K223" t="str">
            <v>6221840509062634266</v>
          </cell>
          <cell r="L223" t="str">
            <v>连城县农村信用联社四堡信用社</v>
          </cell>
        </row>
        <row r="224">
          <cell r="A224" t="str">
            <v>218</v>
          </cell>
          <cell r="B224" t="str">
            <v>邹宗文</v>
          </cell>
          <cell r="C224" t="str">
            <v>352627197404181618</v>
          </cell>
          <cell r="D224">
            <v>15159070829</v>
          </cell>
          <cell r="E224" t="str">
            <v>双泉</v>
          </cell>
          <cell r="F224">
            <v>2.32</v>
          </cell>
        </row>
        <row r="224">
          <cell r="J224">
            <v>13.92</v>
          </cell>
          <cell r="K224" t="str">
            <v>6221840509062634324</v>
          </cell>
          <cell r="L224" t="str">
            <v>连城县农村信用联社四堡信用社</v>
          </cell>
        </row>
        <row r="225">
          <cell r="A225" t="str">
            <v>219</v>
          </cell>
          <cell r="B225" t="str">
            <v>邹仪钟</v>
          </cell>
          <cell r="C225" t="str">
            <v>352627195904211618</v>
          </cell>
          <cell r="D225">
            <v>18065908563</v>
          </cell>
          <cell r="E225" t="str">
            <v>双泉</v>
          </cell>
          <cell r="F225">
            <v>1.31</v>
          </cell>
        </row>
        <row r="225">
          <cell r="J225">
            <v>7.86</v>
          </cell>
          <cell r="K225" t="str">
            <v>9090818010100190251775</v>
          </cell>
          <cell r="L225" t="str">
            <v>连城县农村信用联社四堡信用社</v>
          </cell>
        </row>
        <row r="226">
          <cell r="A226" t="str">
            <v>220</v>
          </cell>
          <cell r="B226" t="str">
            <v>邹仪润</v>
          </cell>
          <cell r="C226" t="str">
            <v>35262719741115161X</v>
          </cell>
          <cell r="D226" t="str">
            <v>13959091048</v>
          </cell>
          <cell r="E226" t="str">
            <v>双泉</v>
          </cell>
          <cell r="F226">
            <v>3.35</v>
          </cell>
        </row>
        <row r="226">
          <cell r="J226">
            <v>20.1</v>
          </cell>
          <cell r="K226" t="str">
            <v>6221840509062634332</v>
          </cell>
          <cell r="L226" t="str">
            <v>连城县农村信用联社四堡信用社</v>
          </cell>
        </row>
        <row r="227">
          <cell r="A227" t="str">
            <v>221</v>
          </cell>
          <cell r="B227" t="str">
            <v>邹慧</v>
          </cell>
          <cell r="C227" t="str">
            <v>352627197810211616</v>
          </cell>
          <cell r="D227">
            <v>18059200133</v>
          </cell>
          <cell r="E227" t="str">
            <v>双泉</v>
          </cell>
          <cell r="F227">
            <v>2.69</v>
          </cell>
        </row>
        <row r="227">
          <cell r="J227">
            <v>16.14</v>
          </cell>
          <cell r="K227" t="str">
            <v>6230361109068528958</v>
          </cell>
          <cell r="L227" t="str">
            <v>连城县农村信用联社四堡信用社</v>
          </cell>
        </row>
        <row r="228">
          <cell r="A228" t="str">
            <v>222</v>
          </cell>
          <cell r="B228" t="str">
            <v>邹仪雄</v>
          </cell>
          <cell r="C228" t="str">
            <v>35262719660817161X</v>
          </cell>
          <cell r="D228">
            <v>15859281037</v>
          </cell>
          <cell r="E228" t="str">
            <v>双泉</v>
          </cell>
          <cell r="F228">
            <v>1.05</v>
          </cell>
        </row>
        <row r="228">
          <cell r="J228">
            <v>6.3</v>
          </cell>
          <cell r="K228" t="str">
            <v>6221840509062634233</v>
          </cell>
          <cell r="L228" t="str">
            <v>连城县农村信用联社四堡信用社</v>
          </cell>
        </row>
        <row r="229">
          <cell r="A229" t="str">
            <v>223</v>
          </cell>
          <cell r="B229" t="str">
            <v>邹荣海</v>
          </cell>
          <cell r="C229" t="str">
            <v>352627196710131614</v>
          </cell>
          <cell r="D229">
            <v>13850659330</v>
          </cell>
          <cell r="E229" t="str">
            <v>双泉</v>
          </cell>
          <cell r="F229">
            <v>2.78</v>
          </cell>
        </row>
        <row r="229">
          <cell r="J229">
            <v>16.68</v>
          </cell>
          <cell r="K229" t="str">
            <v>6221840509062634217</v>
          </cell>
          <cell r="L229" t="str">
            <v>连城县农村信用联社四堡信用社</v>
          </cell>
        </row>
        <row r="230">
          <cell r="A230" t="str">
            <v>224</v>
          </cell>
          <cell r="B230" t="str">
            <v>邹宗安</v>
          </cell>
          <cell r="C230" t="str">
            <v>350825199005081615</v>
          </cell>
          <cell r="D230">
            <v>15719730189</v>
          </cell>
          <cell r="E230" t="str">
            <v>双泉</v>
          </cell>
          <cell r="F230">
            <v>4.16</v>
          </cell>
        </row>
        <row r="230">
          <cell r="J230">
            <v>24.96</v>
          </cell>
          <cell r="K230" t="str">
            <v>6221840509062633961</v>
          </cell>
          <cell r="L230" t="str">
            <v>连城县农村信用联社四堡信用社</v>
          </cell>
        </row>
        <row r="231">
          <cell r="A231" t="str">
            <v>225</v>
          </cell>
          <cell r="B231" t="str">
            <v>邹仪财</v>
          </cell>
          <cell r="C231" t="str">
            <v>352627196007141618</v>
          </cell>
          <cell r="D231">
            <v>13062118915</v>
          </cell>
          <cell r="E231" t="str">
            <v>双泉</v>
          </cell>
          <cell r="F231">
            <v>1.97</v>
          </cell>
        </row>
        <row r="231">
          <cell r="J231">
            <v>11.82</v>
          </cell>
          <cell r="K231" t="str">
            <v>9090818010100100084802</v>
          </cell>
          <cell r="L231" t="str">
            <v>连城县农村信用联社四堡信用社</v>
          </cell>
        </row>
        <row r="232">
          <cell r="A232" t="str">
            <v>226</v>
          </cell>
          <cell r="B232" t="str">
            <v>邹仪魁</v>
          </cell>
          <cell r="C232" t="str">
            <v>352627196512061619</v>
          </cell>
          <cell r="D232">
            <v>15059090383</v>
          </cell>
          <cell r="E232" t="str">
            <v>双泉</v>
          </cell>
          <cell r="F232">
            <v>1.92</v>
          </cell>
        </row>
        <row r="232">
          <cell r="J232">
            <v>11.52</v>
          </cell>
          <cell r="K232" t="str">
            <v>9090818010100100062201</v>
          </cell>
          <cell r="L232" t="str">
            <v>连城县农村信用联社四堡信用社</v>
          </cell>
        </row>
        <row r="233">
          <cell r="A233" t="str">
            <v>227</v>
          </cell>
          <cell r="B233" t="str">
            <v>邹宗贵</v>
          </cell>
          <cell r="C233" t="str">
            <v>350825198311251630</v>
          </cell>
          <cell r="D233">
            <v>17750373772</v>
          </cell>
          <cell r="E233" t="str">
            <v>双泉</v>
          </cell>
          <cell r="F233">
            <v>1.56</v>
          </cell>
        </row>
        <row r="233">
          <cell r="J233">
            <v>9.36</v>
          </cell>
          <cell r="K233" t="str">
            <v>6221840509062633904</v>
          </cell>
          <cell r="L233" t="str">
            <v>连城县农村信用联社四堡信用社</v>
          </cell>
        </row>
        <row r="234">
          <cell r="A234" t="str">
            <v>228</v>
          </cell>
          <cell r="B234" t="str">
            <v>邹宗保</v>
          </cell>
          <cell r="C234" t="str">
            <v>352627197412231611</v>
          </cell>
          <cell r="D234">
            <v>18046131070</v>
          </cell>
          <cell r="E234" t="str">
            <v>双泉</v>
          </cell>
          <cell r="F234">
            <v>1.59</v>
          </cell>
        </row>
        <row r="234">
          <cell r="J234">
            <v>9.54</v>
          </cell>
          <cell r="K234" t="str">
            <v>9090818010100100062256</v>
          </cell>
          <cell r="L234" t="str">
            <v>连城县农村信用联社四堡信用社</v>
          </cell>
        </row>
        <row r="235">
          <cell r="A235" t="str">
            <v>229</v>
          </cell>
          <cell r="B235" t="str">
            <v>邹仪宁</v>
          </cell>
          <cell r="C235" t="str">
            <v>352627197202281610</v>
          </cell>
          <cell r="D235">
            <v>18760072018</v>
          </cell>
          <cell r="E235" t="str">
            <v>双泉</v>
          </cell>
          <cell r="F235">
            <v>1.93</v>
          </cell>
        </row>
        <row r="235">
          <cell r="J235">
            <v>11.58</v>
          </cell>
          <cell r="K235" t="str">
            <v>6221840509090505710</v>
          </cell>
          <cell r="L235" t="str">
            <v>连城县农村信用联社四堡信用社</v>
          </cell>
        </row>
        <row r="236">
          <cell r="A236" t="str">
            <v>230</v>
          </cell>
          <cell r="B236" t="str">
            <v>邹仪剑</v>
          </cell>
          <cell r="C236" t="str">
            <v>350825198207101616</v>
          </cell>
          <cell r="D236">
            <v>15960372564</v>
          </cell>
          <cell r="E236" t="str">
            <v>双泉</v>
          </cell>
          <cell r="F236">
            <v>1.98</v>
          </cell>
        </row>
        <row r="236">
          <cell r="J236">
            <v>11.88</v>
          </cell>
          <cell r="K236" t="str">
            <v>9090818010100190683961</v>
          </cell>
          <cell r="L236" t="str">
            <v>连城县农村信用联社四堡信用社</v>
          </cell>
        </row>
        <row r="237">
          <cell r="A237" t="str">
            <v>231</v>
          </cell>
          <cell r="B237" t="str">
            <v>邹仪亮</v>
          </cell>
          <cell r="C237" t="str">
            <v>352627194702061610</v>
          </cell>
          <cell r="D237" t="str">
            <v>8487546</v>
          </cell>
          <cell r="E237" t="str">
            <v>双泉</v>
          </cell>
          <cell r="F237">
            <v>4.07</v>
          </cell>
        </row>
        <row r="237">
          <cell r="J237">
            <v>24.42</v>
          </cell>
          <cell r="K237" t="str">
            <v>9090818010100100062158</v>
          </cell>
          <cell r="L237" t="str">
            <v>连城县农村信用联社四堡信用社</v>
          </cell>
        </row>
        <row r="238">
          <cell r="A238" t="str">
            <v>232</v>
          </cell>
          <cell r="B238" t="str">
            <v>邹宗祥</v>
          </cell>
          <cell r="C238" t="str">
            <v>352627196904051612</v>
          </cell>
          <cell r="D238">
            <v>15880625567</v>
          </cell>
          <cell r="E238" t="str">
            <v>双泉</v>
          </cell>
          <cell r="F238">
            <v>1.74</v>
          </cell>
        </row>
        <row r="238">
          <cell r="J238">
            <v>10.44</v>
          </cell>
          <cell r="K238" t="str">
            <v>9090818010100100069099</v>
          </cell>
          <cell r="L238" t="str">
            <v>连城县农村信用联社四堡信用社</v>
          </cell>
        </row>
        <row r="239">
          <cell r="A239" t="str">
            <v>233</v>
          </cell>
          <cell r="B239" t="str">
            <v>邹仪寿</v>
          </cell>
          <cell r="C239" t="str">
            <v>352627195806041635</v>
          </cell>
          <cell r="D239">
            <v>15860119094</v>
          </cell>
          <cell r="E239" t="str">
            <v>双泉</v>
          </cell>
          <cell r="F239">
            <v>2.46</v>
          </cell>
        </row>
        <row r="239">
          <cell r="J239">
            <v>14.76</v>
          </cell>
          <cell r="K239" t="str">
            <v>6221840509090505777</v>
          </cell>
          <cell r="L239" t="str">
            <v>连城县农村信用联社四堡信用社</v>
          </cell>
        </row>
        <row r="240">
          <cell r="A240" t="str">
            <v>234</v>
          </cell>
          <cell r="B240" t="str">
            <v>邹宗昌</v>
          </cell>
          <cell r="C240" t="str">
            <v>352627197512281632</v>
          </cell>
          <cell r="D240">
            <v>13400742296</v>
          </cell>
          <cell r="E240" t="str">
            <v>双泉</v>
          </cell>
          <cell r="F240">
            <v>1.44</v>
          </cell>
        </row>
        <row r="240">
          <cell r="J240">
            <v>8.64</v>
          </cell>
          <cell r="K240" t="str">
            <v>9090818010100100062229</v>
          </cell>
          <cell r="L240" t="str">
            <v>连城县农村信用联社四堡信用社</v>
          </cell>
        </row>
        <row r="241">
          <cell r="A241" t="str">
            <v>235</v>
          </cell>
          <cell r="B241" t="str">
            <v>邹仪勇</v>
          </cell>
          <cell r="C241" t="str">
            <v>35262719761001161X</v>
          </cell>
          <cell r="D241" t="str">
            <v>18350474049</v>
          </cell>
          <cell r="E241" t="str">
            <v>双泉</v>
          </cell>
          <cell r="F241">
            <v>1.42</v>
          </cell>
        </row>
        <row r="241">
          <cell r="J241">
            <v>8.52</v>
          </cell>
          <cell r="K241" t="str">
            <v>6221840509090505744</v>
          </cell>
          <cell r="L241" t="str">
            <v>连城县农村信用联社四堡信用社</v>
          </cell>
        </row>
        <row r="242">
          <cell r="A242" t="str">
            <v>236</v>
          </cell>
          <cell r="B242" t="str">
            <v>邹仪瑞</v>
          </cell>
          <cell r="C242" t="str">
            <v>352627197111251635</v>
          </cell>
          <cell r="D242">
            <v>15960308264</v>
          </cell>
          <cell r="E242" t="str">
            <v>双泉</v>
          </cell>
          <cell r="F242">
            <v>1.25</v>
          </cell>
        </row>
        <row r="242">
          <cell r="J242">
            <v>7.5</v>
          </cell>
          <cell r="K242" t="str">
            <v>9090818010100100062194</v>
          </cell>
          <cell r="L242" t="str">
            <v>连城县农村信用联社四堡信用社</v>
          </cell>
        </row>
        <row r="243">
          <cell r="A243" t="str">
            <v>237</v>
          </cell>
          <cell r="B243" t="str">
            <v>邹仪和</v>
          </cell>
          <cell r="C243" t="str">
            <v>352627197911261612</v>
          </cell>
          <cell r="D243">
            <v>1865688363</v>
          </cell>
          <cell r="E243" t="str">
            <v>双泉</v>
          </cell>
          <cell r="F243">
            <v>2.55</v>
          </cell>
        </row>
        <row r="243">
          <cell r="J243">
            <v>15.3</v>
          </cell>
          <cell r="K243" t="str">
            <v>9090818010100100062292</v>
          </cell>
          <cell r="L243" t="str">
            <v>连城县农村信用联社四堡信用社</v>
          </cell>
        </row>
        <row r="244">
          <cell r="A244" t="str">
            <v>238</v>
          </cell>
          <cell r="B244" t="str">
            <v>邹仪琛</v>
          </cell>
          <cell r="C244" t="str">
            <v>352627196610111632</v>
          </cell>
          <cell r="D244" t="str">
            <v>13459710920</v>
          </cell>
          <cell r="E244" t="str">
            <v>双泉</v>
          </cell>
          <cell r="F244">
            <v>0.52</v>
          </cell>
        </row>
        <row r="244">
          <cell r="J244">
            <v>3.12</v>
          </cell>
          <cell r="K244" t="str">
            <v>6221840102063608222</v>
          </cell>
          <cell r="L244" t="str">
            <v>连城县农村信用联社四堡信用社</v>
          </cell>
        </row>
        <row r="245">
          <cell r="A245" t="str">
            <v>239</v>
          </cell>
          <cell r="B245" t="str">
            <v>马瑞凤</v>
          </cell>
          <cell r="C245" t="str">
            <v>352627196407151647</v>
          </cell>
          <cell r="D245">
            <v>15059904916</v>
          </cell>
          <cell r="E245" t="str">
            <v>双泉</v>
          </cell>
          <cell r="F245">
            <v>1.02</v>
          </cell>
        </row>
        <row r="245">
          <cell r="J245">
            <v>6.12</v>
          </cell>
          <cell r="K245" t="str">
            <v>6221840509103994836</v>
          </cell>
          <cell r="L245" t="str">
            <v>连城县农村信用联社四堡信用社</v>
          </cell>
        </row>
        <row r="246">
          <cell r="A246" t="str">
            <v>240</v>
          </cell>
          <cell r="B246" t="str">
            <v>马玉凤</v>
          </cell>
          <cell r="C246" t="str">
            <v>352627195507271625</v>
          </cell>
          <cell r="D246">
            <v>13295010747</v>
          </cell>
          <cell r="E246" t="str">
            <v>双泉</v>
          </cell>
          <cell r="F246">
            <v>4.83</v>
          </cell>
        </row>
        <row r="246">
          <cell r="J246">
            <v>28.98</v>
          </cell>
          <cell r="K246" t="str">
            <v>6221840509090506254</v>
          </cell>
          <cell r="L246" t="str">
            <v>连城县农村信用联社四堡信用社</v>
          </cell>
        </row>
        <row r="247">
          <cell r="A247" t="str">
            <v>241</v>
          </cell>
          <cell r="B247" t="str">
            <v>马艳群</v>
          </cell>
          <cell r="C247" t="str">
            <v>352627198112051648</v>
          </cell>
          <cell r="D247">
            <v>15059920263</v>
          </cell>
          <cell r="E247" t="str">
            <v>双泉</v>
          </cell>
          <cell r="F247">
            <v>1.69</v>
          </cell>
        </row>
        <row r="247">
          <cell r="J247">
            <v>10.14</v>
          </cell>
          <cell r="K247" t="str">
            <v>6221840509090506031</v>
          </cell>
          <cell r="L247" t="str">
            <v>连城县农村信用联社四堡信用社</v>
          </cell>
        </row>
        <row r="248">
          <cell r="A248" t="str">
            <v>242</v>
          </cell>
          <cell r="B248" t="str">
            <v>邹立銮</v>
          </cell>
          <cell r="C248" t="str">
            <v>352627195311171614</v>
          </cell>
          <cell r="D248">
            <v>15206072827</v>
          </cell>
          <cell r="E248" t="str">
            <v>双泉</v>
          </cell>
          <cell r="F248">
            <v>2.63</v>
          </cell>
        </row>
        <row r="248">
          <cell r="J248">
            <v>15.78</v>
          </cell>
          <cell r="K248" t="str">
            <v>9090818010100190089345</v>
          </cell>
          <cell r="L248" t="str">
            <v>连城县农村信用联社四堡信用社</v>
          </cell>
        </row>
        <row r="249">
          <cell r="A249" t="str">
            <v>243</v>
          </cell>
          <cell r="B249" t="str">
            <v>邹春湖</v>
          </cell>
          <cell r="C249" t="str">
            <v>352627196703241639</v>
          </cell>
          <cell r="D249">
            <v>13859507233</v>
          </cell>
          <cell r="E249" t="str">
            <v>双泉</v>
          </cell>
          <cell r="F249">
            <v>2.04</v>
          </cell>
        </row>
        <row r="249">
          <cell r="J249">
            <v>12.24</v>
          </cell>
          <cell r="K249" t="str">
            <v>6221840509090506460</v>
          </cell>
          <cell r="L249" t="str">
            <v>连城县农村信用联社四堡信用社</v>
          </cell>
        </row>
        <row r="250">
          <cell r="A250" t="str">
            <v>244</v>
          </cell>
          <cell r="B250" t="str">
            <v>邹立维</v>
          </cell>
          <cell r="C250" t="str">
            <v>352627197104021612</v>
          </cell>
          <cell r="D250">
            <v>15259871263</v>
          </cell>
          <cell r="E250" t="str">
            <v>双泉</v>
          </cell>
          <cell r="F250">
            <v>1.84</v>
          </cell>
        </row>
        <row r="250">
          <cell r="J250">
            <v>11.04</v>
          </cell>
          <cell r="K250" t="str">
            <v>6230361109035748747</v>
          </cell>
          <cell r="L250" t="str">
            <v>连城县农村信用联社四堡信用社</v>
          </cell>
        </row>
        <row r="251">
          <cell r="A251" t="str">
            <v>245</v>
          </cell>
          <cell r="B251" t="str">
            <v>李秀娥</v>
          </cell>
          <cell r="C251" t="str">
            <v>352627195102091626</v>
          </cell>
          <cell r="D251">
            <v>13626049776</v>
          </cell>
          <cell r="E251" t="str">
            <v>双泉</v>
          </cell>
          <cell r="F251">
            <v>4.3</v>
          </cell>
        </row>
        <row r="251">
          <cell r="J251">
            <v>25.8</v>
          </cell>
          <cell r="K251" t="str">
            <v>6221840509090506692</v>
          </cell>
          <cell r="L251" t="str">
            <v>连城县农村信用联社四堡信用社</v>
          </cell>
        </row>
        <row r="252">
          <cell r="A252" t="str">
            <v>246</v>
          </cell>
          <cell r="B252" t="str">
            <v>邹立勋</v>
          </cell>
          <cell r="C252" t="str">
            <v>352627197410061639</v>
          </cell>
          <cell r="D252">
            <v>13646902735</v>
          </cell>
          <cell r="E252" t="str">
            <v>双泉</v>
          </cell>
          <cell r="F252">
            <v>2.38</v>
          </cell>
        </row>
        <row r="252">
          <cell r="J252">
            <v>14.28</v>
          </cell>
          <cell r="K252" t="str">
            <v>6221840509090506106</v>
          </cell>
          <cell r="L252" t="str">
            <v>连城县农村信用联社四堡信用社</v>
          </cell>
        </row>
        <row r="253">
          <cell r="A253" t="str">
            <v>247</v>
          </cell>
          <cell r="B253" t="str">
            <v>邹长明</v>
          </cell>
          <cell r="C253" t="str">
            <v>352627195908111614</v>
          </cell>
          <cell r="D253">
            <v>15059934879</v>
          </cell>
          <cell r="E253" t="str">
            <v>双泉</v>
          </cell>
          <cell r="F253">
            <v>1.17</v>
          </cell>
        </row>
        <row r="253">
          <cell r="J253">
            <v>7.02</v>
          </cell>
          <cell r="K253" t="str">
            <v>9090818010100100069133</v>
          </cell>
          <cell r="L253" t="str">
            <v>连城县农村信用联社四堡信用社</v>
          </cell>
        </row>
        <row r="254">
          <cell r="A254" t="str">
            <v>248</v>
          </cell>
          <cell r="B254" t="str">
            <v>邹宗华</v>
          </cell>
          <cell r="C254" t="str">
            <v>352627197510191617</v>
          </cell>
          <cell r="D254">
            <v>15960926988</v>
          </cell>
          <cell r="E254" t="str">
            <v>双泉</v>
          </cell>
          <cell r="F254">
            <v>4.35</v>
          </cell>
        </row>
        <row r="254">
          <cell r="J254">
            <v>26.1</v>
          </cell>
          <cell r="K254" t="str">
            <v>9090818010100190285659</v>
          </cell>
          <cell r="L254" t="str">
            <v>连城县农村信用联社四堡信用社</v>
          </cell>
        </row>
        <row r="255">
          <cell r="A255" t="str">
            <v>249</v>
          </cell>
          <cell r="B255" t="str">
            <v>邹立模</v>
          </cell>
          <cell r="C255" t="str">
            <v>352627195905021613</v>
          </cell>
          <cell r="D255">
            <v>15160680668</v>
          </cell>
          <cell r="E255" t="str">
            <v>双泉</v>
          </cell>
          <cell r="F255">
            <v>2.48</v>
          </cell>
        </row>
        <row r="255">
          <cell r="J255">
            <v>14.88</v>
          </cell>
          <cell r="K255" t="str">
            <v>9090818010100100065155</v>
          </cell>
          <cell r="L255" t="str">
            <v>连城县农村信用联社四堡信用社</v>
          </cell>
        </row>
        <row r="256">
          <cell r="A256" t="str">
            <v>250</v>
          </cell>
          <cell r="B256" t="str">
            <v>邹宗传</v>
          </cell>
          <cell r="C256" t="str">
            <v>350825198411061615</v>
          </cell>
          <cell r="D256">
            <v>13850068010</v>
          </cell>
          <cell r="E256" t="str">
            <v>双泉</v>
          </cell>
          <cell r="F256">
            <v>2.01</v>
          </cell>
        </row>
        <row r="256">
          <cell r="J256">
            <v>12.06</v>
          </cell>
          <cell r="K256" t="str">
            <v>6230361109130411977</v>
          </cell>
          <cell r="L256" t="str">
            <v>连城县农村信用联社四堡信用社</v>
          </cell>
        </row>
        <row r="257">
          <cell r="A257" t="str">
            <v>251</v>
          </cell>
          <cell r="B257" t="str">
            <v>黄春兰</v>
          </cell>
          <cell r="C257" t="str">
            <v>513522198103093428</v>
          </cell>
          <cell r="D257">
            <v>18350679168</v>
          </cell>
          <cell r="E257" t="str">
            <v>双泉</v>
          </cell>
          <cell r="F257">
            <v>2</v>
          </cell>
        </row>
        <row r="257">
          <cell r="J257">
            <v>12</v>
          </cell>
          <cell r="K257" t="str">
            <v>6230361109130411985</v>
          </cell>
          <cell r="L257" t="str">
            <v>连城县农村信用联社四堡信用社</v>
          </cell>
        </row>
        <row r="258">
          <cell r="A258" t="str">
            <v>252</v>
          </cell>
          <cell r="B258" t="str">
            <v>邹继彪</v>
          </cell>
          <cell r="C258" t="str">
            <v>352627197404291630</v>
          </cell>
          <cell r="D258" t="str">
            <v>17850705538</v>
          </cell>
          <cell r="E258" t="str">
            <v>双泉</v>
          </cell>
          <cell r="F258">
            <v>1.95</v>
          </cell>
        </row>
        <row r="258">
          <cell r="J258">
            <v>11.7</v>
          </cell>
          <cell r="K258" t="str">
            <v>6230361509003885092</v>
          </cell>
          <cell r="L258" t="str">
            <v>连城县农村信用联社四堡信用社</v>
          </cell>
        </row>
        <row r="259">
          <cell r="A259" t="str">
            <v>253</v>
          </cell>
          <cell r="B259" t="str">
            <v>邹立章</v>
          </cell>
          <cell r="C259" t="str">
            <v>352627195910241610</v>
          </cell>
          <cell r="D259">
            <v>15306046293</v>
          </cell>
          <cell r="E259" t="str">
            <v>双泉</v>
          </cell>
          <cell r="F259">
            <v>1.47</v>
          </cell>
        </row>
        <row r="259">
          <cell r="J259">
            <v>8.82</v>
          </cell>
          <cell r="K259" t="str">
            <v>9090818010100100006987</v>
          </cell>
          <cell r="L259" t="str">
            <v>连城县农村信用联社四堡信用社</v>
          </cell>
        </row>
        <row r="260">
          <cell r="A260" t="str">
            <v>254</v>
          </cell>
          <cell r="B260" t="str">
            <v>谢仙荣</v>
          </cell>
          <cell r="C260" t="str">
            <v>352627195309101625</v>
          </cell>
          <cell r="D260">
            <v>13459715568</v>
          </cell>
          <cell r="E260" t="str">
            <v>双泉</v>
          </cell>
          <cell r="F260">
            <v>1.07</v>
          </cell>
        </row>
        <row r="260">
          <cell r="J260">
            <v>6.42</v>
          </cell>
          <cell r="K260" t="str">
            <v>6221840509103994760</v>
          </cell>
          <cell r="L260" t="str">
            <v>连城县农村信用联社四堡信用社</v>
          </cell>
        </row>
        <row r="261">
          <cell r="A261" t="str">
            <v>255</v>
          </cell>
          <cell r="B261" t="str">
            <v>邹连辉</v>
          </cell>
          <cell r="C261" t="str">
            <v>352627196209101614</v>
          </cell>
          <cell r="D261">
            <v>13656926231</v>
          </cell>
          <cell r="E261" t="str">
            <v>双泉</v>
          </cell>
          <cell r="F261">
            <v>3.58</v>
          </cell>
        </row>
        <row r="261">
          <cell r="J261">
            <v>21.48</v>
          </cell>
          <cell r="K261" t="str">
            <v>9090818010100190010704</v>
          </cell>
          <cell r="L261" t="str">
            <v>连城县农村信用联社四堡信用社</v>
          </cell>
        </row>
        <row r="262">
          <cell r="A262" t="str">
            <v>256</v>
          </cell>
          <cell r="B262" t="str">
            <v>严新姬</v>
          </cell>
          <cell r="C262" t="str">
            <v>352627196209291622</v>
          </cell>
          <cell r="D262">
            <v>13860205032</v>
          </cell>
          <cell r="E262" t="str">
            <v>双泉</v>
          </cell>
          <cell r="F262">
            <v>3.91</v>
          </cell>
        </row>
        <row r="262">
          <cell r="J262">
            <v>23.46</v>
          </cell>
          <cell r="K262" t="str">
            <v>6230361109010503505</v>
          </cell>
          <cell r="L262" t="str">
            <v>连城县农村信用联社四堡信用社</v>
          </cell>
        </row>
        <row r="263">
          <cell r="A263" t="str">
            <v>257</v>
          </cell>
          <cell r="B263" t="str">
            <v>邹立彪</v>
          </cell>
          <cell r="C263" t="str">
            <v>352627197010061613</v>
          </cell>
          <cell r="D263">
            <v>13685977615</v>
          </cell>
          <cell r="E263" t="str">
            <v>双泉</v>
          </cell>
          <cell r="F263">
            <v>1.68</v>
          </cell>
        </row>
        <row r="263">
          <cell r="J263">
            <v>10.08</v>
          </cell>
          <cell r="K263" t="str">
            <v>6230361109010445269</v>
          </cell>
          <cell r="L263" t="str">
            <v>连城县农村信用联社四堡信用社</v>
          </cell>
        </row>
        <row r="264">
          <cell r="A264" t="str">
            <v>258</v>
          </cell>
          <cell r="B264" t="str">
            <v>邹朝才</v>
          </cell>
          <cell r="C264" t="str">
            <v>352627194512111613</v>
          </cell>
          <cell r="D264">
            <v>13110621570</v>
          </cell>
          <cell r="E264" t="str">
            <v>双泉</v>
          </cell>
          <cell r="F264">
            <v>2.68</v>
          </cell>
        </row>
        <row r="264">
          <cell r="J264">
            <v>16.08</v>
          </cell>
          <cell r="K264" t="str">
            <v>9090818010100100069142</v>
          </cell>
          <cell r="L264" t="str">
            <v>连城县农村信用联社四堡信用社</v>
          </cell>
        </row>
        <row r="265">
          <cell r="A265" t="str">
            <v>259</v>
          </cell>
          <cell r="B265" t="str">
            <v>邹继波</v>
          </cell>
          <cell r="C265" t="str">
            <v>352627196710201619</v>
          </cell>
          <cell r="D265">
            <v>15160604193</v>
          </cell>
          <cell r="E265" t="str">
            <v>双泉</v>
          </cell>
          <cell r="F265">
            <v>2.45</v>
          </cell>
        </row>
        <row r="265">
          <cell r="J265">
            <v>14.7</v>
          </cell>
          <cell r="K265" t="str">
            <v>6230361509003577566</v>
          </cell>
          <cell r="L265" t="str">
            <v>连城县农村信用联社四堡信用社</v>
          </cell>
        </row>
        <row r="266">
          <cell r="A266" t="str">
            <v>260</v>
          </cell>
          <cell r="B266" t="str">
            <v>邹继群</v>
          </cell>
          <cell r="C266" t="str">
            <v>352627195709251614</v>
          </cell>
          <cell r="D266">
            <v>18950832776</v>
          </cell>
          <cell r="E266" t="str">
            <v>双泉</v>
          </cell>
          <cell r="F266">
            <v>3.47</v>
          </cell>
        </row>
        <row r="266">
          <cell r="J266">
            <v>20.82</v>
          </cell>
          <cell r="K266" t="str">
            <v>6221840509090506437</v>
          </cell>
          <cell r="L266" t="str">
            <v>连城县农村信用联社四堡信用社</v>
          </cell>
        </row>
        <row r="267">
          <cell r="A267" t="str">
            <v>261</v>
          </cell>
          <cell r="B267" t="str">
            <v>邹立仪</v>
          </cell>
          <cell r="C267" t="str">
            <v>352627195707181616</v>
          </cell>
          <cell r="D267">
            <v>18760076579</v>
          </cell>
          <cell r="E267" t="str">
            <v>双泉</v>
          </cell>
          <cell r="F267">
            <v>2.71</v>
          </cell>
        </row>
        <row r="267">
          <cell r="J267">
            <v>16.26</v>
          </cell>
          <cell r="K267" t="str">
            <v>9090818010100190276696</v>
          </cell>
          <cell r="L267" t="str">
            <v>连城县农村信用联社四堡信用社</v>
          </cell>
        </row>
        <row r="268">
          <cell r="A268" t="str">
            <v>262</v>
          </cell>
          <cell r="B268" t="str">
            <v>邹长增</v>
          </cell>
          <cell r="C268" t="str">
            <v>352627196302211615</v>
          </cell>
          <cell r="D268">
            <v>15059081436</v>
          </cell>
          <cell r="E268" t="str">
            <v>双泉</v>
          </cell>
          <cell r="F268">
            <v>5.38</v>
          </cell>
        </row>
        <row r="268">
          <cell r="J268">
            <v>32.28</v>
          </cell>
          <cell r="K268" t="str">
            <v>9090818010100100006647</v>
          </cell>
          <cell r="L268" t="str">
            <v>连城县农村信用联社四堡信用社</v>
          </cell>
        </row>
        <row r="269">
          <cell r="A269" t="str">
            <v>263</v>
          </cell>
          <cell r="B269" t="str">
            <v>邹文斌</v>
          </cell>
          <cell r="C269" t="str">
            <v>352627196703301339</v>
          </cell>
          <cell r="D269">
            <v>13215017998</v>
          </cell>
          <cell r="E269" t="str">
            <v>双泉</v>
          </cell>
          <cell r="F269">
            <v>3.36</v>
          </cell>
        </row>
        <row r="269">
          <cell r="J269">
            <v>20.16</v>
          </cell>
          <cell r="K269" t="str">
            <v>6230361109068268225</v>
          </cell>
          <cell r="L269" t="str">
            <v>连城县农村信用联社四堡信用社</v>
          </cell>
        </row>
        <row r="270">
          <cell r="A270" t="str">
            <v>264</v>
          </cell>
          <cell r="B270" t="str">
            <v>邹春秋</v>
          </cell>
          <cell r="C270" t="str">
            <v>35262719550802161X</v>
          </cell>
          <cell r="D270">
            <v>13950817543</v>
          </cell>
          <cell r="E270" t="str">
            <v>双泉</v>
          </cell>
          <cell r="F270">
            <v>3.01</v>
          </cell>
        </row>
        <row r="270">
          <cell r="J270">
            <v>18.06</v>
          </cell>
          <cell r="K270" t="str">
            <v>9090818010100190128268</v>
          </cell>
          <cell r="L270" t="str">
            <v>连城县农村信用联社四堡信用社</v>
          </cell>
        </row>
        <row r="271">
          <cell r="A271" t="str">
            <v>265</v>
          </cell>
          <cell r="B271" t="str">
            <v>邹立基</v>
          </cell>
          <cell r="C271" t="str">
            <v>352627196409011613</v>
          </cell>
          <cell r="D271">
            <v>13850647239</v>
          </cell>
          <cell r="E271" t="str">
            <v>双泉</v>
          </cell>
          <cell r="F271">
            <v>4.11</v>
          </cell>
        </row>
        <row r="271">
          <cell r="J271">
            <v>24.66</v>
          </cell>
          <cell r="K271" t="str">
            <v>6221840509103994737</v>
          </cell>
          <cell r="L271" t="str">
            <v>连城县农村信用联社四堡信用社</v>
          </cell>
        </row>
        <row r="272">
          <cell r="A272" t="str">
            <v>266</v>
          </cell>
          <cell r="B272" t="str">
            <v>邹立文</v>
          </cell>
          <cell r="C272" t="str">
            <v>352627196610121611</v>
          </cell>
          <cell r="D272">
            <v>15960308599</v>
          </cell>
          <cell r="E272" t="str">
            <v>双泉</v>
          </cell>
          <cell r="F272">
            <v>2.02</v>
          </cell>
        </row>
        <row r="272">
          <cell r="J272">
            <v>12.12</v>
          </cell>
          <cell r="K272" t="str">
            <v>9090818010100100001688</v>
          </cell>
          <cell r="L272" t="str">
            <v>连城县农村信用联社四堡信用社</v>
          </cell>
        </row>
        <row r="273">
          <cell r="A273" t="str">
            <v>267</v>
          </cell>
          <cell r="B273" t="str">
            <v>邹立贤</v>
          </cell>
          <cell r="C273" t="str">
            <v>352627197901231612</v>
          </cell>
          <cell r="D273">
            <v>18959086636</v>
          </cell>
          <cell r="E273" t="str">
            <v>双泉</v>
          </cell>
          <cell r="F273">
            <v>5.54</v>
          </cell>
        </row>
        <row r="273">
          <cell r="J273">
            <v>33.24</v>
          </cell>
          <cell r="K273" t="str">
            <v>6221840509092753987</v>
          </cell>
          <cell r="L273" t="str">
            <v>连城县农村信用联社四堡信用社</v>
          </cell>
        </row>
        <row r="274">
          <cell r="A274" t="str">
            <v>268</v>
          </cell>
          <cell r="B274" t="str">
            <v>邹瑞斌</v>
          </cell>
          <cell r="C274" t="str">
            <v>350825197505091618</v>
          </cell>
          <cell r="D274">
            <v>13306035713</v>
          </cell>
          <cell r="E274" t="str">
            <v>双泉</v>
          </cell>
          <cell r="F274">
            <v>4.65</v>
          </cell>
        </row>
        <row r="274">
          <cell r="J274">
            <v>27.9</v>
          </cell>
          <cell r="K274" t="str">
            <v>6221840109005622856</v>
          </cell>
          <cell r="L274" t="str">
            <v>连城县农村信用联社四堡信用社</v>
          </cell>
        </row>
        <row r="275">
          <cell r="A275" t="str">
            <v>269</v>
          </cell>
          <cell r="B275" t="str">
            <v>童爱清</v>
          </cell>
          <cell r="C275" t="str">
            <v>352627196709271628</v>
          </cell>
          <cell r="D275">
            <v>15345089736</v>
          </cell>
          <cell r="E275" t="str">
            <v>双泉</v>
          </cell>
          <cell r="F275">
            <v>2.2</v>
          </cell>
        </row>
        <row r="275">
          <cell r="J275">
            <v>13.2</v>
          </cell>
          <cell r="K275" t="str">
            <v>6230361509003581246</v>
          </cell>
          <cell r="L275" t="str">
            <v>连城县农村信用联社四堡信用社</v>
          </cell>
        </row>
        <row r="276">
          <cell r="A276" t="str">
            <v>270</v>
          </cell>
          <cell r="B276" t="str">
            <v>邹宗顺</v>
          </cell>
          <cell r="C276" t="str">
            <v>350825199012231618</v>
          </cell>
          <cell r="D276">
            <v>15980986803</v>
          </cell>
          <cell r="E276" t="str">
            <v>双泉</v>
          </cell>
          <cell r="F276">
            <v>1.58</v>
          </cell>
        </row>
        <row r="276">
          <cell r="J276">
            <v>9.48</v>
          </cell>
          <cell r="K276" t="str">
            <v>6230361107114136974</v>
          </cell>
          <cell r="L276" t="str">
            <v>连城县农村信用联社四堡信用社</v>
          </cell>
        </row>
        <row r="277">
          <cell r="A277" t="str">
            <v>271</v>
          </cell>
          <cell r="B277" t="str">
            <v>李美群</v>
          </cell>
          <cell r="C277" t="str">
            <v>350423197610285524</v>
          </cell>
          <cell r="D277">
            <v>13850659157</v>
          </cell>
          <cell r="E277" t="str">
            <v>双泉</v>
          </cell>
          <cell r="F277">
            <v>2.45</v>
          </cell>
        </row>
        <row r="277">
          <cell r="J277">
            <v>14.7</v>
          </cell>
          <cell r="K277" t="str">
            <v>6221840109067644822</v>
          </cell>
          <cell r="L277" t="str">
            <v>连城县农村信用联社四堡信用社</v>
          </cell>
        </row>
        <row r="278">
          <cell r="A278" t="str">
            <v>272</v>
          </cell>
          <cell r="B278" t="str">
            <v>邹宗盛</v>
          </cell>
          <cell r="C278" t="str">
            <v>352627196612071611</v>
          </cell>
          <cell r="D278">
            <v>15880385273</v>
          </cell>
          <cell r="E278" t="str">
            <v>双泉</v>
          </cell>
          <cell r="F278">
            <v>3.94</v>
          </cell>
        </row>
        <row r="278">
          <cell r="J278">
            <v>23.64</v>
          </cell>
          <cell r="K278" t="str">
            <v>9090818010100190245701</v>
          </cell>
          <cell r="L278" t="str">
            <v>连城县农村信用联社四堡信用社</v>
          </cell>
        </row>
        <row r="279">
          <cell r="A279" t="str">
            <v>273</v>
          </cell>
          <cell r="B279" t="str">
            <v>邹宗仁</v>
          </cell>
          <cell r="C279" t="str">
            <v>352627196311081613</v>
          </cell>
          <cell r="D279">
            <v>13599643038</v>
          </cell>
          <cell r="E279" t="str">
            <v>双泉</v>
          </cell>
          <cell r="F279">
            <v>3.04</v>
          </cell>
        </row>
        <row r="279">
          <cell r="J279">
            <v>18.24</v>
          </cell>
          <cell r="K279" t="str">
            <v>6221840509090506148</v>
          </cell>
          <cell r="L279" t="str">
            <v>连城县农村信用联社四堡信用社</v>
          </cell>
        </row>
        <row r="280">
          <cell r="A280" t="str">
            <v>274</v>
          </cell>
          <cell r="B280" t="str">
            <v>邹宗唐</v>
          </cell>
          <cell r="C280" t="str">
            <v>35262719671110161X</v>
          </cell>
          <cell r="D280">
            <v>18750513769</v>
          </cell>
          <cell r="E280" t="str">
            <v>双泉</v>
          </cell>
          <cell r="F280">
            <v>2.61</v>
          </cell>
        </row>
        <row r="280">
          <cell r="J280">
            <v>15.66</v>
          </cell>
          <cell r="K280" t="str">
            <v>6221840509090506387</v>
          </cell>
          <cell r="L280" t="str">
            <v>连城县农村信用联社四堡信用社</v>
          </cell>
        </row>
        <row r="281">
          <cell r="A281" t="str">
            <v>275</v>
          </cell>
          <cell r="B281" t="str">
            <v>马玉秀</v>
          </cell>
          <cell r="C281" t="str">
            <v>352627195410141621</v>
          </cell>
          <cell r="D281">
            <v>18759080983</v>
          </cell>
          <cell r="E281" t="str">
            <v>双泉</v>
          </cell>
          <cell r="F281">
            <v>4.56</v>
          </cell>
        </row>
        <row r="281">
          <cell r="J281">
            <v>27.36</v>
          </cell>
          <cell r="K281" t="str">
            <v>6221840509090506429</v>
          </cell>
          <cell r="L281" t="str">
            <v>连城县农村信用联社四堡信用社</v>
          </cell>
        </row>
        <row r="282">
          <cell r="A282" t="str">
            <v>276</v>
          </cell>
          <cell r="B282" t="str">
            <v>邹立才</v>
          </cell>
          <cell r="C282" t="str">
            <v>352627195609031614</v>
          </cell>
          <cell r="D282">
            <v>18759037822</v>
          </cell>
          <cell r="E282" t="str">
            <v>双泉</v>
          </cell>
          <cell r="F282">
            <v>2.72</v>
          </cell>
        </row>
        <row r="282">
          <cell r="J282">
            <v>16.32</v>
          </cell>
          <cell r="K282" t="str">
            <v>9090818010100100069115</v>
          </cell>
          <cell r="L282" t="str">
            <v>连城县农村信用联社四堡信用社</v>
          </cell>
        </row>
        <row r="283">
          <cell r="A283" t="str">
            <v>277</v>
          </cell>
          <cell r="B283" t="str">
            <v>邹宗劲</v>
          </cell>
          <cell r="C283" t="str">
            <v>350825199610101610</v>
          </cell>
          <cell r="D283">
            <v>15160705796</v>
          </cell>
          <cell r="E283" t="str">
            <v>双泉</v>
          </cell>
          <cell r="F283">
            <v>5.28</v>
          </cell>
        </row>
        <row r="283">
          <cell r="J283">
            <v>31.68</v>
          </cell>
          <cell r="K283" t="str">
            <v>6221840509092753748</v>
          </cell>
          <cell r="L283" t="str">
            <v>连城县农村信用联社四堡信用社</v>
          </cell>
        </row>
        <row r="284">
          <cell r="A284" t="str">
            <v>278</v>
          </cell>
          <cell r="B284" t="str">
            <v>邹立周</v>
          </cell>
          <cell r="C284" t="str">
            <v>352627197308161617</v>
          </cell>
          <cell r="D284">
            <v>13698741236</v>
          </cell>
          <cell r="E284" t="str">
            <v>双泉</v>
          </cell>
          <cell r="F284">
            <v>1.14</v>
          </cell>
        </row>
        <row r="284">
          <cell r="J284">
            <v>6.84</v>
          </cell>
          <cell r="K284" t="str">
            <v>6230361102056626017</v>
          </cell>
          <cell r="L284" t="str">
            <v>连城县农村信用联社四堡信用社</v>
          </cell>
        </row>
        <row r="285">
          <cell r="A285" t="str">
            <v>279</v>
          </cell>
          <cell r="B285" t="str">
            <v>马群发</v>
          </cell>
          <cell r="C285" t="str">
            <v>352627195906141625</v>
          </cell>
          <cell r="D285">
            <v>13626049776</v>
          </cell>
          <cell r="E285" t="str">
            <v>双泉</v>
          </cell>
          <cell r="F285">
            <v>3.19</v>
          </cell>
        </row>
        <row r="285">
          <cell r="J285">
            <v>19.14</v>
          </cell>
          <cell r="K285" t="str">
            <v>9090818010100100062327</v>
          </cell>
          <cell r="L285" t="str">
            <v>连城县农村信用联社四堡信用社</v>
          </cell>
        </row>
        <row r="286">
          <cell r="A286" t="str">
            <v>280</v>
          </cell>
          <cell r="B286" t="str">
            <v>邹连顺</v>
          </cell>
          <cell r="C286" t="str">
            <v>352627195611211614</v>
          </cell>
          <cell r="D286">
            <v>13959001224</v>
          </cell>
          <cell r="E286" t="str">
            <v>双泉</v>
          </cell>
          <cell r="F286">
            <v>4.18</v>
          </cell>
        </row>
        <row r="286">
          <cell r="J286">
            <v>25.08</v>
          </cell>
          <cell r="K286" t="str">
            <v>9090818010100100069124</v>
          </cell>
          <cell r="L286" t="str">
            <v>连城县农村信用联社四堡信用社</v>
          </cell>
        </row>
        <row r="287">
          <cell r="A287" t="str">
            <v>281</v>
          </cell>
          <cell r="B287" t="str">
            <v>邹宗标</v>
          </cell>
          <cell r="C287" t="str">
            <v>352627196908081616</v>
          </cell>
          <cell r="D287">
            <v>18950801768</v>
          </cell>
          <cell r="E287" t="str">
            <v>双泉</v>
          </cell>
          <cell r="F287">
            <v>3.9</v>
          </cell>
        </row>
        <row r="287">
          <cell r="J287">
            <v>23.4</v>
          </cell>
          <cell r="K287" t="str">
            <v>6230361109035726750</v>
          </cell>
          <cell r="L287" t="str">
            <v>连城县农村信用联社四堡信用社</v>
          </cell>
        </row>
        <row r="288">
          <cell r="A288" t="str">
            <v>282</v>
          </cell>
          <cell r="B288" t="str">
            <v>邹立根</v>
          </cell>
          <cell r="C288" t="str">
            <v>352627195412111610</v>
          </cell>
          <cell r="D288">
            <v>13559974109</v>
          </cell>
          <cell r="E288" t="str">
            <v>双泉</v>
          </cell>
          <cell r="F288">
            <v>2.4</v>
          </cell>
        </row>
        <row r="288">
          <cell r="J288">
            <v>14.4</v>
          </cell>
          <cell r="K288" t="str">
            <v>9090818010100100062363</v>
          </cell>
          <cell r="L288" t="str">
            <v>连城县农村信用联社四堡信用社</v>
          </cell>
        </row>
        <row r="289">
          <cell r="A289" t="str">
            <v>283</v>
          </cell>
          <cell r="B289" t="str">
            <v>邹继光</v>
          </cell>
          <cell r="C289" t="str">
            <v>352627197502281612</v>
          </cell>
          <cell r="D289">
            <v>18705012630</v>
          </cell>
          <cell r="E289" t="str">
            <v>双泉</v>
          </cell>
          <cell r="F289">
            <v>3.3</v>
          </cell>
        </row>
        <row r="289">
          <cell r="J289">
            <v>19.8</v>
          </cell>
          <cell r="K289" t="str">
            <v>6221840109050649648</v>
          </cell>
          <cell r="L289" t="str">
            <v>连城县农村信用联社四堡信用社</v>
          </cell>
        </row>
        <row r="290">
          <cell r="A290" t="str">
            <v>284</v>
          </cell>
          <cell r="B290" t="str">
            <v>邹长天</v>
          </cell>
          <cell r="C290" t="str">
            <v>352627195606191612</v>
          </cell>
          <cell r="D290">
            <v>18050451969</v>
          </cell>
          <cell r="E290" t="str">
            <v>双泉</v>
          </cell>
          <cell r="F290">
            <v>2.33</v>
          </cell>
        </row>
        <row r="290">
          <cell r="J290">
            <v>13.98</v>
          </cell>
          <cell r="K290" t="str">
            <v>9090818010100100017751</v>
          </cell>
          <cell r="L290" t="str">
            <v>连城县农村信用联社四堡信用社</v>
          </cell>
        </row>
        <row r="291">
          <cell r="A291" t="str">
            <v>285</v>
          </cell>
          <cell r="B291" t="str">
            <v>包世权</v>
          </cell>
          <cell r="C291" t="str">
            <v>352627196609271612</v>
          </cell>
          <cell r="D291" t="str">
            <v>13328495879</v>
          </cell>
          <cell r="E291" t="str">
            <v>双泉</v>
          </cell>
          <cell r="F291">
            <v>2.36</v>
          </cell>
        </row>
        <row r="291">
          <cell r="J291">
            <v>14.16</v>
          </cell>
          <cell r="K291" t="str">
            <v>9090818010100100069160</v>
          </cell>
          <cell r="L291" t="str">
            <v>连城县农村信用联社四堡信用社</v>
          </cell>
        </row>
        <row r="292">
          <cell r="A292" t="str">
            <v>286</v>
          </cell>
          <cell r="B292" t="str">
            <v>包世荣</v>
          </cell>
          <cell r="C292" t="str">
            <v>352627197106021616</v>
          </cell>
          <cell r="D292">
            <v>15880671445</v>
          </cell>
          <cell r="E292" t="str">
            <v>双泉</v>
          </cell>
          <cell r="F292">
            <v>1.54</v>
          </cell>
        </row>
        <row r="292">
          <cell r="J292">
            <v>9.24</v>
          </cell>
          <cell r="K292" t="str">
            <v>6221840509090506874</v>
          </cell>
          <cell r="L292" t="str">
            <v>连城县农村信用联社四堡信用社</v>
          </cell>
        </row>
        <row r="293">
          <cell r="A293" t="str">
            <v>287</v>
          </cell>
          <cell r="B293" t="str">
            <v>包天生</v>
          </cell>
          <cell r="C293" t="str">
            <v>352627197904021610</v>
          </cell>
          <cell r="D293">
            <v>15880628919</v>
          </cell>
          <cell r="E293" t="str">
            <v>双泉</v>
          </cell>
          <cell r="F293">
            <v>1.47</v>
          </cell>
        </row>
        <row r="293">
          <cell r="J293">
            <v>8.82</v>
          </cell>
          <cell r="K293" t="str">
            <v>6230361109140060558</v>
          </cell>
          <cell r="L293" t="str">
            <v>连城县农村信用联社四堡信用社</v>
          </cell>
        </row>
        <row r="294">
          <cell r="A294" t="str">
            <v>288</v>
          </cell>
          <cell r="B294" t="str">
            <v>包振生</v>
          </cell>
          <cell r="C294" t="str">
            <v>352627196512231614</v>
          </cell>
          <cell r="D294">
            <v>15259101298</v>
          </cell>
          <cell r="E294" t="str">
            <v>双泉</v>
          </cell>
          <cell r="F294">
            <v>2.83</v>
          </cell>
        </row>
        <row r="294">
          <cell r="J294">
            <v>16.98</v>
          </cell>
          <cell r="K294" t="str">
            <v>6221840509062634852</v>
          </cell>
          <cell r="L294" t="str">
            <v>连城县农村信用联社四堡信用社</v>
          </cell>
        </row>
        <row r="295">
          <cell r="A295" t="str">
            <v>289</v>
          </cell>
          <cell r="B295" t="str">
            <v>包祥文</v>
          </cell>
          <cell r="C295" t="str">
            <v>352627198109091630</v>
          </cell>
          <cell r="D295">
            <v>15259897259</v>
          </cell>
          <cell r="E295" t="str">
            <v>双泉</v>
          </cell>
          <cell r="F295">
            <v>1.67</v>
          </cell>
        </row>
        <row r="295">
          <cell r="J295">
            <v>10.02</v>
          </cell>
          <cell r="K295" t="str">
            <v>6221840509090506833</v>
          </cell>
          <cell r="L295" t="str">
            <v>连城县农村信用联社四堡信用社</v>
          </cell>
        </row>
        <row r="296">
          <cell r="A296" t="str">
            <v>290</v>
          </cell>
          <cell r="B296" t="str">
            <v>包庆军</v>
          </cell>
          <cell r="C296" t="str">
            <v>352627197808171635</v>
          </cell>
          <cell r="D296">
            <v>15259501223</v>
          </cell>
          <cell r="E296" t="str">
            <v>双泉</v>
          </cell>
          <cell r="F296">
            <v>1.2</v>
          </cell>
        </row>
        <row r="296">
          <cell r="J296">
            <v>7.2</v>
          </cell>
          <cell r="K296" t="str">
            <v>6221840509062634910</v>
          </cell>
          <cell r="L296" t="str">
            <v>连城县农村信用联社四堡信用社</v>
          </cell>
        </row>
        <row r="297">
          <cell r="A297" t="str">
            <v>291</v>
          </cell>
          <cell r="B297" t="str">
            <v>包世城</v>
          </cell>
          <cell r="C297" t="str">
            <v>352627195309031612</v>
          </cell>
          <cell r="D297">
            <v>15995503165</v>
          </cell>
          <cell r="E297" t="str">
            <v>双泉</v>
          </cell>
          <cell r="F297">
            <v>2.1</v>
          </cell>
        </row>
        <row r="297">
          <cell r="J297">
            <v>12.6</v>
          </cell>
          <cell r="K297" t="str">
            <v>9090818010100100062595</v>
          </cell>
          <cell r="L297" t="str">
            <v>连城县农村信用联社四堡信用社</v>
          </cell>
        </row>
        <row r="298">
          <cell r="A298" t="str">
            <v>292</v>
          </cell>
          <cell r="B298" t="str">
            <v>江群英</v>
          </cell>
          <cell r="C298" t="str">
            <v>352627196308071625</v>
          </cell>
          <cell r="D298">
            <v>15960925308</v>
          </cell>
          <cell r="E298" t="str">
            <v>双泉</v>
          </cell>
          <cell r="F298">
            <v>1.63</v>
          </cell>
        </row>
        <row r="298">
          <cell r="J298">
            <v>9.78</v>
          </cell>
          <cell r="K298" t="str">
            <v>6221840509090506924</v>
          </cell>
          <cell r="L298" t="str">
            <v>连城县农村信用联社四堡信用社</v>
          </cell>
        </row>
        <row r="299">
          <cell r="A299" t="str">
            <v>293</v>
          </cell>
          <cell r="B299" t="str">
            <v>包日盛</v>
          </cell>
          <cell r="C299" t="str">
            <v>352627196006131610</v>
          </cell>
          <cell r="D299">
            <v>13605932156</v>
          </cell>
          <cell r="E299" t="str">
            <v>双泉</v>
          </cell>
          <cell r="F299">
            <v>1.81</v>
          </cell>
        </row>
        <row r="299">
          <cell r="J299">
            <v>10.86</v>
          </cell>
          <cell r="K299" t="str">
            <v>9090818010100100062540</v>
          </cell>
          <cell r="L299" t="str">
            <v>连城县农村信用联社四堡信用社</v>
          </cell>
        </row>
        <row r="300">
          <cell r="A300" t="str">
            <v>294</v>
          </cell>
          <cell r="B300" t="str">
            <v>包盛毕</v>
          </cell>
          <cell r="C300" t="str">
            <v>352627196611251637</v>
          </cell>
          <cell r="D300">
            <v>15080227931</v>
          </cell>
          <cell r="E300" t="str">
            <v>双泉</v>
          </cell>
          <cell r="F300">
            <v>2.09</v>
          </cell>
        </row>
        <row r="300">
          <cell r="J300">
            <v>12.54</v>
          </cell>
          <cell r="K300" t="str">
            <v>9090818010100100041029</v>
          </cell>
          <cell r="L300" t="str">
            <v>连城县农村信用联社四堡信用社</v>
          </cell>
        </row>
        <row r="301">
          <cell r="A301" t="str">
            <v>295</v>
          </cell>
          <cell r="B301" t="str">
            <v>包世栋</v>
          </cell>
          <cell r="C301" t="str">
            <v>352627196109211613</v>
          </cell>
          <cell r="D301">
            <v>15880382923</v>
          </cell>
          <cell r="E301" t="str">
            <v>双泉</v>
          </cell>
          <cell r="F301">
            <v>1.22</v>
          </cell>
        </row>
        <row r="301">
          <cell r="J301">
            <v>7.32</v>
          </cell>
          <cell r="K301" t="str">
            <v>9090818010100100062568</v>
          </cell>
          <cell r="L301" t="str">
            <v>连城县农村信用联社四堡信用社</v>
          </cell>
        </row>
        <row r="302">
          <cell r="A302" t="str">
            <v>296</v>
          </cell>
          <cell r="B302" t="str">
            <v>包文升</v>
          </cell>
          <cell r="C302" t="str">
            <v>352627195708201615</v>
          </cell>
          <cell r="D302">
            <v>13459231538</v>
          </cell>
          <cell r="E302" t="str">
            <v>双泉</v>
          </cell>
          <cell r="F302">
            <v>2.29</v>
          </cell>
        </row>
        <row r="302">
          <cell r="J302">
            <v>13.74</v>
          </cell>
          <cell r="K302" t="str">
            <v>9090818010100100069197</v>
          </cell>
          <cell r="L302" t="str">
            <v>连城县农村信用联社四堡信用社</v>
          </cell>
        </row>
        <row r="303">
          <cell r="A303" t="str">
            <v>297</v>
          </cell>
          <cell r="B303" t="str">
            <v>包亮明</v>
          </cell>
          <cell r="C303" t="str">
            <v>352627195101211614</v>
          </cell>
          <cell r="D303" t="str">
            <v>0597-8489138</v>
          </cell>
          <cell r="E303" t="str">
            <v>双泉</v>
          </cell>
          <cell r="F303">
            <v>2.99</v>
          </cell>
        </row>
        <row r="303">
          <cell r="J303">
            <v>17.94</v>
          </cell>
          <cell r="K303" t="str">
            <v>9090818010100100069204</v>
          </cell>
          <cell r="L303" t="str">
            <v>连城县农村信用联社四堡信用社</v>
          </cell>
        </row>
        <row r="304">
          <cell r="A304" t="str">
            <v>298</v>
          </cell>
          <cell r="B304" t="str">
            <v>邹翠华</v>
          </cell>
          <cell r="C304" t="str">
            <v>352627195905061623</v>
          </cell>
          <cell r="D304">
            <v>15880382337</v>
          </cell>
          <cell r="E304" t="str">
            <v>双泉</v>
          </cell>
          <cell r="F304">
            <v>3.4</v>
          </cell>
        </row>
        <row r="304">
          <cell r="J304">
            <v>20.4</v>
          </cell>
          <cell r="K304" t="str">
            <v>9090818010100100002115</v>
          </cell>
          <cell r="L304" t="str">
            <v>连城县农村信用联社四堡信用社</v>
          </cell>
        </row>
        <row r="305">
          <cell r="A305" t="str">
            <v>299</v>
          </cell>
          <cell r="B305" t="str">
            <v>包庆康</v>
          </cell>
          <cell r="C305" t="str">
            <v>352627197608281610</v>
          </cell>
          <cell r="D305">
            <v>15080227419</v>
          </cell>
          <cell r="E305" t="str">
            <v>双泉</v>
          </cell>
          <cell r="F305">
            <v>1.47</v>
          </cell>
        </row>
        <row r="305">
          <cell r="J305">
            <v>8.82</v>
          </cell>
          <cell r="K305" t="str">
            <v>6221840509062634894</v>
          </cell>
          <cell r="L305" t="str">
            <v>连城县农村信用联社四堡信用社</v>
          </cell>
        </row>
        <row r="306">
          <cell r="A306" t="str">
            <v>300</v>
          </cell>
          <cell r="B306" t="str">
            <v>包世金</v>
          </cell>
          <cell r="C306" t="str">
            <v>352627197909111615</v>
          </cell>
          <cell r="D306">
            <v>15280837921</v>
          </cell>
          <cell r="E306" t="str">
            <v>双泉</v>
          </cell>
          <cell r="F306">
            <v>2.4</v>
          </cell>
        </row>
        <row r="306">
          <cell r="J306">
            <v>14.4</v>
          </cell>
          <cell r="K306" t="str">
            <v>9090818010100100200945</v>
          </cell>
          <cell r="L306" t="str">
            <v>连城县农村信用联社四堡信用社</v>
          </cell>
        </row>
        <row r="307">
          <cell r="A307" t="str">
            <v>301</v>
          </cell>
          <cell r="B307" t="str">
            <v>李银顺</v>
          </cell>
          <cell r="C307" t="str">
            <v>352627195008241624</v>
          </cell>
          <cell r="D307">
            <v>13365073961</v>
          </cell>
          <cell r="E307" t="str">
            <v>双泉</v>
          </cell>
          <cell r="F307">
            <v>1.86</v>
          </cell>
        </row>
        <row r="307">
          <cell r="J307">
            <v>11.16</v>
          </cell>
          <cell r="K307" t="str">
            <v>9090818010100100062513</v>
          </cell>
          <cell r="L307" t="str">
            <v>连城县农村信用联社四堡信用社</v>
          </cell>
        </row>
        <row r="308">
          <cell r="A308" t="str">
            <v>302</v>
          </cell>
          <cell r="B308" t="str">
            <v>包亮生</v>
          </cell>
          <cell r="C308" t="str">
            <v>352627195303231613</v>
          </cell>
          <cell r="D308">
            <v>15080227931</v>
          </cell>
          <cell r="E308" t="str">
            <v>双泉</v>
          </cell>
          <cell r="F308">
            <v>3.41</v>
          </cell>
        </row>
        <row r="308">
          <cell r="J308">
            <v>20.46</v>
          </cell>
          <cell r="K308" t="str">
            <v>9090818010100100062470</v>
          </cell>
          <cell r="L308" t="str">
            <v>连城县农村信用联社四堡信用社</v>
          </cell>
        </row>
        <row r="309">
          <cell r="A309" t="str">
            <v>303</v>
          </cell>
          <cell r="B309" t="str">
            <v>包盛华</v>
          </cell>
          <cell r="C309" t="str">
            <v>35262719550228163X</v>
          </cell>
          <cell r="D309">
            <v>15880372309</v>
          </cell>
          <cell r="E309" t="str">
            <v>双泉</v>
          </cell>
          <cell r="F309">
            <v>2.29</v>
          </cell>
        </row>
        <row r="309">
          <cell r="J309">
            <v>13.74</v>
          </cell>
          <cell r="K309" t="str">
            <v>9090818010100100065164</v>
          </cell>
          <cell r="L309" t="str">
            <v>连城县农村信用联社四堡信用社</v>
          </cell>
        </row>
        <row r="310">
          <cell r="A310" t="str">
            <v>304</v>
          </cell>
          <cell r="B310" t="str">
            <v>包世云</v>
          </cell>
          <cell r="C310" t="str">
            <v>352627196002041618</v>
          </cell>
          <cell r="D310">
            <v>15059920758</v>
          </cell>
          <cell r="E310" t="str">
            <v>双泉</v>
          </cell>
          <cell r="F310">
            <v>3.97</v>
          </cell>
        </row>
        <row r="310">
          <cell r="J310">
            <v>23.82</v>
          </cell>
          <cell r="K310" t="str">
            <v>9090818010100190696359</v>
          </cell>
          <cell r="L310" t="str">
            <v>连城县农村信用联社四堡信用社</v>
          </cell>
        </row>
        <row r="311">
          <cell r="A311" t="str">
            <v>305</v>
          </cell>
          <cell r="B311" t="str">
            <v>包世永</v>
          </cell>
          <cell r="C311" t="str">
            <v>352627195904241614</v>
          </cell>
          <cell r="D311">
            <v>13799253426</v>
          </cell>
          <cell r="E311" t="str">
            <v>双泉</v>
          </cell>
          <cell r="F311">
            <v>1.96</v>
          </cell>
        </row>
        <row r="311">
          <cell r="J311">
            <v>11.76</v>
          </cell>
          <cell r="K311" t="str">
            <v>6221272702001229358</v>
          </cell>
          <cell r="L311" t="str">
            <v>连城县农村信用联社四堡信用社</v>
          </cell>
        </row>
        <row r="312">
          <cell r="A312" t="str">
            <v>306</v>
          </cell>
          <cell r="B312" t="str">
            <v>包世均</v>
          </cell>
          <cell r="C312" t="str">
            <v>352627196810151612</v>
          </cell>
          <cell r="D312">
            <v>13779935023</v>
          </cell>
          <cell r="E312" t="str">
            <v>双泉</v>
          </cell>
          <cell r="F312">
            <v>2.22</v>
          </cell>
        </row>
        <row r="312">
          <cell r="J312">
            <v>13.32</v>
          </cell>
          <cell r="K312" t="str">
            <v>9090818010100100052169</v>
          </cell>
          <cell r="L312" t="str">
            <v>连城县农村信用联社四堡信用社</v>
          </cell>
        </row>
        <row r="313">
          <cell r="A313" t="str">
            <v>307</v>
          </cell>
          <cell r="B313" t="str">
            <v>包祥东</v>
          </cell>
          <cell r="C313" t="str">
            <v>35262719720306161X</v>
          </cell>
          <cell r="D313">
            <v>15860855808</v>
          </cell>
          <cell r="E313" t="str">
            <v>双泉</v>
          </cell>
          <cell r="F313">
            <v>1.65</v>
          </cell>
        </row>
        <row r="313">
          <cell r="J313">
            <v>9.9</v>
          </cell>
          <cell r="K313" t="str">
            <v>6221840509090506825</v>
          </cell>
          <cell r="L313" t="str">
            <v>连城县农村信用联社四堡信用社</v>
          </cell>
        </row>
        <row r="314">
          <cell r="A314" t="str">
            <v>308</v>
          </cell>
          <cell r="B314" t="str">
            <v>包文生</v>
          </cell>
          <cell r="C314" t="str">
            <v>352627194206131616</v>
          </cell>
          <cell r="D314">
            <v>18065100803</v>
          </cell>
          <cell r="E314" t="str">
            <v>双泉</v>
          </cell>
          <cell r="F314">
            <v>1.14</v>
          </cell>
        </row>
        <row r="314">
          <cell r="J314">
            <v>6.84</v>
          </cell>
          <cell r="K314" t="str">
            <v>9090818010100100062489</v>
          </cell>
          <cell r="L314" t="str">
            <v>连城县农村信用联社四堡信用社</v>
          </cell>
        </row>
        <row r="315">
          <cell r="A315" t="str">
            <v>309</v>
          </cell>
          <cell r="B315" t="str">
            <v>包友根</v>
          </cell>
          <cell r="C315" t="str">
            <v>325267197801121619</v>
          </cell>
          <cell r="D315">
            <v>13779973920</v>
          </cell>
          <cell r="E315" t="str">
            <v>双泉</v>
          </cell>
          <cell r="F315">
            <v>1.8</v>
          </cell>
        </row>
        <row r="315">
          <cell r="J315">
            <v>10.8</v>
          </cell>
          <cell r="K315" t="str">
            <v>6230361109068398766</v>
          </cell>
          <cell r="L315" t="str">
            <v>连城县农村信用联社四堡信用社</v>
          </cell>
        </row>
        <row r="316">
          <cell r="A316" t="str">
            <v>310</v>
          </cell>
          <cell r="B316" t="str">
            <v>包德根</v>
          </cell>
          <cell r="C316" t="str">
            <v>352627198204241617</v>
          </cell>
          <cell r="D316">
            <v>15980843886</v>
          </cell>
          <cell r="E316" t="str">
            <v>双泉</v>
          </cell>
          <cell r="F316">
            <v>1.8</v>
          </cell>
        </row>
        <row r="316">
          <cell r="J316">
            <v>10.8</v>
          </cell>
          <cell r="K316" t="str">
            <v>6230362509001056745</v>
          </cell>
          <cell r="L316" t="str">
            <v>连城县农村信用联社四堡信用社</v>
          </cell>
        </row>
        <row r="317">
          <cell r="A317" t="str">
            <v>311</v>
          </cell>
          <cell r="B317" t="str">
            <v>包小洪</v>
          </cell>
          <cell r="C317" t="str">
            <v>352627196702251616</v>
          </cell>
          <cell r="D317" t="str">
            <v>13850688206</v>
          </cell>
          <cell r="E317" t="str">
            <v>双泉</v>
          </cell>
          <cell r="F317">
            <v>1.87</v>
          </cell>
        </row>
        <row r="317">
          <cell r="J317">
            <v>11.22</v>
          </cell>
          <cell r="K317" t="str">
            <v>6221840509103995106</v>
          </cell>
          <cell r="L317" t="str">
            <v>连城县农村信用联社四堡信用社</v>
          </cell>
        </row>
        <row r="318">
          <cell r="A318" t="str">
            <v>312</v>
          </cell>
          <cell r="B318" t="str">
            <v>包庆俭</v>
          </cell>
          <cell r="C318" t="str">
            <v>350825198106271616</v>
          </cell>
          <cell r="D318">
            <v>15059949078</v>
          </cell>
          <cell r="E318" t="str">
            <v>双泉</v>
          </cell>
          <cell r="F318">
            <v>0.5</v>
          </cell>
        </row>
        <row r="318">
          <cell r="J318">
            <v>3</v>
          </cell>
          <cell r="K318" t="str">
            <v>6221840509062634480</v>
          </cell>
          <cell r="L318" t="str">
            <v>连城县农村信用联社四堡信用社</v>
          </cell>
        </row>
        <row r="319">
          <cell r="A319" t="str">
            <v>313</v>
          </cell>
          <cell r="B319" t="str">
            <v>包瑞生</v>
          </cell>
          <cell r="C319" t="str">
            <v>352627196603251610</v>
          </cell>
          <cell r="D319">
            <v>13860234819</v>
          </cell>
          <cell r="E319" t="str">
            <v>双泉</v>
          </cell>
          <cell r="F319">
            <v>0.95</v>
          </cell>
        </row>
        <row r="319">
          <cell r="J319">
            <v>5.7</v>
          </cell>
          <cell r="K319" t="str">
            <v>9090818010100100069188</v>
          </cell>
          <cell r="L319" t="str">
            <v>连城县农村信用联社四堡信用社</v>
          </cell>
        </row>
        <row r="320">
          <cell r="A320" t="str">
            <v>314</v>
          </cell>
          <cell r="B320" t="str">
            <v>包辉明</v>
          </cell>
          <cell r="C320" t="str">
            <v>352627195310061616</v>
          </cell>
          <cell r="D320">
            <v>13605900571</v>
          </cell>
          <cell r="E320" t="str">
            <v>双泉</v>
          </cell>
          <cell r="F320">
            <v>4.5</v>
          </cell>
        </row>
        <row r="320">
          <cell r="J320">
            <v>27</v>
          </cell>
          <cell r="K320" t="str">
            <v>9090818010100100062504</v>
          </cell>
          <cell r="L320" t="str">
            <v>连城县农村信用联社四堡信用社</v>
          </cell>
        </row>
        <row r="321">
          <cell r="A321" t="str">
            <v>315</v>
          </cell>
          <cell r="B321" t="str">
            <v>包盛福</v>
          </cell>
          <cell r="C321" t="str">
            <v>352627196201201311</v>
          </cell>
          <cell r="D321">
            <v>13559319471</v>
          </cell>
          <cell r="E321" t="str">
            <v>双泉</v>
          </cell>
          <cell r="F321">
            <v>1.89</v>
          </cell>
        </row>
        <row r="321">
          <cell r="J321">
            <v>11.34</v>
          </cell>
          <cell r="K321" t="str">
            <v>6221840109050761088</v>
          </cell>
          <cell r="L321" t="str">
            <v>连城县农村信用联社四堡信用社</v>
          </cell>
        </row>
        <row r="322">
          <cell r="A322" t="str">
            <v>316</v>
          </cell>
          <cell r="B322" t="str">
            <v>包庆勇</v>
          </cell>
          <cell r="C322" t="str">
            <v>350181198210201231</v>
          </cell>
          <cell r="D322">
            <v>13950807880</v>
          </cell>
          <cell r="E322" t="str">
            <v>双泉</v>
          </cell>
          <cell r="F322">
            <v>8.46</v>
          </cell>
        </row>
        <row r="322">
          <cell r="J322">
            <v>50.76</v>
          </cell>
          <cell r="K322" t="str">
            <v>6230361109068233724</v>
          </cell>
          <cell r="L322" t="str">
            <v>连城县农村信用联社四堡信用社</v>
          </cell>
        </row>
        <row r="323">
          <cell r="A323" t="str">
            <v>317</v>
          </cell>
          <cell r="B323" t="str">
            <v>包义春</v>
          </cell>
          <cell r="C323" t="str">
            <v>350825195102191615</v>
          </cell>
          <cell r="D323">
            <v>18759071422</v>
          </cell>
          <cell r="E323" t="str">
            <v>双泉</v>
          </cell>
          <cell r="F323">
            <v>1.96</v>
          </cell>
        </row>
        <row r="323">
          <cell r="J323">
            <v>11.76</v>
          </cell>
          <cell r="K323" t="str">
            <v>9090818010100100002133</v>
          </cell>
          <cell r="L323" t="str">
            <v>连城县农村信用联社四堡信用社</v>
          </cell>
        </row>
        <row r="324">
          <cell r="A324" t="str">
            <v>318</v>
          </cell>
          <cell r="B324" t="str">
            <v>邹二荣</v>
          </cell>
          <cell r="C324" t="str">
            <v>352627197510011620</v>
          </cell>
          <cell r="D324">
            <v>15396256159</v>
          </cell>
          <cell r="E324" t="str">
            <v>双泉</v>
          </cell>
          <cell r="F324">
            <v>0.94</v>
          </cell>
        </row>
        <row r="324">
          <cell r="J324">
            <v>5.64</v>
          </cell>
          <cell r="K324" t="str">
            <v>6221840509062635388</v>
          </cell>
          <cell r="L324" t="str">
            <v>连城县农村信用联社四堡信用社</v>
          </cell>
        </row>
        <row r="325">
          <cell r="A325" t="str">
            <v>319</v>
          </cell>
          <cell r="B325" t="str">
            <v>包世煌</v>
          </cell>
          <cell r="C325" t="str">
            <v>352627196501131618</v>
          </cell>
          <cell r="D325">
            <v>13559989401</v>
          </cell>
          <cell r="E325" t="str">
            <v>双泉</v>
          </cell>
          <cell r="F325">
            <v>1.5</v>
          </cell>
        </row>
        <row r="325">
          <cell r="J325">
            <v>9</v>
          </cell>
          <cell r="K325" t="str">
            <v>6221840509062635289</v>
          </cell>
          <cell r="L325" t="str">
            <v>连城县农村信用联社四堡信用社</v>
          </cell>
        </row>
        <row r="326">
          <cell r="A326" t="str">
            <v>320</v>
          </cell>
          <cell r="B326" t="str">
            <v>包湘庆</v>
          </cell>
          <cell r="C326" t="str">
            <v>352627197108251634</v>
          </cell>
          <cell r="D326">
            <v>18859025096</v>
          </cell>
          <cell r="E326" t="str">
            <v>双泉</v>
          </cell>
          <cell r="F326">
            <v>1.45</v>
          </cell>
        </row>
        <row r="326">
          <cell r="J326">
            <v>8.7</v>
          </cell>
          <cell r="K326" t="str">
            <v>9090818010100100069277</v>
          </cell>
          <cell r="L326" t="str">
            <v>连城县农村信用联社四堡信用社</v>
          </cell>
        </row>
        <row r="327">
          <cell r="A327" t="str">
            <v>321</v>
          </cell>
          <cell r="B327" t="str">
            <v>包宗能</v>
          </cell>
          <cell r="C327" t="str">
            <v>352627197711131610</v>
          </cell>
          <cell r="D327">
            <v>18959066439</v>
          </cell>
          <cell r="E327" t="str">
            <v>双泉</v>
          </cell>
          <cell r="F327">
            <v>0.69</v>
          </cell>
        </row>
        <row r="327">
          <cell r="J327">
            <v>4.14</v>
          </cell>
          <cell r="K327" t="str">
            <v>6221840509103995395</v>
          </cell>
          <cell r="L327" t="str">
            <v>连城县农村信用联社四堡信用社</v>
          </cell>
        </row>
        <row r="328">
          <cell r="A328" t="str">
            <v>322</v>
          </cell>
          <cell r="B328" t="str">
            <v>包文辉</v>
          </cell>
          <cell r="C328" t="str">
            <v>350825198711121616</v>
          </cell>
          <cell r="D328">
            <v>13400718519</v>
          </cell>
          <cell r="E328" t="str">
            <v>双泉</v>
          </cell>
          <cell r="F328">
            <v>1.49</v>
          </cell>
        </row>
        <row r="328">
          <cell r="J328">
            <v>8.94</v>
          </cell>
          <cell r="K328" t="str">
            <v>6230361109003220265</v>
          </cell>
          <cell r="L328" t="str">
            <v>连城县农村信用联社四堡信用社</v>
          </cell>
        </row>
        <row r="329">
          <cell r="A329" t="str">
            <v>323</v>
          </cell>
          <cell r="B329" t="str">
            <v>包世湧</v>
          </cell>
          <cell r="C329" t="str">
            <v>352627196209081617</v>
          </cell>
          <cell r="D329">
            <v>15059949076</v>
          </cell>
          <cell r="E329" t="str">
            <v>双泉</v>
          </cell>
          <cell r="F329">
            <v>0.76</v>
          </cell>
        </row>
        <row r="329">
          <cell r="J329">
            <v>4.56</v>
          </cell>
          <cell r="K329" t="str">
            <v>9090818010100100001964</v>
          </cell>
          <cell r="L329" t="str">
            <v>连城县农村信用联社四堡信用社</v>
          </cell>
        </row>
        <row r="330">
          <cell r="A330" t="str">
            <v>324</v>
          </cell>
          <cell r="B330" t="str">
            <v>包宗成</v>
          </cell>
          <cell r="C330" t="str">
            <v>352627197710231679</v>
          </cell>
          <cell r="D330">
            <v>13616903094</v>
          </cell>
          <cell r="E330" t="str">
            <v>双泉</v>
          </cell>
          <cell r="F330">
            <v>1.83</v>
          </cell>
        </row>
        <row r="330">
          <cell r="J330">
            <v>10.98</v>
          </cell>
          <cell r="K330" t="str">
            <v>6221840509062635453</v>
          </cell>
          <cell r="L330" t="str">
            <v>连城县农村信用联社四堡信用社</v>
          </cell>
        </row>
        <row r="331">
          <cell r="A331" t="str">
            <v>325</v>
          </cell>
          <cell r="B331" t="str">
            <v>包世标</v>
          </cell>
          <cell r="C331" t="str">
            <v>352627196003251617</v>
          </cell>
          <cell r="D331">
            <v>15059934143</v>
          </cell>
          <cell r="E331" t="str">
            <v>双泉</v>
          </cell>
          <cell r="F331">
            <v>1.79</v>
          </cell>
        </row>
        <row r="331">
          <cell r="J331">
            <v>10.74</v>
          </cell>
          <cell r="K331" t="str">
            <v>9090818010100100069268</v>
          </cell>
          <cell r="L331" t="str">
            <v>连城县农村信用联社四堡信用社</v>
          </cell>
        </row>
        <row r="332">
          <cell r="A332" t="str">
            <v>326</v>
          </cell>
          <cell r="B332" t="str">
            <v>包显庆</v>
          </cell>
          <cell r="C332" t="str">
            <v>352627195307201614</v>
          </cell>
          <cell r="D332">
            <v>13375085663</v>
          </cell>
          <cell r="E332" t="str">
            <v>双泉</v>
          </cell>
          <cell r="F332">
            <v>2.29</v>
          </cell>
        </row>
        <row r="332">
          <cell r="J332">
            <v>13.74</v>
          </cell>
          <cell r="K332" t="str">
            <v>9090818010100100069222</v>
          </cell>
          <cell r="L332" t="str">
            <v>连城县农村信用联社四堡信用社</v>
          </cell>
        </row>
        <row r="333">
          <cell r="A333" t="str">
            <v>327</v>
          </cell>
          <cell r="B333" t="str">
            <v>包世台</v>
          </cell>
          <cell r="C333" t="str">
            <v>352627195010121613</v>
          </cell>
          <cell r="D333">
            <v>15860190982</v>
          </cell>
          <cell r="E333" t="str">
            <v>双泉</v>
          </cell>
          <cell r="F333">
            <v>3.03</v>
          </cell>
        </row>
        <row r="333">
          <cell r="J333">
            <v>18.18</v>
          </cell>
          <cell r="K333" t="str">
            <v>9090818010100100052640</v>
          </cell>
          <cell r="L333" t="str">
            <v>连城县农村信用联社四堡信用社</v>
          </cell>
        </row>
        <row r="334">
          <cell r="A334" t="str">
            <v>328</v>
          </cell>
          <cell r="B334" t="str">
            <v>包宗茂</v>
          </cell>
          <cell r="C334" t="str">
            <v>352627197508201636</v>
          </cell>
          <cell r="D334">
            <v>15860174484</v>
          </cell>
          <cell r="E334" t="str">
            <v>双泉</v>
          </cell>
          <cell r="F334">
            <v>0.77</v>
          </cell>
        </row>
        <row r="334">
          <cell r="J334">
            <v>4.62</v>
          </cell>
          <cell r="K334" t="str">
            <v>6221840509062635404</v>
          </cell>
          <cell r="L334" t="str">
            <v>连城县农村信用联社四堡信用社</v>
          </cell>
        </row>
        <row r="335">
          <cell r="A335" t="str">
            <v>329</v>
          </cell>
          <cell r="B335" t="str">
            <v>包宗国</v>
          </cell>
          <cell r="C335" t="str">
            <v>352627196807051610</v>
          </cell>
          <cell r="D335">
            <v>18760035293</v>
          </cell>
          <cell r="E335" t="str">
            <v>双泉</v>
          </cell>
          <cell r="F335">
            <v>1.75</v>
          </cell>
        </row>
        <row r="335">
          <cell r="J335">
            <v>10.5</v>
          </cell>
          <cell r="K335" t="str">
            <v>6221840509090507302</v>
          </cell>
          <cell r="L335" t="str">
            <v>连城县农村信用联社四堡信用社</v>
          </cell>
        </row>
        <row r="336">
          <cell r="A336" t="str">
            <v>330</v>
          </cell>
          <cell r="B336" t="str">
            <v>包世勤</v>
          </cell>
          <cell r="C336" t="str">
            <v>352627195408181616</v>
          </cell>
          <cell r="D336" t="str">
            <v>0597-8487817</v>
          </cell>
          <cell r="E336" t="str">
            <v>双泉</v>
          </cell>
          <cell r="F336">
            <v>2.48</v>
          </cell>
        </row>
        <row r="336">
          <cell r="J336">
            <v>14.88</v>
          </cell>
          <cell r="K336" t="str">
            <v>9090818010100100069231</v>
          </cell>
          <cell r="L336" t="str">
            <v>连城县农村信用联社四堡信用社</v>
          </cell>
        </row>
        <row r="337">
          <cell r="A337" t="str">
            <v>331</v>
          </cell>
          <cell r="B337" t="str">
            <v>江春瑞</v>
          </cell>
          <cell r="C337" t="str">
            <v>352627196109091623</v>
          </cell>
          <cell r="D337">
            <v>18959463595</v>
          </cell>
          <cell r="E337" t="str">
            <v>双泉</v>
          </cell>
          <cell r="F337">
            <v>1.96</v>
          </cell>
        </row>
        <row r="337">
          <cell r="J337">
            <v>11.76</v>
          </cell>
          <cell r="K337" t="str">
            <v>6221840509062635248</v>
          </cell>
          <cell r="L337" t="str">
            <v>连城县农村信用联社四堡信用社</v>
          </cell>
        </row>
        <row r="338">
          <cell r="A338" t="str">
            <v>332</v>
          </cell>
          <cell r="B338" t="str">
            <v>包天庆</v>
          </cell>
          <cell r="C338" t="str">
            <v>352627198105061610</v>
          </cell>
          <cell r="D338">
            <v>15306017539</v>
          </cell>
          <cell r="E338" t="str">
            <v>双泉</v>
          </cell>
          <cell r="F338">
            <v>0.7</v>
          </cell>
        </row>
        <row r="338">
          <cell r="J338">
            <v>4.2</v>
          </cell>
          <cell r="K338" t="str">
            <v>9090818010100100228444</v>
          </cell>
          <cell r="L338" t="str">
            <v>连城县农村信用联社四堡信用社</v>
          </cell>
        </row>
        <row r="339">
          <cell r="A339" t="str">
            <v>333</v>
          </cell>
          <cell r="B339" t="str">
            <v>包世銮</v>
          </cell>
          <cell r="C339" t="str">
            <v>352627195501021617</v>
          </cell>
          <cell r="D339">
            <v>13358365910</v>
          </cell>
          <cell r="E339" t="str">
            <v>双泉</v>
          </cell>
          <cell r="F339">
            <v>2.88</v>
          </cell>
        </row>
        <row r="339">
          <cell r="J339">
            <v>17.28</v>
          </cell>
          <cell r="K339" t="str">
            <v>6221840509062635198</v>
          </cell>
          <cell r="L339" t="str">
            <v>连城县农村信用联社四堡信用社</v>
          </cell>
        </row>
        <row r="340">
          <cell r="A340" t="str">
            <v>334</v>
          </cell>
          <cell r="B340" t="str">
            <v>吴玉华</v>
          </cell>
          <cell r="C340" t="str">
            <v>35262719751108192X</v>
          </cell>
          <cell r="D340">
            <v>15118092211</v>
          </cell>
          <cell r="E340" t="str">
            <v>双泉</v>
          </cell>
          <cell r="F340">
            <v>2.47</v>
          </cell>
        </row>
        <row r="340">
          <cell r="J340">
            <v>14.82</v>
          </cell>
          <cell r="K340" t="str">
            <v>6221840109035677805</v>
          </cell>
          <cell r="L340" t="str">
            <v>连城县农村信用联社四堡信用社</v>
          </cell>
        </row>
        <row r="341">
          <cell r="A341" t="str">
            <v>335</v>
          </cell>
          <cell r="B341" t="str">
            <v>包崇庆</v>
          </cell>
          <cell r="C341" t="str">
            <v>352627196208271611</v>
          </cell>
          <cell r="D341">
            <v>13295958681</v>
          </cell>
          <cell r="E341" t="str">
            <v>双泉</v>
          </cell>
          <cell r="F341">
            <v>1.25</v>
          </cell>
        </row>
        <row r="341">
          <cell r="J341">
            <v>7.5</v>
          </cell>
          <cell r="K341" t="str">
            <v>9090818010100100062700</v>
          </cell>
          <cell r="L341" t="str">
            <v>连城县农村信用联社四堡信用社</v>
          </cell>
        </row>
        <row r="342">
          <cell r="A342" t="str">
            <v>336</v>
          </cell>
          <cell r="B342" t="str">
            <v>包世泉</v>
          </cell>
          <cell r="C342" t="str">
            <v>352627196705021613</v>
          </cell>
          <cell r="D342">
            <v>13559989427</v>
          </cell>
          <cell r="E342" t="str">
            <v>双泉</v>
          </cell>
          <cell r="F342">
            <v>1.46</v>
          </cell>
        </row>
        <row r="342">
          <cell r="J342">
            <v>8.76</v>
          </cell>
          <cell r="K342" t="str">
            <v>9090818010100100011187</v>
          </cell>
          <cell r="L342" t="str">
            <v>连城县农村信用联社四堡信用社</v>
          </cell>
        </row>
        <row r="343">
          <cell r="A343" t="str">
            <v>337</v>
          </cell>
          <cell r="B343" t="str">
            <v>包世湘</v>
          </cell>
          <cell r="C343" t="str">
            <v>35262719601016161X</v>
          </cell>
          <cell r="D343">
            <v>14760261639</v>
          </cell>
          <cell r="E343" t="str">
            <v>双泉</v>
          </cell>
          <cell r="F343">
            <v>2.51</v>
          </cell>
        </row>
        <row r="343">
          <cell r="J343">
            <v>15.06</v>
          </cell>
          <cell r="K343" t="str">
            <v>9090818010100100092143</v>
          </cell>
          <cell r="L343" t="str">
            <v>连城县农村信用联社四堡信用社</v>
          </cell>
        </row>
        <row r="344">
          <cell r="A344" t="str">
            <v>338</v>
          </cell>
          <cell r="B344" t="str">
            <v>包宗毓</v>
          </cell>
          <cell r="C344" t="str">
            <v>352627195907051613</v>
          </cell>
          <cell r="D344">
            <v>13599347461</v>
          </cell>
          <cell r="E344" t="str">
            <v>双泉</v>
          </cell>
          <cell r="F344">
            <v>1.37</v>
          </cell>
        </row>
        <row r="344">
          <cell r="J344">
            <v>8.22</v>
          </cell>
          <cell r="K344" t="str">
            <v>9090818010100190226973</v>
          </cell>
          <cell r="L344" t="str">
            <v>连城县农村信用联社四堡信用社</v>
          </cell>
        </row>
        <row r="345">
          <cell r="A345" t="str">
            <v>339</v>
          </cell>
          <cell r="B345" t="str">
            <v>包宗良</v>
          </cell>
          <cell r="C345" t="str">
            <v>352627197007291637</v>
          </cell>
          <cell r="D345">
            <v>18559301093</v>
          </cell>
          <cell r="E345" t="str">
            <v>双泉</v>
          </cell>
          <cell r="F345">
            <v>2.14</v>
          </cell>
        </row>
        <row r="345">
          <cell r="J345">
            <v>12.84</v>
          </cell>
          <cell r="K345" t="str">
            <v>9090818010100190225689</v>
          </cell>
          <cell r="L345" t="str">
            <v>连城县农村信用联社四堡信用社</v>
          </cell>
        </row>
        <row r="346">
          <cell r="A346" t="str">
            <v>340</v>
          </cell>
          <cell r="B346" t="str">
            <v>包世衍</v>
          </cell>
          <cell r="C346" t="str">
            <v>352627195202231614</v>
          </cell>
          <cell r="D346">
            <v>13400718519</v>
          </cell>
          <cell r="E346" t="str">
            <v>双泉</v>
          </cell>
          <cell r="F346">
            <v>1.95</v>
          </cell>
        </row>
        <row r="346">
          <cell r="J346">
            <v>11.7</v>
          </cell>
          <cell r="K346" t="str">
            <v>9090818010100100069295</v>
          </cell>
          <cell r="L346" t="str">
            <v>连城县农村信用联社四堡信用社</v>
          </cell>
        </row>
        <row r="347">
          <cell r="A347" t="str">
            <v>341</v>
          </cell>
          <cell r="B347" t="str">
            <v>包世展</v>
          </cell>
          <cell r="C347" t="str">
            <v>352627194510061616</v>
          </cell>
          <cell r="D347">
            <v>15345081137</v>
          </cell>
          <cell r="E347" t="str">
            <v>双泉</v>
          </cell>
          <cell r="F347">
            <v>3.37</v>
          </cell>
        </row>
        <row r="347">
          <cell r="J347">
            <v>20.22</v>
          </cell>
          <cell r="K347" t="str">
            <v>6221840509062635156</v>
          </cell>
          <cell r="L347" t="str">
            <v>连城县农村信用联社四堡信用社</v>
          </cell>
        </row>
        <row r="348">
          <cell r="A348" t="str">
            <v>342</v>
          </cell>
          <cell r="B348" t="str">
            <v>包世旦</v>
          </cell>
          <cell r="C348" t="str">
            <v>352627195209251618</v>
          </cell>
          <cell r="D348">
            <v>15880628460</v>
          </cell>
          <cell r="E348" t="str">
            <v>双泉</v>
          </cell>
          <cell r="F348">
            <v>1.61</v>
          </cell>
        </row>
        <row r="348">
          <cell r="J348">
            <v>9.66</v>
          </cell>
          <cell r="K348" t="str">
            <v>9090818010100100014914</v>
          </cell>
          <cell r="L348" t="str">
            <v>连城县农村信用联社四堡信用社</v>
          </cell>
        </row>
        <row r="349">
          <cell r="A349" t="str">
            <v>343</v>
          </cell>
          <cell r="B349" t="str">
            <v>包世镜</v>
          </cell>
          <cell r="C349" t="str">
            <v>352627195402281616</v>
          </cell>
          <cell r="D349">
            <v>15059949801</v>
          </cell>
          <cell r="E349" t="str">
            <v>双泉</v>
          </cell>
          <cell r="F349">
            <v>3.27</v>
          </cell>
        </row>
        <row r="349">
          <cell r="J349">
            <v>19.62</v>
          </cell>
          <cell r="K349" t="str">
            <v>9090818010100100063184</v>
          </cell>
          <cell r="L349" t="str">
            <v>连城县农村信用联社四堡信用社</v>
          </cell>
        </row>
        <row r="350">
          <cell r="A350" t="str">
            <v>344</v>
          </cell>
          <cell r="B350" t="str">
            <v>包功临</v>
          </cell>
          <cell r="C350" t="str">
            <v>350825198301041613</v>
          </cell>
          <cell r="D350">
            <v>18950257731</v>
          </cell>
          <cell r="E350" t="str">
            <v>双泉</v>
          </cell>
          <cell r="F350">
            <v>2.57</v>
          </cell>
        </row>
        <row r="350">
          <cell r="J350">
            <v>15.42</v>
          </cell>
          <cell r="K350" t="str">
            <v>9090818010100100094702</v>
          </cell>
          <cell r="L350" t="str">
            <v>连城县农村信用联社四堡信用社</v>
          </cell>
        </row>
        <row r="351">
          <cell r="A351" t="str">
            <v>345</v>
          </cell>
          <cell r="B351" t="str">
            <v>包功寿</v>
          </cell>
          <cell r="C351" t="str">
            <v>350825198510151659</v>
          </cell>
          <cell r="D351">
            <v>1307481439</v>
          </cell>
          <cell r="E351" t="str">
            <v>双泉</v>
          </cell>
          <cell r="F351">
            <v>2.6</v>
          </cell>
        </row>
        <row r="351">
          <cell r="J351">
            <v>15.6</v>
          </cell>
          <cell r="K351" t="str">
            <v>6230361109050838621</v>
          </cell>
          <cell r="L351" t="str">
            <v>连城县农村信用联社四堡信用社</v>
          </cell>
        </row>
        <row r="352">
          <cell r="A352" t="str">
            <v>346</v>
          </cell>
          <cell r="B352" t="str">
            <v>谢玉荣</v>
          </cell>
          <cell r="C352" t="str">
            <v>352627196212221625</v>
          </cell>
          <cell r="D352">
            <v>13626049276</v>
          </cell>
          <cell r="E352" t="str">
            <v>双泉</v>
          </cell>
          <cell r="F352">
            <v>2.75</v>
          </cell>
        </row>
        <row r="352">
          <cell r="J352">
            <v>16.5</v>
          </cell>
          <cell r="K352" t="str">
            <v>6221840509090507369</v>
          </cell>
          <cell r="L352" t="str">
            <v>连城县农村信用联社四堡信用社</v>
          </cell>
        </row>
        <row r="353">
          <cell r="A353" t="str">
            <v>347</v>
          </cell>
          <cell r="B353" t="str">
            <v>包宗炎</v>
          </cell>
          <cell r="C353" t="str">
            <v>352627196410051639</v>
          </cell>
          <cell r="D353">
            <v>15805905069</v>
          </cell>
          <cell r="E353" t="str">
            <v>双泉</v>
          </cell>
          <cell r="F353">
            <v>0.78</v>
          </cell>
        </row>
        <row r="353">
          <cell r="J353">
            <v>4.68</v>
          </cell>
          <cell r="K353" t="str">
            <v>9090818010100100052089</v>
          </cell>
          <cell r="L353" t="str">
            <v>连城县农村信用联社四堡信用社</v>
          </cell>
        </row>
        <row r="354">
          <cell r="A354" t="str">
            <v>348</v>
          </cell>
          <cell r="B354" t="str">
            <v>包宗煌</v>
          </cell>
          <cell r="C354" t="str">
            <v>352627197210071613</v>
          </cell>
          <cell r="D354">
            <v>15059031458</v>
          </cell>
          <cell r="E354" t="str">
            <v>双泉</v>
          </cell>
          <cell r="F354">
            <v>1.02</v>
          </cell>
        </row>
        <row r="354">
          <cell r="J354">
            <v>6.12</v>
          </cell>
          <cell r="K354" t="str">
            <v>6230361103032336671</v>
          </cell>
          <cell r="L354" t="str">
            <v>连城县农村信用联社四堡信用社</v>
          </cell>
        </row>
        <row r="355">
          <cell r="A355" t="str">
            <v>349</v>
          </cell>
          <cell r="B355" t="str">
            <v>包宗辉</v>
          </cell>
          <cell r="C355" t="str">
            <v>352627196807021614</v>
          </cell>
          <cell r="D355">
            <v>15705942763</v>
          </cell>
          <cell r="E355" t="str">
            <v>双泉</v>
          </cell>
          <cell r="F355">
            <v>1.35</v>
          </cell>
        </row>
        <row r="355">
          <cell r="J355">
            <v>8.1</v>
          </cell>
          <cell r="K355" t="str">
            <v>9090818010100100062693</v>
          </cell>
          <cell r="L355" t="str">
            <v>连城县农村信用联社四堡信用社</v>
          </cell>
        </row>
        <row r="356">
          <cell r="A356" t="str">
            <v>350</v>
          </cell>
          <cell r="B356" t="str">
            <v>邹春梅</v>
          </cell>
          <cell r="C356" t="str">
            <v>352627198111201640</v>
          </cell>
          <cell r="D356">
            <v>18350472595</v>
          </cell>
          <cell r="E356" t="str">
            <v>双泉</v>
          </cell>
          <cell r="F356">
            <v>1.59</v>
          </cell>
        </row>
        <row r="356">
          <cell r="J356">
            <v>9.54</v>
          </cell>
          <cell r="K356" t="str">
            <v>6221840109067641414</v>
          </cell>
          <cell r="L356" t="str">
            <v>连城县农村信用联社四堡信用社</v>
          </cell>
        </row>
        <row r="357">
          <cell r="A357" t="str">
            <v>351</v>
          </cell>
          <cell r="B357" t="str">
            <v>包盛长</v>
          </cell>
          <cell r="C357" t="str">
            <v>352627196901031616</v>
          </cell>
          <cell r="D357">
            <v>13779992852</v>
          </cell>
          <cell r="E357" t="str">
            <v>双泉</v>
          </cell>
          <cell r="F357">
            <v>2.29</v>
          </cell>
        </row>
        <row r="357">
          <cell r="J357">
            <v>13.74</v>
          </cell>
          <cell r="K357" t="str">
            <v>9090818010100100052748</v>
          </cell>
          <cell r="L357" t="str">
            <v>连城县农村信用联社四堡信用社</v>
          </cell>
        </row>
        <row r="358">
          <cell r="A358" t="str">
            <v>352</v>
          </cell>
          <cell r="B358" t="str">
            <v>包重庆</v>
          </cell>
          <cell r="C358" t="str">
            <v>352627197102251633</v>
          </cell>
          <cell r="D358">
            <v>18760035293</v>
          </cell>
          <cell r="E358" t="str">
            <v>双泉</v>
          </cell>
          <cell r="F358">
            <v>2.07</v>
          </cell>
        </row>
        <row r="358">
          <cell r="J358">
            <v>12.42</v>
          </cell>
          <cell r="K358" t="str">
            <v>6221840509090507195</v>
          </cell>
          <cell r="L358" t="str">
            <v>连城县农村信用联社四堡信用社</v>
          </cell>
        </row>
        <row r="359">
          <cell r="A359" t="str">
            <v>353</v>
          </cell>
          <cell r="B359" t="str">
            <v>包宗恒</v>
          </cell>
          <cell r="C359" t="str">
            <v>352627195110271619</v>
          </cell>
          <cell r="D359">
            <v>15359919646</v>
          </cell>
          <cell r="E359" t="str">
            <v>双泉</v>
          </cell>
          <cell r="F359">
            <v>2.03</v>
          </cell>
        </row>
        <row r="359">
          <cell r="J359">
            <v>12.18</v>
          </cell>
          <cell r="K359" t="str">
            <v>9090818010100100065440</v>
          </cell>
          <cell r="L359" t="str">
            <v>连城县农村信用联社四堡信用社</v>
          </cell>
        </row>
        <row r="360">
          <cell r="A360" t="str">
            <v>354</v>
          </cell>
          <cell r="B360" t="str">
            <v>邹义和</v>
          </cell>
          <cell r="C360" t="str">
            <v>352627194709161614</v>
          </cell>
          <cell r="D360">
            <v>18760077003</v>
          </cell>
          <cell r="E360" t="str">
            <v>双泉</v>
          </cell>
          <cell r="F360">
            <v>8.56</v>
          </cell>
        </row>
        <row r="360">
          <cell r="J360">
            <v>51.36</v>
          </cell>
          <cell r="K360" t="str">
            <v>6230362509001056885</v>
          </cell>
          <cell r="L360" t="str">
            <v>连城县农村信用联社四堡信用社</v>
          </cell>
        </row>
        <row r="361">
          <cell r="A361" t="str">
            <v>355</v>
          </cell>
          <cell r="B361" t="str">
            <v>邹志通</v>
          </cell>
          <cell r="C361" t="str">
            <v>352627197302181617</v>
          </cell>
          <cell r="D361">
            <v>13850675942</v>
          </cell>
          <cell r="E361" t="str">
            <v>双泉</v>
          </cell>
          <cell r="F361">
            <v>5.51</v>
          </cell>
        </row>
        <row r="361">
          <cell r="J361">
            <v>33.06</v>
          </cell>
          <cell r="K361" t="str">
            <v>6221840509090507757</v>
          </cell>
          <cell r="L361" t="str">
            <v>连城县农村信用联社四堡信用社</v>
          </cell>
        </row>
        <row r="362">
          <cell r="A362" t="str">
            <v>356</v>
          </cell>
          <cell r="B362" t="str">
            <v>邹青峰</v>
          </cell>
          <cell r="C362" t="str">
            <v>352627197004071612</v>
          </cell>
          <cell r="D362">
            <v>13616929061</v>
          </cell>
          <cell r="E362" t="str">
            <v>双泉</v>
          </cell>
          <cell r="F362">
            <v>3.01</v>
          </cell>
        </row>
        <row r="362">
          <cell r="J362">
            <v>18.06</v>
          </cell>
          <cell r="K362" t="str">
            <v>9090818010100100069302</v>
          </cell>
          <cell r="L362" t="str">
            <v>连城县农村信用联社四堡信用社</v>
          </cell>
        </row>
        <row r="363">
          <cell r="A363" t="str">
            <v>357</v>
          </cell>
          <cell r="B363" t="str">
            <v>邹志忠</v>
          </cell>
          <cell r="C363" t="str">
            <v>35262719680417165X</v>
          </cell>
          <cell r="D363">
            <v>13860256038</v>
          </cell>
          <cell r="E363" t="str">
            <v>双泉</v>
          </cell>
          <cell r="F363">
            <v>5.47</v>
          </cell>
        </row>
        <row r="363">
          <cell r="J363">
            <v>32.82</v>
          </cell>
          <cell r="K363" t="str">
            <v>9090818010100190063381</v>
          </cell>
          <cell r="L363" t="str">
            <v>连城县农村信用联社四堡信用社</v>
          </cell>
        </row>
        <row r="364">
          <cell r="A364" t="str">
            <v>358</v>
          </cell>
          <cell r="B364" t="str">
            <v>邹志亮</v>
          </cell>
          <cell r="C364" t="str">
            <v>352627196808051612</v>
          </cell>
          <cell r="D364" t="str">
            <v>13328755113</v>
          </cell>
          <cell r="E364" t="str">
            <v>双泉</v>
          </cell>
          <cell r="F364">
            <v>2.5</v>
          </cell>
        </row>
        <row r="364">
          <cell r="J364">
            <v>15</v>
          </cell>
          <cell r="K364" t="str">
            <v>9090818010100100001713</v>
          </cell>
          <cell r="L364" t="str">
            <v>连城县农村信用联社四堡信用社</v>
          </cell>
        </row>
        <row r="365">
          <cell r="A365" t="str">
            <v>359</v>
          </cell>
          <cell r="B365" t="str">
            <v>邹志铿</v>
          </cell>
          <cell r="C365" t="str">
            <v>352627196603271611</v>
          </cell>
          <cell r="D365">
            <v>15880620306</v>
          </cell>
          <cell r="E365" t="str">
            <v>双泉</v>
          </cell>
          <cell r="F365">
            <v>2.31</v>
          </cell>
        </row>
        <row r="365">
          <cell r="J365">
            <v>13.86</v>
          </cell>
          <cell r="K365" t="str">
            <v>9090818010100190594824</v>
          </cell>
          <cell r="L365" t="str">
            <v>连城县农村信用联社四堡信用社</v>
          </cell>
        </row>
        <row r="366">
          <cell r="A366" t="str">
            <v>360</v>
          </cell>
          <cell r="B366" t="str">
            <v>邹志兵</v>
          </cell>
          <cell r="C366" t="str">
            <v>352627196412261613</v>
          </cell>
          <cell r="D366">
            <v>13626027628</v>
          </cell>
          <cell r="E366" t="str">
            <v>双泉</v>
          </cell>
          <cell r="F366">
            <v>2.38</v>
          </cell>
        </row>
        <row r="366">
          <cell r="J366">
            <v>14.28</v>
          </cell>
          <cell r="K366" t="str">
            <v>6221840509062635743</v>
          </cell>
          <cell r="L366" t="str">
            <v>连城县农村信用联社四堡信用社</v>
          </cell>
        </row>
        <row r="367">
          <cell r="A367" t="str">
            <v>361</v>
          </cell>
          <cell r="B367" t="str">
            <v>邹志勇</v>
          </cell>
          <cell r="C367" t="str">
            <v>352627197310031651</v>
          </cell>
          <cell r="D367">
            <v>13459715917</v>
          </cell>
          <cell r="E367" t="str">
            <v>双泉</v>
          </cell>
          <cell r="F367">
            <v>3.36</v>
          </cell>
        </row>
        <row r="367">
          <cell r="J367">
            <v>20.16</v>
          </cell>
          <cell r="K367" t="str">
            <v>6221840509062635909</v>
          </cell>
          <cell r="L367" t="str">
            <v>连城县农村信用联社四堡信用社</v>
          </cell>
        </row>
        <row r="368">
          <cell r="A368" t="str">
            <v>362</v>
          </cell>
          <cell r="B368" t="str">
            <v>邹顺烈</v>
          </cell>
          <cell r="C368" t="str">
            <v>352627195808121639</v>
          </cell>
          <cell r="D368">
            <v>15206010138</v>
          </cell>
          <cell r="E368" t="str">
            <v>双泉</v>
          </cell>
          <cell r="F368">
            <v>3.37</v>
          </cell>
        </row>
        <row r="368">
          <cell r="J368">
            <v>20.22</v>
          </cell>
          <cell r="K368" t="str">
            <v>9090818010100100002213</v>
          </cell>
          <cell r="L368" t="str">
            <v>连城县农村信用联社四堡信用社</v>
          </cell>
        </row>
        <row r="369">
          <cell r="A369" t="str">
            <v>363</v>
          </cell>
          <cell r="B369" t="str">
            <v>邹志贤</v>
          </cell>
          <cell r="C369" t="str">
            <v>352627195709031611</v>
          </cell>
          <cell r="D369">
            <v>15960922308</v>
          </cell>
          <cell r="E369" t="str">
            <v>双泉</v>
          </cell>
          <cell r="F369">
            <v>3.03</v>
          </cell>
        </row>
        <row r="369">
          <cell r="J369">
            <v>18.18</v>
          </cell>
          <cell r="K369" t="str">
            <v>9090818010100190065398</v>
          </cell>
          <cell r="L369" t="str">
            <v>连城县农村信用联社四堡信用社</v>
          </cell>
        </row>
        <row r="370">
          <cell r="A370" t="str">
            <v>364</v>
          </cell>
          <cell r="B370" t="str">
            <v>邹小勇</v>
          </cell>
          <cell r="C370" t="str">
            <v>350825198310051610</v>
          </cell>
          <cell r="D370">
            <v>18959000900</v>
          </cell>
          <cell r="E370" t="str">
            <v>双泉</v>
          </cell>
          <cell r="F370">
            <v>1.81</v>
          </cell>
        </row>
        <row r="370">
          <cell r="J370">
            <v>10.86</v>
          </cell>
          <cell r="K370" t="str">
            <v>9090818010100100052980</v>
          </cell>
          <cell r="L370" t="str">
            <v>连城县农村信用联社四堡信用社</v>
          </cell>
        </row>
        <row r="371">
          <cell r="A371" t="str">
            <v>365</v>
          </cell>
          <cell r="B371" t="str">
            <v>邹志海</v>
          </cell>
          <cell r="C371" t="str">
            <v>352627198009151616</v>
          </cell>
          <cell r="D371">
            <v>13328743906</v>
          </cell>
          <cell r="E371" t="str">
            <v>双泉</v>
          </cell>
          <cell r="F371">
            <v>1.83</v>
          </cell>
        </row>
        <row r="371">
          <cell r="J371">
            <v>10.98</v>
          </cell>
          <cell r="K371" t="str">
            <v>6221840509090507732</v>
          </cell>
          <cell r="L371" t="str">
            <v>连城县农村信用联社四堡信用社</v>
          </cell>
        </row>
        <row r="372">
          <cell r="A372" t="str">
            <v>366</v>
          </cell>
          <cell r="B372" t="str">
            <v>邹冠富</v>
          </cell>
          <cell r="C372" t="str">
            <v>352627197111101610</v>
          </cell>
          <cell r="D372" t="str">
            <v>18505975802</v>
          </cell>
          <cell r="E372" t="str">
            <v>双泉</v>
          </cell>
          <cell r="F372">
            <v>4.83</v>
          </cell>
        </row>
        <row r="372">
          <cell r="J372">
            <v>28.98</v>
          </cell>
          <cell r="K372" t="str">
            <v>6221840509090507682</v>
          </cell>
          <cell r="L372" t="str">
            <v>连城县农村信用联社四堡信用社</v>
          </cell>
        </row>
        <row r="373">
          <cell r="A373" t="str">
            <v>367</v>
          </cell>
          <cell r="B373" t="str">
            <v>邹志雄</v>
          </cell>
          <cell r="C373" t="str">
            <v>352627196503191614</v>
          </cell>
          <cell r="D373">
            <v>13616916221</v>
          </cell>
          <cell r="E373" t="str">
            <v>双泉</v>
          </cell>
          <cell r="F373">
            <v>3.33</v>
          </cell>
        </row>
        <row r="373">
          <cell r="J373">
            <v>19.98</v>
          </cell>
          <cell r="K373" t="str">
            <v>9090818010100194476712</v>
          </cell>
          <cell r="L373" t="str">
            <v>连城县农村信用联社四堡信用社</v>
          </cell>
        </row>
        <row r="374">
          <cell r="A374" t="str">
            <v>368</v>
          </cell>
          <cell r="B374" t="str">
            <v>邹燕</v>
          </cell>
          <cell r="C374" t="str">
            <v>350825198301051619</v>
          </cell>
          <cell r="D374">
            <v>15159010230</v>
          </cell>
          <cell r="E374" t="str">
            <v>双泉</v>
          </cell>
          <cell r="F374">
            <v>3.59</v>
          </cell>
        </row>
        <row r="374">
          <cell r="J374">
            <v>21.54</v>
          </cell>
          <cell r="K374" t="str">
            <v>6221840509090507583</v>
          </cell>
          <cell r="L374" t="str">
            <v>连城县农村信用联社四堡信用社</v>
          </cell>
        </row>
        <row r="375">
          <cell r="A375" t="str">
            <v>369</v>
          </cell>
          <cell r="B375" t="str">
            <v>邹春峰</v>
          </cell>
          <cell r="C375" t="str">
            <v>352627196802021615</v>
          </cell>
          <cell r="D375" t="str">
            <v>13616929061</v>
          </cell>
          <cell r="E375" t="str">
            <v>双泉</v>
          </cell>
          <cell r="F375">
            <v>3.59</v>
          </cell>
        </row>
        <row r="375">
          <cell r="J375">
            <v>21.54</v>
          </cell>
          <cell r="K375" t="str">
            <v>9090818010100190194258</v>
          </cell>
          <cell r="L375" t="str">
            <v>连城县农村信用联社四堡信用社</v>
          </cell>
        </row>
        <row r="376">
          <cell r="A376" t="str">
            <v>370</v>
          </cell>
          <cell r="B376" t="str">
            <v>邹志刚</v>
          </cell>
          <cell r="C376" t="str">
            <v>352627196509121617</v>
          </cell>
          <cell r="D376">
            <v>13616907663</v>
          </cell>
          <cell r="E376" t="str">
            <v>双泉</v>
          </cell>
          <cell r="F376">
            <v>3.42</v>
          </cell>
        </row>
        <row r="376">
          <cell r="J376">
            <v>20.52</v>
          </cell>
          <cell r="K376" t="str">
            <v>9090818010100190072399</v>
          </cell>
          <cell r="L376" t="str">
            <v>连城县农村信用联社四堡信用社</v>
          </cell>
        </row>
        <row r="377">
          <cell r="A377" t="str">
            <v>371</v>
          </cell>
          <cell r="B377" t="str">
            <v>邹顺康</v>
          </cell>
          <cell r="C377" t="str">
            <v>352627195908261639</v>
          </cell>
          <cell r="D377">
            <v>13859562130</v>
          </cell>
          <cell r="E377" t="str">
            <v>双泉</v>
          </cell>
          <cell r="F377">
            <v>2.56</v>
          </cell>
        </row>
        <row r="377">
          <cell r="J377">
            <v>15.36</v>
          </cell>
          <cell r="K377" t="str">
            <v>9090818010100100053373</v>
          </cell>
          <cell r="L377" t="str">
            <v>连城县农村信用联社四堡信用社</v>
          </cell>
        </row>
        <row r="378">
          <cell r="A378" t="str">
            <v>372</v>
          </cell>
          <cell r="B378" t="str">
            <v>邹志全</v>
          </cell>
          <cell r="C378" t="str">
            <v>352627197209081611</v>
          </cell>
          <cell r="D378">
            <v>18859028125</v>
          </cell>
          <cell r="E378" t="str">
            <v>双泉</v>
          </cell>
          <cell r="F378">
            <v>2.11</v>
          </cell>
        </row>
        <row r="378">
          <cell r="J378">
            <v>12.66</v>
          </cell>
          <cell r="K378" t="str">
            <v>9090818010100190280985</v>
          </cell>
          <cell r="L378" t="str">
            <v>连城县农村信用联社四堡信用社</v>
          </cell>
        </row>
        <row r="379">
          <cell r="A379" t="str">
            <v>373</v>
          </cell>
          <cell r="B379" t="str">
            <v>邹顺明</v>
          </cell>
          <cell r="C379" t="str">
            <v>352627195012231613</v>
          </cell>
          <cell r="D379">
            <v>15880385275</v>
          </cell>
          <cell r="E379" t="str">
            <v>双泉</v>
          </cell>
          <cell r="F379">
            <v>2.14</v>
          </cell>
        </row>
        <row r="379">
          <cell r="J379">
            <v>12.84</v>
          </cell>
          <cell r="K379" t="str">
            <v>9090818010100100053220</v>
          </cell>
          <cell r="L379" t="str">
            <v>连城县农村信用联社四堡信用社</v>
          </cell>
        </row>
        <row r="380">
          <cell r="A380" t="str">
            <v>374</v>
          </cell>
          <cell r="B380" t="str">
            <v>邹志峰</v>
          </cell>
          <cell r="C380" t="str">
            <v>352627197504221613</v>
          </cell>
          <cell r="D380">
            <v>18906070699</v>
          </cell>
          <cell r="E380" t="str">
            <v>双泉</v>
          </cell>
          <cell r="F380">
            <v>2.11</v>
          </cell>
        </row>
        <row r="380">
          <cell r="J380">
            <v>12.66</v>
          </cell>
          <cell r="K380" t="str">
            <v>6230361109068233377</v>
          </cell>
          <cell r="L380" t="str">
            <v>连城县农村信用联社四堡信用社</v>
          </cell>
        </row>
        <row r="381">
          <cell r="A381" t="str">
            <v>375</v>
          </cell>
          <cell r="B381" t="str">
            <v>邹辉</v>
          </cell>
          <cell r="C381" t="str">
            <v>352627197303011636</v>
          </cell>
          <cell r="D381">
            <v>18659770683</v>
          </cell>
          <cell r="E381" t="str">
            <v>双泉</v>
          </cell>
          <cell r="F381">
            <v>2.04</v>
          </cell>
        </row>
        <row r="381">
          <cell r="J381">
            <v>12.24</v>
          </cell>
          <cell r="K381" t="str">
            <v>9090818010100100063193</v>
          </cell>
          <cell r="L381" t="str">
            <v>连城县农村信用联社四堡信用社</v>
          </cell>
        </row>
        <row r="382">
          <cell r="A382" t="str">
            <v>376</v>
          </cell>
          <cell r="B382" t="str">
            <v>邹智新</v>
          </cell>
          <cell r="C382" t="str">
            <v>352627198204081617</v>
          </cell>
          <cell r="D382">
            <v>18760033840</v>
          </cell>
          <cell r="E382" t="str">
            <v>双泉</v>
          </cell>
          <cell r="F382">
            <v>1.91</v>
          </cell>
        </row>
        <row r="382">
          <cell r="J382">
            <v>11.46</v>
          </cell>
          <cell r="K382" t="str">
            <v>6221840509092754233</v>
          </cell>
          <cell r="L382" t="str">
            <v>连城县农村信用联社四堡信用社</v>
          </cell>
        </row>
        <row r="383">
          <cell r="A383" t="str">
            <v>377</v>
          </cell>
          <cell r="B383" t="str">
            <v>邹顺标</v>
          </cell>
          <cell r="C383" t="str">
            <v>35262719560525161X</v>
          </cell>
          <cell r="D383">
            <v>13600984378</v>
          </cell>
          <cell r="E383" t="str">
            <v>双泉</v>
          </cell>
          <cell r="F383">
            <v>3.91</v>
          </cell>
        </row>
        <row r="383">
          <cell r="J383">
            <v>23.46</v>
          </cell>
          <cell r="K383" t="str">
            <v>9090818010100190114308</v>
          </cell>
          <cell r="L383" t="str">
            <v>连城县农村信用联社四堡信用社</v>
          </cell>
        </row>
        <row r="384">
          <cell r="A384" t="str">
            <v>378</v>
          </cell>
          <cell r="B384" t="str">
            <v>邹国光</v>
          </cell>
          <cell r="C384" t="str">
            <v>352627196512261610</v>
          </cell>
          <cell r="D384">
            <v>13860234098</v>
          </cell>
          <cell r="E384" t="str">
            <v>双泉</v>
          </cell>
          <cell r="F384">
            <v>2.63</v>
          </cell>
        </row>
        <row r="384">
          <cell r="J384">
            <v>15.78</v>
          </cell>
          <cell r="K384" t="str">
            <v>9090818010100190032021</v>
          </cell>
          <cell r="L384" t="str">
            <v>连城县农村信用联社四堡信用社</v>
          </cell>
        </row>
        <row r="385">
          <cell r="A385" t="str">
            <v>379</v>
          </cell>
          <cell r="B385" t="str">
            <v>邹志辉</v>
          </cell>
          <cell r="C385" t="str">
            <v>352627196807161617</v>
          </cell>
          <cell r="D385">
            <v>15059904509</v>
          </cell>
          <cell r="E385" t="str">
            <v>双泉</v>
          </cell>
          <cell r="F385">
            <v>3.1</v>
          </cell>
        </row>
        <row r="385">
          <cell r="J385">
            <v>18.6</v>
          </cell>
          <cell r="K385" t="str">
            <v>6221840509092754225</v>
          </cell>
          <cell r="L385" t="str">
            <v>连城县农村信用联社四堡信用社</v>
          </cell>
        </row>
        <row r="386">
          <cell r="A386" t="str">
            <v>380</v>
          </cell>
          <cell r="B386" t="str">
            <v>邹冠宏</v>
          </cell>
          <cell r="C386" t="str">
            <v>350825199109251615</v>
          </cell>
          <cell r="D386">
            <v>15080229393</v>
          </cell>
          <cell r="E386" t="str">
            <v>双泉</v>
          </cell>
          <cell r="F386">
            <v>2.72</v>
          </cell>
        </row>
        <row r="386">
          <cell r="J386">
            <v>16.32</v>
          </cell>
          <cell r="K386" t="str">
            <v>6230361109003220091</v>
          </cell>
          <cell r="L386" t="str">
            <v>连城县农村信用联社四堡信用社</v>
          </cell>
        </row>
        <row r="387">
          <cell r="A387" t="str">
            <v>381</v>
          </cell>
          <cell r="B387" t="str">
            <v>邹志成</v>
          </cell>
          <cell r="C387" t="str">
            <v>352627197304051613</v>
          </cell>
          <cell r="D387">
            <v>15259421417</v>
          </cell>
          <cell r="E387" t="str">
            <v>双泉</v>
          </cell>
          <cell r="F387">
            <v>3.56</v>
          </cell>
        </row>
        <row r="387">
          <cell r="J387">
            <v>21.36</v>
          </cell>
          <cell r="K387" t="str">
            <v>6221840509062635917</v>
          </cell>
          <cell r="L387" t="str">
            <v>连城县农村信用联社四堡信用社</v>
          </cell>
        </row>
        <row r="388">
          <cell r="A388" t="str">
            <v>382</v>
          </cell>
          <cell r="B388" t="str">
            <v>邹志椿</v>
          </cell>
          <cell r="C388" t="str">
            <v>352627197407251634</v>
          </cell>
          <cell r="D388">
            <v>18094022723</v>
          </cell>
          <cell r="E388" t="str">
            <v>双泉</v>
          </cell>
          <cell r="F388">
            <v>1.37</v>
          </cell>
        </row>
        <row r="388">
          <cell r="J388">
            <v>8.22</v>
          </cell>
          <cell r="K388" t="str">
            <v>6230362509001056844</v>
          </cell>
          <cell r="L388" t="str">
            <v>连城县农村信用联社四堡信用社</v>
          </cell>
        </row>
        <row r="389">
          <cell r="A389" t="str">
            <v>383</v>
          </cell>
          <cell r="B389" t="str">
            <v>邹小军</v>
          </cell>
          <cell r="C389" t="str">
            <v>352627197101251615</v>
          </cell>
          <cell r="D389">
            <v>15960285961</v>
          </cell>
          <cell r="E389" t="str">
            <v>双泉</v>
          </cell>
          <cell r="F389">
            <v>1.9</v>
          </cell>
        </row>
        <row r="389">
          <cell r="J389">
            <v>11.4</v>
          </cell>
          <cell r="K389" t="str">
            <v>6221840509062635834</v>
          </cell>
          <cell r="L389" t="str">
            <v>连城县农村信用联社四堡信用社</v>
          </cell>
        </row>
        <row r="390">
          <cell r="A390" t="str">
            <v>384</v>
          </cell>
          <cell r="B390" t="str">
            <v>邹雄</v>
          </cell>
          <cell r="C390" t="str">
            <v>352627197103011615</v>
          </cell>
          <cell r="D390">
            <v>13860257149</v>
          </cell>
          <cell r="E390" t="str">
            <v>双泉</v>
          </cell>
          <cell r="F390">
            <v>2.3</v>
          </cell>
        </row>
        <row r="390">
          <cell r="J390">
            <v>13.8</v>
          </cell>
          <cell r="K390" t="str">
            <v>9090818010100100008093</v>
          </cell>
          <cell r="L390" t="str">
            <v>连城县农村信用联社四堡信用社</v>
          </cell>
        </row>
        <row r="391">
          <cell r="A391" t="str">
            <v>385</v>
          </cell>
          <cell r="B391" t="str">
            <v>邹玉辉</v>
          </cell>
          <cell r="C391" t="str">
            <v>35262719561114161X</v>
          </cell>
          <cell r="D391">
            <v>8488922</v>
          </cell>
          <cell r="E391" t="str">
            <v>双泉</v>
          </cell>
          <cell r="F391">
            <v>4.06</v>
          </cell>
        </row>
        <row r="391">
          <cell r="J391">
            <v>24.36</v>
          </cell>
          <cell r="K391" t="str">
            <v>6221840509090507765</v>
          </cell>
          <cell r="L391" t="str">
            <v>连城县农村信用联社四堡信用社</v>
          </cell>
        </row>
        <row r="392">
          <cell r="A392" t="str">
            <v>386</v>
          </cell>
          <cell r="B392" t="str">
            <v>邹志勤</v>
          </cell>
          <cell r="C392" t="str">
            <v>352627195403101613</v>
          </cell>
          <cell r="D392">
            <v>13507501601</v>
          </cell>
          <cell r="E392" t="str">
            <v>双泉</v>
          </cell>
          <cell r="F392">
            <v>3.09</v>
          </cell>
        </row>
        <row r="392">
          <cell r="J392">
            <v>18.54</v>
          </cell>
          <cell r="K392" t="str">
            <v>6230361109010447497</v>
          </cell>
          <cell r="L392" t="str">
            <v>连城县农村信用联社四堡信用社</v>
          </cell>
        </row>
        <row r="393">
          <cell r="A393" t="str">
            <v>387</v>
          </cell>
          <cell r="B393" t="str">
            <v>邹冠勤</v>
          </cell>
          <cell r="C393" t="str">
            <v>350825198706191679</v>
          </cell>
          <cell r="D393">
            <v>13859570426</v>
          </cell>
          <cell r="E393" t="str">
            <v>双泉</v>
          </cell>
          <cell r="F393">
            <v>5.4</v>
          </cell>
        </row>
        <row r="393">
          <cell r="J393">
            <v>32.4</v>
          </cell>
          <cell r="K393" t="str">
            <v>6221840509090508433</v>
          </cell>
          <cell r="L393" t="str">
            <v>连城县农村信用联社四堡信用社</v>
          </cell>
        </row>
        <row r="394">
          <cell r="A394" t="str">
            <v>388</v>
          </cell>
          <cell r="B394" t="str">
            <v>邹海风</v>
          </cell>
          <cell r="C394" t="str">
            <v>352627195112041614</v>
          </cell>
          <cell r="D394">
            <v>13959085069</v>
          </cell>
          <cell r="E394" t="str">
            <v>双泉</v>
          </cell>
          <cell r="F394">
            <v>4.38</v>
          </cell>
        </row>
        <row r="394">
          <cell r="J394">
            <v>26.28</v>
          </cell>
          <cell r="K394" t="str">
            <v>9090818010100190065227</v>
          </cell>
          <cell r="L394" t="str">
            <v>连城县农村信用联社四堡信用社</v>
          </cell>
        </row>
        <row r="395">
          <cell r="A395" t="str">
            <v>389</v>
          </cell>
          <cell r="B395" t="str">
            <v>李爱琴</v>
          </cell>
          <cell r="C395" t="str">
            <v>350423197111075522</v>
          </cell>
          <cell r="D395">
            <v>13015865672</v>
          </cell>
          <cell r="E395" t="str">
            <v>双泉</v>
          </cell>
          <cell r="F395">
            <v>3</v>
          </cell>
        </row>
        <row r="395">
          <cell r="J395">
            <v>18</v>
          </cell>
          <cell r="K395" t="str">
            <v>6221840509090508029</v>
          </cell>
          <cell r="L395" t="str">
            <v>连城县农村信用联社四堡信用社</v>
          </cell>
        </row>
        <row r="396">
          <cell r="A396" t="str">
            <v>390</v>
          </cell>
          <cell r="B396" t="str">
            <v>邹海鸥</v>
          </cell>
          <cell r="C396" t="str">
            <v>352627195503031616</v>
          </cell>
          <cell r="D396">
            <v>8487556</v>
          </cell>
          <cell r="E396" t="str">
            <v>双泉</v>
          </cell>
          <cell r="F396">
            <v>4.78</v>
          </cell>
        </row>
        <row r="396">
          <cell r="J396">
            <v>28.68</v>
          </cell>
          <cell r="K396" t="str">
            <v>9090818010100190036241</v>
          </cell>
          <cell r="L396" t="str">
            <v>连城县农村信用联社四堡信用社</v>
          </cell>
        </row>
        <row r="397">
          <cell r="A397" t="str">
            <v>391</v>
          </cell>
          <cell r="B397" t="str">
            <v>邹海瑞</v>
          </cell>
          <cell r="C397" t="str">
            <v>352627196205121618</v>
          </cell>
          <cell r="D397">
            <v>15860174357</v>
          </cell>
          <cell r="E397" t="str">
            <v>双泉</v>
          </cell>
          <cell r="F397">
            <v>3.65</v>
          </cell>
        </row>
        <row r="397">
          <cell r="J397">
            <v>21.9</v>
          </cell>
          <cell r="K397" t="str">
            <v>9090818010100190414234</v>
          </cell>
          <cell r="L397" t="str">
            <v>连城县农村信用联社四堡信用社</v>
          </cell>
        </row>
        <row r="398">
          <cell r="A398" t="str">
            <v>392</v>
          </cell>
          <cell r="B398" t="str">
            <v>邹海象</v>
          </cell>
          <cell r="C398" t="str">
            <v>352627196409131615</v>
          </cell>
          <cell r="D398">
            <v>13859543784</v>
          </cell>
          <cell r="E398" t="str">
            <v>双泉</v>
          </cell>
          <cell r="F398">
            <v>3.14</v>
          </cell>
        </row>
        <row r="398">
          <cell r="J398">
            <v>18.84</v>
          </cell>
          <cell r="K398" t="str">
            <v>6221840509090508326</v>
          </cell>
          <cell r="L398" t="str">
            <v>连城县农村信用联社四堡信用社</v>
          </cell>
        </row>
        <row r="399">
          <cell r="A399" t="str">
            <v>393</v>
          </cell>
          <cell r="B399" t="str">
            <v>邹海光</v>
          </cell>
          <cell r="C399" t="str">
            <v>352627196607051632</v>
          </cell>
          <cell r="D399">
            <v>18959475091</v>
          </cell>
          <cell r="E399" t="str">
            <v>双泉</v>
          </cell>
          <cell r="F399">
            <v>2.07</v>
          </cell>
        </row>
        <row r="399">
          <cell r="J399">
            <v>12.42</v>
          </cell>
          <cell r="K399" t="str">
            <v>9090818010100100001928</v>
          </cell>
          <cell r="L399" t="str">
            <v>连城县农村信用联社四堡信用社</v>
          </cell>
        </row>
        <row r="400">
          <cell r="A400" t="str">
            <v>394</v>
          </cell>
          <cell r="B400" t="str">
            <v>邹海国</v>
          </cell>
          <cell r="C400" t="str">
            <v>352627196711151617</v>
          </cell>
          <cell r="D400">
            <v>18959084608</v>
          </cell>
          <cell r="E400" t="str">
            <v>双泉</v>
          </cell>
          <cell r="F400">
            <v>1.97</v>
          </cell>
        </row>
        <row r="400">
          <cell r="J400">
            <v>11.82</v>
          </cell>
          <cell r="K400" t="str">
            <v>9090818010100190553912</v>
          </cell>
          <cell r="L400" t="str">
            <v>连城县农村信用联社四堡信用社</v>
          </cell>
        </row>
        <row r="401">
          <cell r="A401" t="str">
            <v>395</v>
          </cell>
          <cell r="B401" t="str">
            <v>邹冠南</v>
          </cell>
          <cell r="C401" t="str">
            <v>352627197605131633</v>
          </cell>
          <cell r="D401">
            <v>15160675890</v>
          </cell>
          <cell r="E401" t="str">
            <v>双泉</v>
          </cell>
          <cell r="F401">
            <v>1.05</v>
          </cell>
        </row>
        <row r="401">
          <cell r="J401">
            <v>6.3</v>
          </cell>
          <cell r="K401" t="str">
            <v>6221840109035712438</v>
          </cell>
          <cell r="L401" t="str">
            <v>连城县农村信用联社四堡信用社</v>
          </cell>
        </row>
        <row r="402">
          <cell r="A402" t="str">
            <v>396</v>
          </cell>
          <cell r="B402" t="str">
            <v>邹海基</v>
          </cell>
          <cell r="C402" t="str">
            <v>352627196207201611</v>
          </cell>
          <cell r="D402">
            <v>15160696943</v>
          </cell>
          <cell r="E402" t="str">
            <v>双泉</v>
          </cell>
          <cell r="F402">
            <v>2.82</v>
          </cell>
        </row>
        <row r="402">
          <cell r="J402">
            <v>16.92</v>
          </cell>
          <cell r="K402" t="str">
            <v>9090818010100100063246</v>
          </cell>
          <cell r="L402" t="str">
            <v>连城县农村信用联社四堡信用社</v>
          </cell>
        </row>
        <row r="403">
          <cell r="A403" t="str">
            <v>397</v>
          </cell>
          <cell r="B403" t="str">
            <v>邹海强</v>
          </cell>
          <cell r="C403" t="str">
            <v>350825196411081617</v>
          </cell>
          <cell r="D403">
            <v>15880624096</v>
          </cell>
          <cell r="E403" t="str">
            <v>双泉</v>
          </cell>
          <cell r="F403">
            <v>3</v>
          </cell>
        </row>
        <row r="403">
          <cell r="J403">
            <v>18</v>
          </cell>
          <cell r="K403" t="str">
            <v>9090818010100100052043</v>
          </cell>
          <cell r="L403" t="str">
            <v>连城县农村信用联社四堡信用社</v>
          </cell>
        </row>
        <row r="404">
          <cell r="A404" t="str">
            <v>398</v>
          </cell>
          <cell r="B404" t="str">
            <v>邹冠辉</v>
          </cell>
          <cell r="C404" t="str">
            <v>352627196810181619</v>
          </cell>
          <cell r="D404">
            <v>13599600624</v>
          </cell>
          <cell r="E404" t="str">
            <v>双泉</v>
          </cell>
          <cell r="F404">
            <v>2.74</v>
          </cell>
        </row>
        <row r="404">
          <cell r="J404">
            <v>16.44</v>
          </cell>
          <cell r="K404" t="str">
            <v>9090818010100100069320</v>
          </cell>
          <cell r="L404" t="str">
            <v>连城县农村信用联社四堡信用社</v>
          </cell>
        </row>
        <row r="405">
          <cell r="A405" t="str">
            <v>399</v>
          </cell>
          <cell r="B405" t="str">
            <v>邹海福</v>
          </cell>
          <cell r="C405" t="str">
            <v>352627196611231652</v>
          </cell>
          <cell r="D405">
            <v>18859023933</v>
          </cell>
          <cell r="E405" t="str">
            <v>双泉</v>
          </cell>
          <cell r="F405">
            <v>7.48</v>
          </cell>
        </row>
        <row r="405">
          <cell r="J405">
            <v>44.88</v>
          </cell>
          <cell r="K405" t="str">
            <v>9090818010100190070621</v>
          </cell>
          <cell r="L405" t="str">
            <v>连城县农村信用联社四堡信用社</v>
          </cell>
        </row>
        <row r="406">
          <cell r="A406" t="str">
            <v>400</v>
          </cell>
          <cell r="B406" t="str">
            <v>邹春端</v>
          </cell>
          <cell r="C406" t="str">
            <v>35262719670505161X</v>
          </cell>
          <cell r="D406">
            <v>15159125759</v>
          </cell>
          <cell r="E406" t="str">
            <v>双泉</v>
          </cell>
          <cell r="F406">
            <v>2.03</v>
          </cell>
        </row>
        <row r="406">
          <cell r="J406">
            <v>12.18</v>
          </cell>
          <cell r="K406" t="str">
            <v>6221840509103995734</v>
          </cell>
          <cell r="L406" t="str">
            <v>连城县农村信用联社四堡信用社</v>
          </cell>
        </row>
        <row r="407">
          <cell r="A407" t="str">
            <v>401</v>
          </cell>
          <cell r="B407" t="str">
            <v>邹顺光</v>
          </cell>
          <cell r="C407" t="str">
            <v>352627194808021633</v>
          </cell>
          <cell r="D407">
            <v>13045901628</v>
          </cell>
          <cell r="E407" t="str">
            <v>双泉</v>
          </cell>
          <cell r="F407">
            <v>3.7</v>
          </cell>
        </row>
        <row r="407">
          <cell r="J407">
            <v>22.2</v>
          </cell>
          <cell r="K407" t="str">
            <v>9090818010100190290411</v>
          </cell>
          <cell r="L407" t="str">
            <v>连城县农村信用联社四堡信用社</v>
          </cell>
        </row>
        <row r="408">
          <cell r="A408" t="str">
            <v>402</v>
          </cell>
          <cell r="B408" t="str">
            <v>邹海祥</v>
          </cell>
          <cell r="C408" t="str">
            <v>352627196907091636</v>
          </cell>
          <cell r="D408">
            <v>13950142400</v>
          </cell>
          <cell r="E408" t="str">
            <v>双泉</v>
          </cell>
          <cell r="F408">
            <v>0.98</v>
          </cell>
        </row>
        <row r="408">
          <cell r="J408">
            <v>5.88</v>
          </cell>
          <cell r="K408" t="str">
            <v>6221840509090508243</v>
          </cell>
          <cell r="L408" t="str">
            <v>连城县农村信用联社四堡信用社</v>
          </cell>
        </row>
        <row r="409">
          <cell r="A409" t="str">
            <v>403</v>
          </cell>
          <cell r="B409" t="str">
            <v>邹海浪</v>
          </cell>
          <cell r="C409" t="str">
            <v>35262719540911161X</v>
          </cell>
          <cell r="D409">
            <v>15059910471</v>
          </cell>
          <cell r="E409" t="str">
            <v>双泉</v>
          </cell>
          <cell r="F409">
            <v>6.32</v>
          </cell>
        </row>
        <row r="409">
          <cell r="J409">
            <v>37.92</v>
          </cell>
          <cell r="K409" t="str">
            <v>6221840509090508300</v>
          </cell>
          <cell r="L409" t="str">
            <v>连城县农村信用联社四堡信用社</v>
          </cell>
        </row>
        <row r="410">
          <cell r="A410" t="str">
            <v>404</v>
          </cell>
          <cell r="B410" t="str">
            <v>邹顺元</v>
          </cell>
          <cell r="C410" t="str">
            <v>352627195707141614</v>
          </cell>
          <cell r="D410">
            <v>14705098401</v>
          </cell>
          <cell r="E410" t="str">
            <v>双泉</v>
          </cell>
          <cell r="F410">
            <v>3.56</v>
          </cell>
        </row>
        <row r="410">
          <cell r="J410">
            <v>21.36</v>
          </cell>
          <cell r="K410" t="str">
            <v>9090818010100190035527</v>
          </cell>
          <cell r="L410" t="str">
            <v>连城县农村信用联社四堡信用社</v>
          </cell>
        </row>
        <row r="411">
          <cell r="A411" t="str">
            <v>405</v>
          </cell>
          <cell r="B411" t="str">
            <v>谢淑华</v>
          </cell>
          <cell r="C411" t="str">
            <v>352627196308021126</v>
          </cell>
          <cell r="D411" t="str">
            <v>13656920338</v>
          </cell>
          <cell r="E411" t="str">
            <v>双泉</v>
          </cell>
          <cell r="F411">
            <v>1.69</v>
          </cell>
        </row>
        <row r="411">
          <cell r="J411">
            <v>10.14</v>
          </cell>
          <cell r="K411" t="str">
            <v>6230361109035773463</v>
          </cell>
          <cell r="L411" t="str">
            <v>连城县农村信用联社四堡信用社</v>
          </cell>
        </row>
        <row r="412">
          <cell r="A412" t="str">
            <v>406</v>
          </cell>
          <cell r="B412" t="str">
            <v>邹长勋</v>
          </cell>
          <cell r="C412" t="str">
            <v>352627196108021615</v>
          </cell>
          <cell r="D412">
            <v>13985981588</v>
          </cell>
          <cell r="E412" t="str">
            <v>双泉</v>
          </cell>
          <cell r="F412">
            <v>4.43</v>
          </cell>
        </row>
        <row r="412">
          <cell r="J412">
            <v>26.58</v>
          </cell>
          <cell r="K412" t="str">
            <v>9090818010100193537454</v>
          </cell>
          <cell r="L412" t="str">
            <v>连城县农村信用联社四堡信用社</v>
          </cell>
        </row>
        <row r="413">
          <cell r="A413" t="str">
            <v>407</v>
          </cell>
          <cell r="B413" t="str">
            <v>马卡兰</v>
          </cell>
          <cell r="C413" t="str">
            <v>352627196005031626</v>
          </cell>
          <cell r="D413">
            <v>15860508266</v>
          </cell>
          <cell r="E413" t="str">
            <v>双泉</v>
          </cell>
          <cell r="F413">
            <v>5.09</v>
          </cell>
        </row>
        <row r="413">
          <cell r="J413">
            <v>30.54</v>
          </cell>
          <cell r="K413" t="str">
            <v>6221840509090508979</v>
          </cell>
          <cell r="L413" t="str">
            <v>连城县农村信用联社四堡信用社</v>
          </cell>
        </row>
        <row r="414">
          <cell r="A414" t="str">
            <v>408</v>
          </cell>
          <cell r="B414" t="str">
            <v>邹荣德</v>
          </cell>
          <cell r="C414" t="str">
            <v>352627194708271619</v>
          </cell>
          <cell r="D414">
            <v>13850672770</v>
          </cell>
          <cell r="E414" t="str">
            <v>双泉</v>
          </cell>
          <cell r="F414">
            <v>8.03</v>
          </cell>
        </row>
        <row r="414">
          <cell r="J414">
            <v>48.18</v>
          </cell>
          <cell r="K414" t="str">
            <v>6221840509090509142</v>
          </cell>
          <cell r="L414" t="str">
            <v>连城县农村信用联社四堡信用社</v>
          </cell>
        </row>
        <row r="415">
          <cell r="A415" t="str">
            <v>409</v>
          </cell>
          <cell r="B415" t="str">
            <v>邹小燕</v>
          </cell>
          <cell r="C415" t="str">
            <v>350825200511251627</v>
          </cell>
          <cell r="D415" t="str">
            <v>15860174907</v>
          </cell>
          <cell r="E415" t="str">
            <v>双泉</v>
          </cell>
          <cell r="F415">
            <v>2.13</v>
          </cell>
        </row>
        <row r="415">
          <cell r="J415">
            <v>12.78</v>
          </cell>
          <cell r="K415" t="str">
            <v>6221840509043175629</v>
          </cell>
          <cell r="L415" t="str">
            <v>连城县农村信用联社四堡信用社</v>
          </cell>
        </row>
        <row r="416">
          <cell r="A416" t="str">
            <v>410</v>
          </cell>
          <cell r="B416" t="str">
            <v>邹晓钢</v>
          </cell>
          <cell r="C416" t="str">
            <v>352627195712281611</v>
          </cell>
          <cell r="D416">
            <v>17720713805</v>
          </cell>
          <cell r="E416" t="str">
            <v>双泉</v>
          </cell>
          <cell r="F416">
            <v>0.94</v>
          </cell>
        </row>
        <row r="416">
          <cell r="J416">
            <v>5.64</v>
          </cell>
          <cell r="K416" t="str">
            <v>6221840509090508706</v>
          </cell>
          <cell r="L416" t="str">
            <v>连城县农村信用联社四堡信用社</v>
          </cell>
        </row>
        <row r="417">
          <cell r="A417" t="str">
            <v>411</v>
          </cell>
          <cell r="B417" t="str">
            <v>邹红明</v>
          </cell>
          <cell r="C417" t="str">
            <v>352627196610111616</v>
          </cell>
          <cell r="D417">
            <v>13626047494</v>
          </cell>
          <cell r="E417" t="str">
            <v>双泉</v>
          </cell>
          <cell r="F417">
            <v>2.55</v>
          </cell>
        </row>
        <row r="417">
          <cell r="J417">
            <v>15.3</v>
          </cell>
          <cell r="K417" t="str">
            <v>9090818010100190272397</v>
          </cell>
          <cell r="L417" t="str">
            <v>连城县农村信用联社四堡信用社</v>
          </cell>
        </row>
        <row r="418">
          <cell r="A418" t="str">
            <v>412</v>
          </cell>
          <cell r="B418" t="str">
            <v>邹金旺</v>
          </cell>
          <cell r="C418" t="str">
            <v>352627196403281612</v>
          </cell>
          <cell r="D418">
            <v>13959499177</v>
          </cell>
          <cell r="E418" t="str">
            <v>双泉</v>
          </cell>
          <cell r="F418">
            <v>1.83</v>
          </cell>
        </row>
        <row r="418">
          <cell r="J418">
            <v>10.98</v>
          </cell>
          <cell r="K418" t="str">
            <v>9090818010100100069357</v>
          </cell>
          <cell r="L418" t="str">
            <v>连城县农村信用联社四堡信用社</v>
          </cell>
        </row>
        <row r="419">
          <cell r="A419" t="str">
            <v>413</v>
          </cell>
          <cell r="B419" t="str">
            <v>邹雪峰</v>
          </cell>
          <cell r="C419" t="str">
            <v>352627196206091617</v>
          </cell>
          <cell r="D419">
            <v>15980861509</v>
          </cell>
          <cell r="E419" t="str">
            <v>双泉</v>
          </cell>
          <cell r="F419">
            <v>3.84</v>
          </cell>
        </row>
        <row r="419">
          <cell r="J419">
            <v>23.04</v>
          </cell>
          <cell r="K419" t="str">
            <v>9090811020100100261910</v>
          </cell>
          <cell r="L419" t="str">
            <v>连城县农村信用联社四堡信用社</v>
          </cell>
        </row>
        <row r="420">
          <cell r="A420" t="str">
            <v>414</v>
          </cell>
          <cell r="B420" t="str">
            <v>邹斌峰</v>
          </cell>
          <cell r="C420" t="str">
            <v>350825198211221653</v>
          </cell>
          <cell r="D420">
            <v>15059920053</v>
          </cell>
          <cell r="E420" t="str">
            <v>双泉</v>
          </cell>
          <cell r="F420">
            <v>4.91</v>
          </cell>
        </row>
        <row r="420">
          <cell r="J420">
            <v>29.46</v>
          </cell>
          <cell r="K420" t="str">
            <v>6230361109035749695</v>
          </cell>
          <cell r="L420" t="str">
            <v>连城县农村信用联社四堡信用社</v>
          </cell>
        </row>
        <row r="421">
          <cell r="A421" t="str">
            <v>415</v>
          </cell>
          <cell r="B421" t="str">
            <v>邹雪元</v>
          </cell>
          <cell r="C421" t="str">
            <v>352627195905141615</v>
          </cell>
          <cell r="D421">
            <v>13559962891</v>
          </cell>
          <cell r="E421" t="str">
            <v>双泉</v>
          </cell>
          <cell r="F421">
            <v>6.35</v>
          </cell>
        </row>
        <row r="421">
          <cell r="J421">
            <v>38.1</v>
          </cell>
          <cell r="K421" t="str">
            <v>9090818010100100063273</v>
          </cell>
          <cell r="L421" t="str">
            <v>连城县农村信用联社四堡信用社</v>
          </cell>
        </row>
        <row r="422">
          <cell r="A422" t="str">
            <v>416</v>
          </cell>
          <cell r="B422" t="str">
            <v>邹长丰</v>
          </cell>
          <cell r="C422" t="str">
            <v>352627196307241610</v>
          </cell>
          <cell r="D422">
            <v>13963212365</v>
          </cell>
          <cell r="E422" t="str">
            <v>双泉</v>
          </cell>
          <cell r="F422">
            <v>4.67</v>
          </cell>
        </row>
        <row r="422">
          <cell r="J422">
            <v>28.02</v>
          </cell>
          <cell r="K422" t="str">
            <v>9090818010100100006585</v>
          </cell>
          <cell r="L422" t="str">
            <v>连城县农村信用联社四堡信用社</v>
          </cell>
        </row>
        <row r="423">
          <cell r="A423" t="str">
            <v>417</v>
          </cell>
          <cell r="B423" t="str">
            <v>邹长裕</v>
          </cell>
          <cell r="C423" t="str">
            <v>352627196105061611</v>
          </cell>
          <cell r="D423" t="str">
            <v>14705093889</v>
          </cell>
          <cell r="E423" t="str">
            <v>双泉</v>
          </cell>
          <cell r="F423">
            <v>4.53</v>
          </cell>
        </row>
        <row r="423">
          <cell r="J423">
            <v>27.18</v>
          </cell>
          <cell r="K423" t="str">
            <v>9090818010100190273351</v>
          </cell>
          <cell r="L423" t="str">
            <v>连城县农村信用联社四堡信用社</v>
          </cell>
        </row>
        <row r="424">
          <cell r="A424" t="str">
            <v>418</v>
          </cell>
          <cell r="B424" t="str">
            <v>邹立金</v>
          </cell>
          <cell r="C424" t="str">
            <v>352627196310081611</v>
          </cell>
          <cell r="D424">
            <v>15280839181</v>
          </cell>
          <cell r="E424" t="str">
            <v>双泉</v>
          </cell>
          <cell r="F424">
            <v>2.97</v>
          </cell>
        </row>
        <row r="424">
          <cell r="J424">
            <v>17.82</v>
          </cell>
          <cell r="K424" t="str">
            <v>9090818010100190274171</v>
          </cell>
          <cell r="L424" t="str">
            <v>连城县农村信用联社四堡信用社</v>
          </cell>
        </row>
        <row r="425">
          <cell r="A425" t="str">
            <v>419</v>
          </cell>
          <cell r="B425" t="str">
            <v>邹立银</v>
          </cell>
          <cell r="C425" t="str">
            <v>352627196604121615</v>
          </cell>
          <cell r="D425">
            <v>15206017355</v>
          </cell>
          <cell r="E425" t="str">
            <v>双泉</v>
          </cell>
          <cell r="F425">
            <v>2.81</v>
          </cell>
        </row>
        <row r="425">
          <cell r="J425">
            <v>16.86</v>
          </cell>
          <cell r="K425" t="str">
            <v>9090818010100190274091</v>
          </cell>
          <cell r="L425" t="str">
            <v>连城县农村信用联社四堡信用社</v>
          </cell>
        </row>
        <row r="426">
          <cell r="A426" t="str">
            <v>420</v>
          </cell>
          <cell r="B426" t="str">
            <v>邹立良</v>
          </cell>
          <cell r="C426" t="str">
            <v>352627195409061616</v>
          </cell>
          <cell r="D426">
            <v>13860167181</v>
          </cell>
          <cell r="E426" t="str">
            <v>双泉</v>
          </cell>
          <cell r="F426">
            <v>4.44</v>
          </cell>
        </row>
        <row r="426">
          <cell r="J426">
            <v>26.64</v>
          </cell>
          <cell r="K426" t="str">
            <v>9090818010100190238407</v>
          </cell>
          <cell r="L426" t="str">
            <v>连城县农村信用联社四堡信用社</v>
          </cell>
        </row>
        <row r="427">
          <cell r="A427" t="str">
            <v>421</v>
          </cell>
          <cell r="B427" t="str">
            <v>邹立军</v>
          </cell>
          <cell r="C427" t="str">
            <v>352627196608231635</v>
          </cell>
          <cell r="D427">
            <v>13616912315</v>
          </cell>
          <cell r="E427" t="str">
            <v>双泉</v>
          </cell>
          <cell r="F427">
            <v>2.76</v>
          </cell>
        </row>
        <row r="427">
          <cell r="J427">
            <v>16.56</v>
          </cell>
          <cell r="K427" t="str">
            <v>6221840509090508763</v>
          </cell>
          <cell r="L427" t="str">
            <v>连城县农村信用联社四堡信用社</v>
          </cell>
        </row>
        <row r="428">
          <cell r="A428" t="str">
            <v>422</v>
          </cell>
          <cell r="B428" t="str">
            <v>严玉兰</v>
          </cell>
          <cell r="C428" t="str">
            <v>352627197611151681</v>
          </cell>
          <cell r="D428">
            <v>13338391962</v>
          </cell>
          <cell r="E428" t="str">
            <v>双泉</v>
          </cell>
          <cell r="F428">
            <v>3.03</v>
          </cell>
        </row>
        <row r="428">
          <cell r="J428">
            <v>18.18</v>
          </cell>
          <cell r="K428" t="str">
            <v>9090818010100100037454</v>
          </cell>
          <cell r="L428" t="str">
            <v>连城县农村信用联社四堡信用社</v>
          </cell>
        </row>
        <row r="429">
          <cell r="A429" t="str">
            <v>423</v>
          </cell>
          <cell r="B429" t="str">
            <v>邹立钦</v>
          </cell>
          <cell r="C429" t="str">
            <v>350825198302271613</v>
          </cell>
          <cell r="D429">
            <v>13850643991</v>
          </cell>
          <cell r="E429" t="str">
            <v>双泉</v>
          </cell>
          <cell r="F429">
            <v>2.13</v>
          </cell>
        </row>
        <row r="429">
          <cell r="J429">
            <v>12.78</v>
          </cell>
          <cell r="K429" t="str">
            <v>6221840509090508532</v>
          </cell>
          <cell r="L429" t="str">
            <v>连城县农村信用联社四堡信用社</v>
          </cell>
        </row>
        <row r="430">
          <cell r="A430" t="str">
            <v>424</v>
          </cell>
          <cell r="B430" t="str">
            <v>邹立茂</v>
          </cell>
          <cell r="C430" t="str">
            <v>352627197901221617</v>
          </cell>
          <cell r="D430">
            <v>13860449636</v>
          </cell>
          <cell r="E430" t="str">
            <v>双泉</v>
          </cell>
          <cell r="F430">
            <v>1.83</v>
          </cell>
        </row>
        <row r="430">
          <cell r="J430">
            <v>10.98</v>
          </cell>
          <cell r="K430" t="str">
            <v>9090818010100100052686</v>
          </cell>
          <cell r="L430" t="str">
            <v>连城县农村信用联社四堡信用社</v>
          </cell>
        </row>
        <row r="431">
          <cell r="A431" t="str">
            <v>425</v>
          </cell>
          <cell r="B431" t="str">
            <v>邹明德</v>
          </cell>
          <cell r="C431" t="str">
            <v>35262719560912161X</v>
          </cell>
          <cell r="D431">
            <v>18859024989</v>
          </cell>
          <cell r="E431" t="str">
            <v>双泉</v>
          </cell>
          <cell r="F431">
            <v>0.99</v>
          </cell>
        </row>
        <row r="431">
          <cell r="J431">
            <v>5.94</v>
          </cell>
          <cell r="K431" t="str">
            <v>6221840509092754365</v>
          </cell>
          <cell r="L431" t="str">
            <v>连城县农村信用联社四堡信用社</v>
          </cell>
        </row>
        <row r="432">
          <cell r="A432" t="str">
            <v>426</v>
          </cell>
          <cell r="B432" t="str">
            <v>江清梅</v>
          </cell>
          <cell r="C432" t="str">
            <v>350423197810015529</v>
          </cell>
          <cell r="D432">
            <v>15160675324</v>
          </cell>
          <cell r="E432" t="str">
            <v>双泉</v>
          </cell>
          <cell r="F432">
            <v>4.36</v>
          </cell>
        </row>
        <row r="432">
          <cell r="J432">
            <v>26.16</v>
          </cell>
          <cell r="K432" t="str">
            <v>350423197810015529</v>
          </cell>
          <cell r="L432" t="str">
            <v>连城县农村信用联社四堡信用社</v>
          </cell>
        </row>
        <row r="433">
          <cell r="A433" t="str">
            <v>427</v>
          </cell>
          <cell r="B433" t="str">
            <v>肖发金</v>
          </cell>
          <cell r="C433" t="str">
            <v>352627195306181623</v>
          </cell>
          <cell r="D433">
            <v>15059082848</v>
          </cell>
          <cell r="E433" t="str">
            <v>双泉</v>
          </cell>
          <cell r="F433">
            <v>5.56</v>
          </cell>
        </row>
        <row r="433">
          <cell r="J433">
            <v>33.36</v>
          </cell>
          <cell r="K433" t="str">
            <v>9090818010100100052739</v>
          </cell>
          <cell r="L433" t="str">
            <v>连城县农村信用联社四堡信用社</v>
          </cell>
        </row>
        <row r="434">
          <cell r="A434" t="str">
            <v>428</v>
          </cell>
          <cell r="B434" t="str">
            <v>邹长洪</v>
          </cell>
          <cell r="C434" t="str">
            <v>352627196609271639</v>
          </cell>
          <cell r="D434">
            <v>13616901952</v>
          </cell>
          <cell r="E434" t="str">
            <v>双泉</v>
          </cell>
          <cell r="F434">
            <v>0.86</v>
          </cell>
        </row>
        <row r="434">
          <cell r="J434">
            <v>5.16</v>
          </cell>
          <cell r="K434" t="str">
            <v>6230361109096919963</v>
          </cell>
          <cell r="L434" t="str">
            <v>连城县农村信用联社四堡信用社</v>
          </cell>
        </row>
        <row r="435">
          <cell r="A435" t="str">
            <v>429</v>
          </cell>
          <cell r="B435" t="str">
            <v>李春荣</v>
          </cell>
          <cell r="C435" t="str">
            <v>352627196310121628</v>
          </cell>
          <cell r="D435">
            <v>15259216228</v>
          </cell>
          <cell r="E435" t="str">
            <v>双泉</v>
          </cell>
          <cell r="F435">
            <v>0.9</v>
          </cell>
        </row>
        <row r="435">
          <cell r="J435">
            <v>5.4</v>
          </cell>
          <cell r="K435" t="str">
            <v>9090818010100100063308</v>
          </cell>
          <cell r="L435" t="str">
            <v>连城县农村信用联社四堡信用社</v>
          </cell>
        </row>
        <row r="436">
          <cell r="A436" t="str">
            <v>430</v>
          </cell>
          <cell r="B436" t="str">
            <v>邹长旺</v>
          </cell>
          <cell r="C436" t="str">
            <v>352627195706021637</v>
          </cell>
          <cell r="D436">
            <v>13685968610</v>
          </cell>
          <cell r="E436" t="str">
            <v>双泉</v>
          </cell>
          <cell r="F436">
            <v>5.66</v>
          </cell>
        </row>
        <row r="436">
          <cell r="J436">
            <v>33.96</v>
          </cell>
          <cell r="K436" t="str">
            <v>9090818010100190134554</v>
          </cell>
          <cell r="L436" t="str">
            <v>连城县农村信用联社四堡信用社</v>
          </cell>
        </row>
        <row r="437">
          <cell r="A437" t="str">
            <v>431</v>
          </cell>
          <cell r="B437" t="str">
            <v>邹长金</v>
          </cell>
          <cell r="C437" t="str">
            <v>352627197706261613</v>
          </cell>
          <cell r="D437">
            <v>13459291631</v>
          </cell>
          <cell r="E437" t="str">
            <v>双泉</v>
          </cell>
          <cell r="F437">
            <v>1.24</v>
          </cell>
        </row>
        <row r="437">
          <cell r="J437">
            <v>7.44</v>
          </cell>
          <cell r="K437" t="str">
            <v>9090818010100100032413</v>
          </cell>
          <cell r="L437" t="str">
            <v>连城县农村信用联社四堡信用社</v>
          </cell>
        </row>
        <row r="438">
          <cell r="A438" t="str">
            <v>432</v>
          </cell>
          <cell r="B438" t="str">
            <v>邹长华</v>
          </cell>
          <cell r="C438" t="str">
            <v>352627195305131616</v>
          </cell>
          <cell r="D438">
            <v>13685968610</v>
          </cell>
          <cell r="E438" t="str">
            <v>双泉</v>
          </cell>
          <cell r="F438">
            <v>0.48</v>
          </cell>
        </row>
        <row r="438">
          <cell r="J438">
            <v>2.88</v>
          </cell>
          <cell r="K438" t="str">
            <v>9090818010100100005666</v>
          </cell>
          <cell r="L438" t="str">
            <v>连城县农村信用联社四堡信用社</v>
          </cell>
        </row>
        <row r="439">
          <cell r="A439" t="str">
            <v>433</v>
          </cell>
          <cell r="B439" t="str">
            <v>吴香菊</v>
          </cell>
          <cell r="C439" t="str">
            <v>352627197005241628</v>
          </cell>
          <cell r="D439" t="str">
            <v>13656920338</v>
          </cell>
          <cell r="E439" t="str">
            <v>双泉</v>
          </cell>
          <cell r="F439">
            <v>3.03</v>
          </cell>
        </row>
        <row r="439">
          <cell r="J439">
            <v>18.18</v>
          </cell>
          <cell r="K439" t="str">
            <v>6221840509090508771</v>
          </cell>
          <cell r="L439" t="str">
            <v>连城县农村信用联社四堡信用社</v>
          </cell>
        </row>
        <row r="440">
          <cell r="A440" t="str">
            <v>434</v>
          </cell>
          <cell r="B440" t="str">
            <v>邹雪泉</v>
          </cell>
          <cell r="C440" t="str">
            <v>352627196605141634</v>
          </cell>
          <cell r="D440">
            <v>15880628289</v>
          </cell>
          <cell r="E440" t="str">
            <v>双泉</v>
          </cell>
          <cell r="F440">
            <v>1.9</v>
          </cell>
        </row>
        <row r="440">
          <cell r="J440">
            <v>11.4</v>
          </cell>
          <cell r="K440" t="str">
            <v>9090818010100190272716</v>
          </cell>
          <cell r="L440" t="str">
            <v>连城县农村信用联社四堡信用社</v>
          </cell>
        </row>
        <row r="441">
          <cell r="A441" t="str">
            <v>435</v>
          </cell>
          <cell r="B441" t="str">
            <v>罗雪莲</v>
          </cell>
          <cell r="C441" t="str">
            <v>352627196210231627</v>
          </cell>
          <cell r="D441">
            <v>13507512637</v>
          </cell>
          <cell r="E441" t="str">
            <v>双泉</v>
          </cell>
          <cell r="F441">
            <v>2.42</v>
          </cell>
        </row>
        <row r="441">
          <cell r="J441">
            <v>14.52</v>
          </cell>
          <cell r="K441" t="str">
            <v>6221840509090508938</v>
          </cell>
          <cell r="L441" t="str">
            <v>连城县农村信用联社四堡信用社</v>
          </cell>
        </row>
        <row r="442">
          <cell r="A442" t="str">
            <v>436</v>
          </cell>
          <cell r="B442" t="str">
            <v>邹长忠</v>
          </cell>
          <cell r="C442" t="str">
            <v>352627196906191619</v>
          </cell>
          <cell r="D442">
            <v>18705975595</v>
          </cell>
          <cell r="E442" t="str">
            <v>双泉</v>
          </cell>
          <cell r="F442">
            <v>1.35</v>
          </cell>
        </row>
        <row r="442">
          <cell r="J442">
            <v>8.1</v>
          </cell>
          <cell r="K442" t="str">
            <v>6230361109068528271</v>
          </cell>
          <cell r="L442" t="str">
            <v>连城县农村信用联社四堡信用社</v>
          </cell>
        </row>
        <row r="443">
          <cell r="A443" t="str">
            <v>437</v>
          </cell>
          <cell r="B443" t="str">
            <v>吴美菊</v>
          </cell>
          <cell r="C443" t="str">
            <v>352627197311241642</v>
          </cell>
          <cell r="D443">
            <v>13859562130</v>
          </cell>
          <cell r="E443" t="str">
            <v>双泉</v>
          </cell>
          <cell r="F443">
            <v>1.41</v>
          </cell>
        </row>
        <row r="443">
          <cell r="J443">
            <v>8.46</v>
          </cell>
          <cell r="K443" t="str">
            <v>6221840509090501461</v>
          </cell>
          <cell r="L443" t="str">
            <v>连城县农村信用联社四堡信用社</v>
          </cell>
        </row>
        <row r="444">
          <cell r="A444" t="str">
            <v>438</v>
          </cell>
          <cell r="B444" t="str">
            <v>邹水旺</v>
          </cell>
          <cell r="C444" t="str">
            <v>352627196408291617</v>
          </cell>
          <cell r="D444">
            <v>13950817239</v>
          </cell>
          <cell r="E444" t="str">
            <v>双泉</v>
          </cell>
          <cell r="F444">
            <v>2.21</v>
          </cell>
        </row>
        <row r="444">
          <cell r="J444">
            <v>13.26</v>
          </cell>
          <cell r="K444" t="str">
            <v>9090818010100190272636</v>
          </cell>
          <cell r="L444" t="str">
            <v>连城县农村信用联社四堡信用社</v>
          </cell>
        </row>
        <row r="445">
          <cell r="A445" t="str">
            <v>439</v>
          </cell>
          <cell r="B445" t="str">
            <v>邹泉义</v>
          </cell>
          <cell r="C445" t="str">
            <v>352627197102251617</v>
          </cell>
          <cell r="D445">
            <v>15859259681</v>
          </cell>
          <cell r="E445" t="str">
            <v>双泉</v>
          </cell>
          <cell r="F445">
            <v>2.63</v>
          </cell>
        </row>
        <row r="445">
          <cell r="J445">
            <v>15.78</v>
          </cell>
          <cell r="K445" t="str">
            <v>6221840509090509399</v>
          </cell>
          <cell r="L445" t="str">
            <v>连城县农村信用联社四堡信用社</v>
          </cell>
        </row>
        <row r="446">
          <cell r="A446" t="str">
            <v>440</v>
          </cell>
          <cell r="B446" t="str">
            <v>马华仙</v>
          </cell>
          <cell r="C446" t="str">
            <v>352627194308091627</v>
          </cell>
          <cell r="D446" t="str">
            <v>13959487432</v>
          </cell>
          <cell r="E446" t="str">
            <v>双泉</v>
          </cell>
          <cell r="F446">
            <v>0.33</v>
          </cell>
        </row>
        <row r="446">
          <cell r="J446">
            <v>1.98</v>
          </cell>
          <cell r="K446" t="str">
            <v>6221840509103996229</v>
          </cell>
          <cell r="L446" t="str">
            <v>连城县农村信用联社四堡信用社</v>
          </cell>
        </row>
        <row r="447">
          <cell r="A447" t="str">
            <v>441</v>
          </cell>
          <cell r="B447" t="str">
            <v>江春选</v>
          </cell>
          <cell r="C447" t="str">
            <v>352627195309191624</v>
          </cell>
          <cell r="D447">
            <v>13559966438</v>
          </cell>
          <cell r="E447" t="str">
            <v>双泉</v>
          </cell>
          <cell r="F447">
            <v>1.76</v>
          </cell>
        </row>
        <row r="447">
          <cell r="J447">
            <v>10.56</v>
          </cell>
          <cell r="K447" t="str">
            <v>6230361509003957586</v>
          </cell>
          <cell r="L447" t="str">
            <v>连城县农村信用联社四堡信用社</v>
          </cell>
        </row>
        <row r="448">
          <cell r="A448" t="str">
            <v>442</v>
          </cell>
          <cell r="B448" t="str">
            <v>邹泉志</v>
          </cell>
          <cell r="C448" t="str">
            <v>352627197812311610</v>
          </cell>
          <cell r="D448">
            <v>15960922838</v>
          </cell>
          <cell r="E448" t="str">
            <v>双泉</v>
          </cell>
          <cell r="F448">
            <v>2.14</v>
          </cell>
        </row>
        <row r="448">
          <cell r="J448">
            <v>12.84</v>
          </cell>
          <cell r="K448" t="str">
            <v>6221840509090509340</v>
          </cell>
          <cell r="L448" t="str">
            <v>连城县农村信用联社四堡信用社</v>
          </cell>
        </row>
        <row r="449">
          <cell r="A449" t="str">
            <v>443</v>
          </cell>
          <cell r="B449" t="str">
            <v>邹泉瑞</v>
          </cell>
          <cell r="C449" t="str">
            <v>352627197304121618</v>
          </cell>
          <cell r="D449">
            <v>13950974702</v>
          </cell>
          <cell r="E449" t="str">
            <v>双泉</v>
          </cell>
          <cell r="F449">
            <v>1.48</v>
          </cell>
        </row>
        <row r="449">
          <cell r="J449">
            <v>8.88</v>
          </cell>
          <cell r="K449" t="str">
            <v>9090818010100100200598</v>
          </cell>
          <cell r="L449" t="str">
            <v>连城县农村信用联社四堡信用社</v>
          </cell>
        </row>
        <row r="450">
          <cell r="A450" t="str">
            <v>444</v>
          </cell>
          <cell r="B450" t="str">
            <v>邹泉旺</v>
          </cell>
          <cell r="C450" t="str">
            <v>352627196806291612</v>
          </cell>
          <cell r="D450">
            <v>13959499639</v>
          </cell>
          <cell r="E450" t="str">
            <v>双泉</v>
          </cell>
          <cell r="F450">
            <v>1.84</v>
          </cell>
        </row>
        <row r="450">
          <cell r="J450">
            <v>11.04</v>
          </cell>
          <cell r="K450" t="str">
            <v>9090818010100190262585</v>
          </cell>
          <cell r="L450" t="str">
            <v>连城县农村信用联社四堡信用社</v>
          </cell>
        </row>
        <row r="451">
          <cell r="A451" t="str">
            <v>445</v>
          </cell>
          <cell r="B451" t="str">
            <v>邹泉洪</v>
          </cell>
          <cell r="C451" t="str">
            <v>352627197509071618</v>
          </cell>
          <cell r="D451">
            <v>14705072568</v>
          </cell>
          <cell r="E451" t="str">
            <v>双泉</v>
          </cell>
          <cell r="F451">
            <v>3.17</v>
          </cell>
        </row>
        <row r="451">
          <cell r="J451">
            <v>19.02</v>
          </cell>
          <cell r="K451" t="str">
            <v>6221840509090509423</v>
          </cell>
          <cell r="L451" t="str">
            <v>连城县农村信用联社四堡信用社</v>
          </cell>
        </row>
        <row r="452">
          <cell r="A452" t="str">
            <v>446</v>
          </cell>
          <cell r="B452" t="str">
            <v>邹泉亮</v>
          </cell>
          <cell r="C452" t="str">
            <v>352627198008201618</v>
          </cell>
          <cell r="D452">
            <v>15260507502</v>
          </cell>
          <cell r="E452" t="str">
            <v>双泉</v>
          </cell>
          <cell r="F452">
            <v>1.3</v>
          </cell>
        </row>
        <row r="452">
          <cell r="J452">
            <v>7.8</v>
          </cell>
          <cell r="K452" t="str">
            <v>6221840509103996310</v>
          </cell>
          <cell r="L452" t="str">
            <v>连城县农村信用联社四堡信用社</v>
          </cell>
        </row>
        <row r="453">
          <cell r="A453" t="str">
            <v>447</v>
          </cell>
          <cell r="B453" t="str">
            <v>邹云龙</v>
          </cell>
          <cell r="C453" t="str">
            <v>352627197811261615</v>
          </cell>
          <cell r="D453">
            <v>13685957932</v>
          </cell>
          <cell r="E453" t="str">
            <v>双泉</v>
          </cell>
          <cell r="F453">
            <v>1.55</v>
          </cell>
        </row>
        <row r="453">
          <cell r="J453">
            <v>9.3</v>
          </cell>
          <cell r="K453" t="str">
            <v>6221840509103996260</v>
          </cell>
          <cell r="L453" t="str">
            <v>连城县农村信用联社四堡信用社</v>
          </cell>
        </row>
        <row r="454">
          <cell r="A454" t="str">
            <v>448</v>
          </cell>
          <cell r="B454" t="str">
            <v>邹云锋</v>
          </cell>
          <cell r="C454" t="str">
            <v>352627197904081613</v>
          </cell>
          <cell r="D454">
            <v>13285909057</v>
          </cell>
          <cell r="E454" t="str">
            <v>双泉</v>
          </cell>
          <cell r="F454">
            <v>1.82</v>
          </cell>
        </row>
        <row r="454">
          <cell r="J454">
            <v>10.92</v>
          </cell>
          <cell r="K454" t="str">
            <v>6221840109005623730</v>
          </cell>
          <cell r="L454" t="str">
            <v>连城县农村信用联社四堡信用社</v>
          </cell>
        </row>
        <row r="455">
          <cell r="A455" t="str">
            <v>449</v>
          </cell>
          <cell r="B455" t="str">
            <v>马月娥</v>
          </cell>
          <cell r="C455" t="str">
            <v>352627196607171626</v>
          </cell>
          <cell r="D455">
            <v>13860419169</v>
          </cell>
          <cell r="E455" t="str">
            <v>双泉</v>
          </cell>
          <cell r="F455">
            <v>1.19</v>
          </cell>
        </row>
        <row r="455">
          <cell r="J455">
            <v>7.14</v>
          </cell>
          <cell r="K455" t="str">
            <v>6221840509103996286</v>
          </cell>
          <cell r="L455" t="str">
            <v>连城县农村信用联社四堡信用社</v>
          </cell>
        </row>
        <row r="456">
          <cell r="A456" t="str">
            <v>450</v>
          </cell>
          <cell r="B456" t="str">
            <v>邹云长</v>
          </cell>
          <cell r="C456" t="str">
            <v>352627196803181610</v>
          </cell>
          <cell r="D456">
            <v>15160677965</v>
          </cell>
          <cell r="E456" t="str">
            <v>双泉</v>
          </cell>
          <cell r="F456">
            <v>3.02</v>
          </cell>
        </row>
        <row r="456">
          <cell r="J456">
            <v>18.12</v>
          </cell>
          <cell r="K456" t="str">
            <v>6221840109067641588</v>
          </cell>
          <cell r="L456" t="str">
            <v>连城县农村信用联社四堡信用社</v>
          </cell>
        </row>
        <row r="457">
          <cell r="A457" t="str">
            <v>451</v>
          </cell>
          <cell r="B457" t="str">
            <v>邹仕杨</v>
          </cell>
          <cell r="C457" t="str">
            <v>352627195406231616</v>
          </cell>
          <cell r="D457">
            <v>15880624003</v>
          </cell>
          <cell r="E457" t="str">
            <v>双泉</v>
          </cell>
          <cell r="F457">
            <v>2.1</v>
          </cell>
        </row>
        <row r="457">
          <cell r="J457">
            <v>12.6</v>
          </cell>
          <cell r="K457" t="str">
            <v>9090818010100190503628</v>
          </cell>
          <cell r="L457" t="str">
            <v>连城县农村信用联社四堡信用社</v>
          </cell>
        </row>
        <row r="458">
          <cell r="A458" t="str">
            <v>452</v>
          </cell>
          <cell r="B458" t="str">
            <v>邹泉明</v>
          </cell>
          <cell r="C458" t="str">
            <v>352627195811281617</v>
          </cell>
          <cell r="D458">
            <v>13459718205</v>
          </cell>
          <cell r="E458" t="str">
            <v>双泉</v>
          </cell>
          <cell r="F458">
            <v>2.04</v>
          </cell>
        </row>
        <row r="458">
          <cell r="J458">
            <v>12.24</v>
          </cell>
          <cell r="K458" t="str">
            <v>6221840509090509530</v>
          </cell>
          <cell r="L458" t="str">
            <v>连城县农村信用联社四堡信用社</v>
          </cell>
        </row>
        <row r="459">
          <cell r="A459" t="str">
            <v>453</v>
          </cell>
          <cell r="B459" t="str">
            <v>邹泉顺</v>
          </cell>
          <cell r="C459" t="str">
            <v>352627197904011615</v>
          </cell>
          <cell r="D459">
            <v>15859864390</v>
          </cell>
          <cell r="E459" t="str">
            <v>双泉</v>
          </cell>
          <cell r="F459">
            <v>2.4</v>
          </cell>
        </row>
        <row r="459">
          <cell r="J459">
            <v>14.4</v>
          </cell>
          <cell r="K459" t="str">
            <v>6230361109023929010</v>
          </cell>
          <cell r="L459" t="str">
            <v>连城县农村信用联社四堡信用社</v>
          </cell>
        </row>
        <row r="460">
          <cell r="A460" t="str">
            <v>454</v>
          </cell>
          <cell r="B460" t="str">
            <v>邹泉裕</v>
          </cell>
          <cell r="C460" t="str">
            <v>352627196909231639</v>
          </cell>
          <cell r="D460">
            <v>13599646739</v>
          </cell>
          <cell r="E460" t="str">
            <v>双泉</v>
          </cell>
          <cell r="F460">
            <v>2.3</v>
          </cell>
        </row>
        <row r="460">
          <cell r="J460">
            <v>13.8</v>
          </cell>
          <cell r="K460" t="str">
            <v>6230361109068395283</v>
          </cell>
          <cell r="L460" t="str">
            <v>连城县农村信用联社四堡信用社</v>
          </cell>
        </row>
        <row r="461">
          <cell r="A461" t="str">
            <v>455</v>
          </cell>
          <cell r="B461" t="str">
            <v>邹泉荣</v>
          </cell>
          <cell r="C461" t="str">
            <v>352627196312081615</v>
          </cell>
          <cell r="D461">
            <v>15960307241</v>
          </cell>
          <cell r="E461" t="str">
            <v>双泉</v>
          </cell>
          <cell r="F461">
            <v>2.06</v>
          </cell>
        </row>
        <row r="461">
          <cell r="J461">
            <v>12.36</v>
          </cell>
          <cell r="K461" t="str">
            <v>6221840509090509480</v>
          </cell>
          <cell r="L461" t="str">
            <v>连城县农村信用联社四堡信用社</v>
          </cell>
        </row>
        <row r="462">
          <cell r="A462" t="str">
            <v>456</v>
          </cell>
          <cell r="B462" t="str">
            <v>邹旺霖</v>
          </cell>
          <cell r="C462" t="str">
            <v>352627197812291613</v>
          </cell>
          <cell r="D462">
            <v>15280839597</v>
          </cell>
          <cell r="E462" t="str">
            <v>双泉</v>
          </cell>
          <cell r="F462">
            <v>2.13</v>
          </cell>
        </row>
        <row r="462">
          <cell r="J462">
            <v>12.78</v>
          </cell>
          <cell r="K462" t="str">
            <v>6230362509001056943</v>
          </cell>
          <cell r="L462" t="str">
            <v>连城县农村信用联社四堡信用社</v>
          </cell>
        </row>
        <row r="463">
          <cell r="A463" t="str">
            <v>457</v>
          </cell>
          <cell r="B463" t="str">
            <v>邹泉君</v>
          </cell>
          <cell r="C463" t="str">
            <v>352627197602201616</v>
          </cell>
          <cell r="D463">
            <v>17706973781</v>
          </cell>
          <cell r="E463" t="str">
            <v>双泉</v>
          </cell>
          <cell r="F463">
            <v>2.24</v>
          </cell>
        </row>
        <row r="463">
          <cell r="J463">
            <v>13.44</v>
          </cell>
          <cell r="K463" t="str">
            <v>6221840509090509357</v>
          </cell>
          <cell r="L463" t="str">
            <v>连城县农村信用联社四堡信用社</v>
          </cell>
        </row>
        <row r="464">
          <cell r="A464" t="str">
            <v>458</v>
          </cell>
          <cell r="B464" t="str">
            <v>邹满华</v>
          </cell>
          <cell r="C464" t="str">
            <v>35082519850213164X</v>
          </cell>
          <cell r="D464">
            <v>13375080176</v>
          </cell>
          <cell r="E464" t="str">
            <v>双泉</v>
          </cell>
          <cell r="F464">
            <v>2.31</v>
          </cell>
        </row>
        <row r="464">
          <cell r="J464">
            <v>13.86</v>
          </cell>
          <cell r="K464" t="str">
            <v>6221840509104003785</v>
          </cell>
          <cell r="L464" t="str">
            <v>连城县农村信用联社四堡信用社</v>
          </cell>
        </row>
        <row r="465">
          <cell r="A465" t="str">
            <v>459</v>
          </cell>
          <cell r="B465" t="str">
            <v>邹泉亨</v>
          </cell>
          <cell r="C465" t="str">
            <v>352627196603011617</v>
          </cell>
          <cell r="D465">
            <v>15392360950</v>
          </cell>
          <cell r="E465" t="str">
            <v>双泉</v>
          </cell>
          <cell r="F465">
            <v>1.38</v>
          </cell>
        </row>
        <row r="465">
          <cell r="J465">
            <v>8.28</v>
          </cell>
          <cell r="K465" t="str">
            <v>6221840509090509548</v>
          </cell>
          <cell r="L465" t="str">
            <v>连城县农村信用联社四堡信用社</v>
          </cell>
        </row>
        <row r="466">
          <cell r="A466" t="str">
            <v>460</v>
          </cell>
          <cell r="B466" t="str">
            <v>邹泉雄</v>
          </cell>
          <cell r="C466" t="str">
            <v>35262719660603163X</v>
          </cell>
          <cell r="D466">
            <v>13859507139</v>
          </cell>
          <cell r="E466" t="str">
            <v>双泉</v>
          </cell>
          <cell r="F466">
            <v>4.41</v>
          </cell>
        </row>
        <row r="466">
          <cell r="J466">
            <v>26.46</v>
          </cell>
          <cell r="K466" t="str">
            <v>9090818010100100089594</v>
          </cell>
          <cell r="L466" t="str">
            <v>连城县农村信用联社四堡信用社</v>
          </cell>
        </row>
        <row r="467">
          <cell r="A467" t="str">
            <v>461</v>
          </cell>
          <cell r="B467" t="str">
            <v>邹泉登</v>
          </cell>
          <cell r="C467" t="str">
            <v>352627197305091617</v>
          </cell>
          <cell r="D467">
            <v>13599063844</v>
          </cell>
          <cell r="E467" t="str">
            <v>双泉</v>
          </cell>
          <cell r="F467">
            <v>2</v>
          </cell>
        </row>
        <row r="467">
          <cell r="J467">
            <v>12</v>
          </cell>
          <cell r="K467" t="str">
            <v>9090820010100100048395</v>
          </cell>
          <cell r="L467" t="str">
            <v>连城县农村信用联社四堡信用社</v>
          </cell>
        </row>
        <row r="468">
          <cell r="A468" t="str">
            <v>462</v>
          </cell>
          <cell r="B468" t="str">
            <v>邹泉兴</v>
          </cell>
          <cell r="C468" t="str">
            <v>352627197508231616</v>
          </cell>
          <cell r="D468">
            <v>18759076790</v>
          </cell>
          <cell r="E468" t="str">
            <v>双泉</v>
          </cell>
          <cell r="F468">
            <v>2.02</v>
          </cell>
        </row>
        <row r="468">
          <cell r="J468">
            <v>12.12</v>
          </cell>
          <cell r="K468" t="str">
            <v>6221840509090509407</v>
          </cell>
          <cell r="L468" t="str">
            <v>连城县农村信用联社四堡信用社</v>
          </cell>
        </row>
        <row r="469">
          <cell r="A469" t="str">
            <v>463</v>
          </cell>
          <cell r="B469" t="str">
            <v>邹梅青</v>
          </cell>
          <cell r="C469" t="str">
            <v>35262719521120161X</v>
          </cell>
          <cell r="D469">
            <v>13313736169</v>
          </cell>
          <cell r="E469" t="str">
            <v>双泉</v>
          </cell>
          <cell r="F469">
            <v>0.5</v>
          </cell>
        </row>
        <row r="469">
          <cell r="J469">
            <v>3</v>
          </cell>
          <cell r="K469" t="str">
            <v>9090818010100100009591</v>
          </cell>
          <cell r="L469" t="str">
            <v>连城县农村信用联社四堡信用社</v>
          </cell>
        </row>
        <row r="470">
          <cell r="A470" t="str">
            <v>464</v>
          </cell>
          <cell r="B470" t="str">
            <v>邹泉茂</v>
          </cell>
          <cell r="C470" t="str">
            <v>352627198010291616</v>
          </cell>
          <cell r="D470">
            <v>13313736169</v>
          </cell>
          <cell r="E470" t="str">
            <v>双泉</v>
          </cell>
          <cell r="F470">
            <v>0.66</v>
          </cell>
        </row>
        <row r="470">
          <cell r="J470">
            <v>3.96</v>
          </cell>
          <cell r="K470" t="str">
            <v>6221840503050086480</v>
          </cell>
          <cell r="L470" t="str">
            <v>连城县农村信用联社四堡信用社</v>
          </cell>
        </row>
        <row r="471">
          <cell r="A471" t="str">
            <v>465</v>
          </cell>
          <cell r="B471" t="str">
            <v>邹泉滨</v>
          </cell>
          <cell r="C471" t="str">
            <v>352627197808211617</v>
          </cell>
          <cell r="D471">
            <v>13313736169</v>
          </cell>
          <cell r="E471" t="str">
            <v>双泉</v>
          </cell>
          <cell r="F471">
            <v>1.16</v>
          </cell>
        </row>
        <row r="471">
          <cell r="J471">
            <v>6.96</v>
          </cell>
          <cell r="K471" t="str">
            <v>6221840109008996059</v>
          </cell>
          <cell r="L471" t="str">
            <v>连城县农村信用联社四堡信用社</v>
          </cell>
        </row>
        <row r="472">
          <cell r="A472" t="str">
            <v>466</v>
          </cell>
          <cell r="B472" t="str">
            <v>邹泉锋</v>
          </cell>
          <cell r="C472" t="str">
            <v>35262719791104161X</v>
          </cell>
          <cell r="D472">
            <v>15059921014</v>
          </cell>
          <cell r="E472" t="str">
            <v>双泉</v>
          </cell>
          <cell r="F472">
            <v>1.12</v>
          </cell>
        </row>
        <row r="472">
          <cell r="J472">
            <v>6.72</v>
          </cell>
          <cell r="K472" t="str">
            <v>9090818010100100070764</v>
          </cell>
          <cell r="L472" t="str">
            <v>连城县农村信用联社四堡信用社</v>
          </cell>
        </row>
        <row r="473">
          <cell r="A473" t="str">
            <v>467</v>
          </cell>
          <cell r="B473" t="str">
            <v>邹云青</v>
          </cell>
          <cell r="C473" t="str">
            <v>350825198403231610</v>
          </cell>
          <cell r="D473">
            <v>13559231332</v>
          </cell>
          <cell r="E473" t="str">
            <v>双泉</v>
          </cell>
          <cell r="F473">
            <v>1.84</v>
          </cell>
        </row>
        <row r="473">
          <cell r="J473">
            <v>11.04</v>
          </cell>
          <cell r="K473" t="str">
            <v>6221840509092754464</v>
          </cell>
          <cell r="L473" t="str">
            <v>连城县农村信用联社四堡信用社</v>
          </cell>
        </row>
        <row r="474">
          <cell r="A474" t="str">
            <v>468</v>
          </cell>
          <cell r="B474" t="str">
            <v>邹宗基</v>
          </cell>
          <cell r="C474" t="str">
            <v>352627196702171616</v>
          </cell>
          <cell r="D474">
            <v>18760164559</v>
          </cell>
          <cell r="E474" t="str">
            <v>双泉</v>
          </cell>
          <cell r="F474">
            <v>1.09</v>
          </cell>
        </row>
        <row r="474">
          <cell r="J474">
            <v>6.54</v>
          </cell>
          <cell r="K474" t="str">
            <v>9090818010100190613484</v>
          </cell>
          <cell r="L474" t="str">
            <v>连城县农村信用联社四堡信用社</v>
          </cell>
        </row>
        <row r="475">
          <cell r="A475" t="str">
            <v>469</v>
          </cell>
          <cell r="B475" t="str">
            <v>邹仪展</v>
          </cell>
          <cell r="C475" t="str">
            <v>352627196610221612</v>
          </cell>
          <cell r="D475">
            <v>18250366913</v>
          </cell>
          <cell r="E475" t="str">
            <v>双泉</v>
          </cell>
          <cell r="F475">
            <v>1.29</v>
          </cell>
        </row>
        <row r="475">
          <cell r="J475">
            <v>7.74</v>
          </cell>
          <cell r="K475" t="str">
            <v>6221840509092754555</v>
          </cell>
          <cell r="L475" t="str">
            <v>连城县农村信用联社四堡信用社</v>
          </cell>
        </row>
        <row r="476">
          <cell r="A476" t="str">
            <v>470</v>
          </cell>
          <cell r="B476" t="str">
            <v>邹仪秀</v>
          </cell>
          <cell r="C476" t="str">
            <v>352627195012021616</v>
          </cell>
          <cell r="D476">
            <v>13375087494</v>
          </cell>
          <cell r="E476" t="str">
            <v>双泉</v>
          </cell>
          <cell r="F476">
            <v>4.82</v>
          </cell>
        </row>
        <row r="476">
          <cell r="J476">
            <v>28.92</v>
          </cell>
          <cell r="K476" t="str">
            <v>9090818010100190278701</v>
          </cell>
          <cell r="L476" t="str">
            <v>连城县农村信用联社四堡信用社</v>
          </cell>
        </row>
        <row r="477">
          <cell r="A477" t="str">
            <v>471</v>
          </cell>
          <cell r="B477" t="str">
            <v>邹宗富</v>
          </cell>
          <cell r="C477" t="str">
            <v>350825199405111617</v>
          </cell>
          <cell r="D477">
            <v>13110934194</v>
          </cell>
          <cell r="E477" t="str">
            <v>双泉</v>
          </cell>
          <cell r="F477">
            <v>4.23</v>
          </cell>
        </row>
        <row r="477">
          <cell r="J477">
            <v>25.38</v>
          </cell>
          <cell r="K477" t="str">
            <v>9090818010100100314154</v>
          </cell>
          <cell r="L477" t="str">
            <v>连城县农村信用联社四堡信用社</v>
          </cell>
        </row>
        <row r="478">
          <cell r="A478" t="str">
            <v>472</v>
          </cell>
          <cell r="B478" t="str">
            <v>邹仪前</v>
          </cell>
          <cell r="C478" t="str">
            <v>352627197212241612</v>
          </cell>
          <cell r="D478">
            <v>15860133643</v>
          </cell>
          <cell r="E478" t="str">
            <v>双泉</v>
          </cell>
          <cell r="F478">
            <v>2.36</v>
          </cell>
        </row>
        <row r="478">
          <cell r="J478">
            <v>14.16</v>
          </cell>
          <cell r="K478" t="str">
            <v>6221840509062636121</v>
          </cell>
          <cell r="L478" t="str">
            <v>连城县农村信用联社四堡信用社</v>
          </cell>
        </row>
        <row r="479">
          <cell r="A479" t="str">
            <v>473</v>
          </cell>
          <cell r="B479" t="str">
            <v>邹仪勋</v>
          </cell>
          <cell r="C479" t="str">
            <v>352627196810191614</v>
          </cell>
          <cell r="D479">
            <v>13906981892</v>
          </cell>
          <cell r="E479" t="str">
            <v>双泉</v>
          </cell>
          <cell r="F479">
            <v>2.19</v>
          </cell>
        </row>
        <row r="479">
          <cell r="J479">
            <v>13.14</v>
          </cell>
          <cell r="K479" t="str">
            <v>9090818010100100054096</v>
          </cell>
          <cell r="L479" t="str">
            <v>连城县农村信用联社四堡信用社</v>
          </cell>
        </row>
        <row r="480">
          <cell r="A480" t="str">
            <v>474</v>
          </cell>
          <cell r="B480" t="str">
            <v>邹仪洪</v>
          </cell>
          <cell r="C480" t="str">
            <v>352627197202111611</v>
          </cell>
          <cell r="D480">
            <v>13906981892</v>
          </cell>
          <cell r="E480" t="str">
            <v>双泉</v>
          </cell>
          <cell r="F480">
            <v>2.53</v>
          </cell>
        </row>
        <row r="480">
          <cell r="J480">
            <v>15.18</v>
          </cell>
          <cell r="K480" t="str">
            <v>9090818010100100096096</v>
          </cell>
          <cell r="L480" t="str">
            <v>连城县农村信用联社四堡信用社</v>
          </cell>
        </row>
        <row r="481">
          <cell r="A481" t="str">
            <v>475</v>
          </cell>
          <cell r="B481" t="str">
            <v>邹立庆</v>
          </cell>
          <cell r="C481" t="str">
            <v>352627197309241619</v>
          </cell>
          <cell r="D481" t="str">
            <v>13358364289</v>
          </cell>
          <cell r="E481" t="str">
            <v>双泉</v>
          </cell>
          <cell r="F481">
            <v>3.25</v>
          </cell>
        </row>
        <row r="481">
          <cell r="J481">
            <v>19.5</v>
          </cell>
          <cell r="K481" t="str">
            <v>6221840509090509803</v>
          </cell>
          <cell r="L481" t="str">
            <v>连城县农村信用联社四堡信用社</v>
          </cell>
        </row>
        <row r="482">
          <cell r="A482" t="str">
            <v>476</v>
          </cell>
          <cell r="B482" t="str">
            <v>邹宜耀</v>
          </cell>
          <cell r="C482" t="str">
            <v>352627196912141618</v>
          </cell>
          <cell r="D482">
            <v>13685975084</v>
          </cell>
          <cell r="E482" t="str">
            <v>双泉</v>
          </cell>
          <cell r="F482">
            <v>2.34</v>
          </cell>
        </row>
        <row r="482">
          <cell r="J482">
            <v>14.04</v>
          </cell>
          <cell r="K482" t="str">
            <v>6221840509090509910</v>
          </cell>
          <cell r="L482" t="str">
            <v>连城县农村信用联社四堡信用社</v>
          </cell>
        </row>
        <row r="483">
          <cell r="A483" t="str">
            <v>477</v>
          </cell>
          <cell r="B483" t="str">
            <v>邹仪聪</v>
          </cell>
          <cell r="C483" t="str">
            <v>350825198409161633</v>
          </cell>
          <cell r="D483">
            <v>15159097793</v>
          </cell>
          <cell r="E483" t="str">
            <v>双泉</v>
          </cell>
          <cell r="F483">
            <v>0.78</v>
          </cell>
        </row>
        <row r="483">
          <cell r="J483">
            <v>4.68</v>
          </cell>
          <cell r="K483" t="str">
            <v>6221840509090509720</v>
          </cell>
          <cell r="L483" t="str">
            <v>连城县农村信用联社四堡信用社</v>
          </cell>
        </row>
        <row r="484">
          <cell r="A484" t="str">
            <v>478</v>
          </cell>
          <cell r="B484" t="str">
            <v>邹海金</v>
          </cell>
          <cell r="C484" t="str">
            <v>352627195506041617</v>
          </cell>
          <cell r="D484">
            <v>15960923472</v>
          </cell>
          <cell r="E484" t="str">
            <v>双泉</v>
          </cell>
          <cell r="F484">
            <v>3.76</v>
          </cell>
        </row>
        <row r="484">
          <cell r="J484">
            <v>22.56</v>
          </cell>
          <cell r="K484" t="str">
            <v>9090818010100100069446</v>
          </cell>
          <cell r="L484" t="str">
            <v>连城县农村信用联社四堡信用社</v>
          </cell>
        </row>
        <row r="485">
          <cell r="A485" t="str">
            <v>479</v>
          </cell>
          <cell r="B485" t="str">
            <v>邹海银</v>
          </cell>
          <cell r="C485" t="str">
            <v>352627195801151616</v>
          </cell>
          <cell r="D485">
            <v>13616929420</v>
          </cell>
          <cell r="E485" t="str">
            <v>双泉</v>
          </cell>
          <cell r="F485">
            <v>4.42</v>
          </cell>
        </row>
        <row r="485">
          <cell r="J485">
            <v>26.52</v>
          </cell>
          <cell r="K485" t="str">
            <v>9090818010100190247629</v>
          </cell>
          <cell r="L485" t="str">
            <v>连城县农村信用联社四堡信用社</v>
          </cell>
        </row>
        <row r="486">
          <cell r="A486" t="str">
            <v>480</v>
          </cell>
          <cell r="B486" t="str">
            <v>邹仪贵</v>
          </cell>
          <cell r="C486" t="str">
            <v>352627197306121611</v>
          </cell>
          <cell r="D486">
            <v>15959464620</v>
          </cell>
          <cell r="E486" t="str">
            <v>双泉</v>
          </cell>
          <cell r="F486">
            <v>1.12</v>
          </cell>
        </row>
        <row r="486">
          <cell r="J486">
            <v>6.72</v>
          </cell>
          <cell r="K486" t="str">
            <v>9090818010100100264868</v>
          </cell>
          <cell r="L486" t="str">
            <v>连城县农村信用联社四堡信用社</v>
          </cell>
        </row>
        <row r="487">
          <cell r="A487" t="str">
            <v>481</v>
          </cell>
          <cell r="B487" t="str">
            <v>邹仪富</v>
          </cell>
          <cell r="C487" t="str">
            <v>352627197002071619</v>
          </cell>
          <cell r="D487">
            <v>15105971662</v>
          </cell>
          <cell r="E487" t="str">
            <v>双泉</v>
          </cell>
          <cell r="F487">
            <v>2.5</v>
          </cell>
        </row>
        <row r="487">
          <cell r="J487">
            <v>15</v>
          </cell>
          <cell r="K487" t="str">
            <v>9090818010100100086533</v>
          </cell>
          <cell r="L487" t="str">
            <v>连城县农村信用联社四堡信用社</v>
          </cell>
        </row>
        <row r="488">
          <cell r="A488" t="str">
            <v>482</v>
          </cell>
          <cell r="B488" t="str">
            <v>邹宗良</v>
          </cell>
          <cell r="C488" t="str">
            <v>350825199904081619</v>
          </cell>
          <cell r="D488">
            <v>15359276568</v>
          </cell>
          <cell r="E488" t="str">
            <v>双泉</v>
          </cell>
          <cell r="F488">
            <v>1.44</v>
          </cell>
        </row>
        <row r="488">
          <cell r="J488">
            <v>8.64</v>
          </cell>
          <cell r="K488" t="str">
            <v>6221840509043175827</v>
          </cell>
          <cell r="L488" t="str">
            <v>连城县农村信用联社四堡信用社</v>
          </cell>
        </row>
        <row r="489">
          <cell r="A489" t="str">
            <v>483</v>
          </cell>
          <cell r="B489" t="str">
            <v>包满玉</v>
          </cell>
          <cell r="C489" t="str">
            <v>352627194803091624</v>
          </cell>
          <cell r="D489">
            <v>18559669638</v>
          </cell>
          <cell r="E489" t="str">
            <v>双泉</v>
          </cell>
          <cell r="F489">
            <v>3.98</v>
          </cell>
        </row>
        <row r="489">
          <cell r="J489">
            <v>23.88</v>
          </cell>
          <cell r="K489" t="str">
            <v>9090818010100100063371</v>
          </cell>
          <cell r="L489" t="str">
            <v>连城县农村信用联社四堡信用社</v>
          </cell>
        </row>
        <row r="490">
          <cell r="A490" t="str">
            <v>484</v>
          </cell>
          <cell r="B490" t="str">
            <v>李翠英</v>
          </cell>
          <cell r="C490" t="str">
            <v>350825195406191649</v>
          </cell>
          <cell r="D490">
            <v>15960334329</v>
          </cell>
          <cell r="E490" t="str">
            <v>双泉</v>
          </cell>
          <cell r="F490">
            <v>2.08</v>
          </cell>
        </row>
        <row r="490">
          <cell r="J490">
            <v>12.48</v>
          </cell>
          <cell r="K490" t="str">
            <v>6230361509013249370</v>
          </cell>
          <cell r="L490" t="str">
            <v>连城县农村信用联社四堡信用社</v>
          </cell>
        </row>
        <row r="491">
          <cell r="A491" t="str">
            <v>485</v>
          </cell>
          <cell r="B491" t="str">
            <v>李金群</v>
          </cell>
          <cell r="C491" t="str">
            <v>352627196403151121</v>
          </cell>
          <cell r="D491">
            <v>13950789636</v>
          </cell>
          <cell r="E491" t="str">
            <v>双泉</v>
          </cell>
          <cell r="F491">
            <v>0.83</v>
          </cell>
        </row>
        <row r="491">
          <cell r="J491">
            <v>4.98</v>
          </cell>
          <cell r="K491" t="str">
            <v>9090818010100100014585</v>
          </cell>
          <cell r="L491" t="str">
            <v>连城县农村信用联社四堡信用社</v>
          </cell>
        </row>
        <row r="492">
          <cell r="A492" t="str">
            <v>486</v>
          </cell>
          <cell r="B492" t="str">
            <v>邹仪光</v>
          </cell>
          <cell r="C492" t="str">
            <v>352627195307251611</v>
          </cell>
          <cell r="D492">
            <v>13459710685</v>
          </cell>
          <cell r="E492" t="str">
            <v>双泉</v>
          </cell>
          <cell r="F492">
            <v>2.47</v>
          </cell>
        </row>
        <row r="492">
          <cell r="J492">
            <v>14.82</v>
          </cell>
          <cell r="K492" t="str">
            <v>9090818010100190245532</v>
          </cell>
          <cell r="L492" t="str">
            <v>连城县农村信用联社四堡信用社</v>
          </cell>
        </row>
        <row r="493">
          <cell r="A493" t="str">
            <v>487</v>
          </cell>
          <cell r="B493" t="str">
            <v>邹长松</v>
          </cell>
          <cell r="C493" t="str">
            <v>35262719481016131X</v>
          </cell>
          <cell r="D493">
            <v>15880369365</v>
          </cell>
          <cell r="E493" t="str">
            <v>双泉</v>
          </cell>
          <cell r="F493">
            <v>2.02</v>
          </cell>
        </row>
        <row r="493">
          <cell r="J493">
            <v>12.12</v>
          </cell>
          <cell r="K493" t="str">
            <v>6221840109050615227</v>
          </cell>
          <cell r="L493" t="str">
            <v>连城县农村信用联社四堡信用社</v>
          </cell>
        </row>
        <row r="494">
          <cell r="A494" t="str">
            <v>488</v>
          </cell>
          <cell r="B494" t="str">
            <v>邹长雄</v>
          </cell>
          <cell r="C494" t="str">
            <v>352627196407201616</v>
          </cell>
          <cell r="D494">
            <v>15059040193</v>
          </cell>
          <cell r="E494" t="str">
            <v>双泉</v>
          </cell>
          <cell r="F494">
            <v>0.54</v>
          </cell>
        </row>
        <row r="494">
          <cell r="J494">
            <v>3.24</v>
          </cell>
          <cell r="K494" t="str">
            <v>9090818010100100001848</v>
          </cell>
          <cell r="L494" t="str">
            <v>连城县农村信用联社四堡信用社</v>
          </cell>
        </row>
        <row r="495">
          <cell r="A495" t="str">
            <v>489</v>
          </cell>
          <cell r="B495" t="str">
            <v>邹仪进</v>
          </cell>
          <cell r="C495" t="str">
            <v>352627197701111616</v>
          </cell>
          <cell r="D495">
            <v>13215097087</v>
          </cell>
          <cell r="E495" t="str">
            <v>双泉</v>
          </cell>
          <cell r="F495">
            <v>2.14</v>
          </cell>
        </row>
        <row r="495">
          <cell r="J495">
            <v>12.84</v>
          </cell>
          <cell r="K495" t="str">
            <v>6221840509090509787</v>
          </cell>
          <cell r="L495" t="str">
            <v>连城县农村信用联社四堡信用社</v>
          </cell>
        </row>
        <row r="496">
          <cell r="A496" t="str">
            <v>490</v>
          </cell>
          <cell r="B496" t="str">
            <v>邹星远</v>
          </cell>
          <cell r="C496" t="str">
            <v>352627198001131610</v>
          </cell>
          <cell r="D496">
            <v>15980876850</v>
          </cell>
          <cell r="E496" t="str">
            <v>双泉</v>
          </cell>
          <cell r="F496">
            <v>1.4</v>
          </cell>
        </row>
        <row r="496">
          <cell r="J496">
            <v>8.4</v>
          </cell>
          <cell r="K496" t="str">
            <v>6230361109096601579</v>
          </cell>
          <cell r="L496" t="str">
            <v>连城县农村信用联社四堡信用社</v>
          </cell>
        </row>
        <row r="497">
          <cell r="A497" t="str">
            <v>491</v>
          </cell>
          <cell r="B497" t="str">
            <v>邹星福</v>
          </cell>
          <cell r="C497" t="str">
            <v>352627197707121612</v>
          </cell>
          <cell r="D497">
            <v>15960301693</v>
          </cell>
          <cell r="E497" t="str">
            <v>双泉</v>
          </cell>
          <cell r="F497">
            <v>1.36</v>
          </cell>
        </row>
        <row r="497">
          <cell r="J497">
            <v>8.16</v>
          </cell>
          <cell r="K497" t="str">
            <v>6221840109067640739</v>
          </cell>
          <cell r="L497" t="str">
            <v>连城县农村信用联社四堡信用社</v>
          </cell>
        </row>
        <row r="498">
          <cell r="A498" t="str">
            <v>492</v>
          </cell>
          <cell r="B498" t="str">
            <v>邹瑞荣</v>
          </cell>
          <cell r="C498" t="str">
            <v>352627197604271626</v>
          </cell>
          <cell r="D498">
            <v>18559706772</v>
          </cell>
          <cell r="E498" t="str">
            <v>双泉</v>
          </cell>
          <cell r="F498">
            <v>2.88</v>
          </cell>
        </row>
        <row r="498">
          <cell r="J498">
            <v>17.28</v>
          </cell>
          <cell r="K498" t="str">
            <v>6221840509090517327</v>
          </cell>
          <cell r="L498" t="str">
            <v>连城县农村信用联社四堡信用社</v>
          </cell>
        </row>
        <row r="499">
          <cell r="A499" t="str">
            <v>493</v>
          </cell>
          <cell r="B499" t="str">
            <v>李翠招</v>
          </cell>
          <cell r="C499" t="str">
            <v>352627196006271621</v>
          </cell>
          <cell r="D499">
            <v>18760165517</v>
          </cell>
          <cell r="E499" t="str">
            <v>双泉</v>
          </cell>
          <cell r="F499">
            <v>2.45</v>
          </cell>
        </row>
        <row r="499">
          <cell r="J499">
            <v>14.7</v>
          </cell>
          <cell r="K499" t="str">
            <v>6221840509103996534</v>
          </cell>
          <cell r="L499" t="str">
            <v>连城县农村信用联社四堡信用社</v>
          </cell>
        </row>
        <row r="500">
          <cell r="A500" t="str">
            <v>494</v>
          </cell>
          <cell r="B500" t="str">
            <v>邹宗辉</v>
          </cell>
          <cell r="C500" t="str">
            <v>352627197311181619</v>
          </cell>
          <cell r="D500">
            <v>18850334349</v>
          </cell>
          <cell r="E500" t="str">
            <v>双泉</v>
          </cell>
          <cell r="F500">
            <v>1.82</v>
          </cell>
        </row>
        <row r="500">
          <cell r="J500">
            <v>10.92</v>
          </cell>
          <cell r="K500" t="str">
            <v>9090818010100100063399</v>
          </cell>
          <cell r="L500" t="str">
            <v>连城县农村信用联社四堡信用社</v>
          </cell>
        </row>
        <row r="501">
          <cell r="A501" t="str">
            <v>495</v>
          </cell>
          <cell r="B501" t="str">
            <v>邹仪胜</v>
          </cell>
          <cell r="C501" t="str">
            <v>352627197503231617</v>
          </cell>
          <cell r="D501">
            <v>15160657234</v>
          </cell>
          <cell r="E501" t="str">
            <v>双泉</v>
          </cell>
          <cell r="F501">
            <v>3.55</v>
          </cell>
        </row>
        <row r="501">
          <cell r="J501">
            <v>21.3</v>
          </cell>
          <cell r="K501" t="str">
            <v>6230361109035748283</v>
          </cell>
          <cell r="L501" t="str">
            <v>连城县农村信用联社四堡信用社</v>
          </cell>
        </row>
        <row r="502">
          <cell r="A502" t="str">
            <v>496</v>
          </cell>
          <cell r="B502" t="str">
            <v>邹秋基</v>
          </cell>
          <cell r="C502" t="str">
            <v>352627195110111631</v>
          </cell>
          <cell r="D502">
            <v>15960303694</v>
          </cell>
          <cell r="E502" t="str">
            <v>双泉</v>
          </cell>
          <cell r="F502">
            <v>3.9</v>
          </cell>
        </row>
        <row r="502">
          <cell r="J502">
            <v>23.4</v>
          </cell>
          <cell r="K502" t="str">
            <v>9090818010100100063406</v>
          </cell>
          <cell r="L502" t="str">
            <v>连城县农村信用联社四堡信用社</v>
          </cell>
        </row>
        <row r="503">
          <cell r="A503" t="str">
            <v>497</v>
          </cell>
          <cell r="B503" t="str">
            <v>邹仪宽</v>
          </cell>
          <cell r="C503" t="str">
            <v>352627197406191617</v>
          </cell>
          <cell r="D503" t="str">
            <v>18039848379</v>
          </cell>
          <cell r="E503" t="str">
            <v>双泉</v>
          </cell>
          <cell r="F503">
            <v>4.23</v>
          </cell>
        </row>
        <row r="503">
          <cell r="J503">
            <v>25.38</v>
          </cell>
          <cell r="K503" t="str">
            <v>6221840509090510173</v>
          </cell>
          <cell r="L503" t="str">
            <v>连城县农村信用联社四堡信用社</v>
          </cell>
        </row>
        <row r="504">
          <cell r="A504" t="str">
            <v>498</v>
          </cell>
          <cell r="B504" t="str">
            <v>邹仪良</v>
          </cell>
          <cell r="C504" t="str">
            <v>352627196510151610</v>
          </cell>
          <cell r="D504">
            <v>13656920664</v>
          </cell>
          <cell r="E504" t="str">
            <v>双泉</v>
          </cell>
          <cell r="F504">
            <v>1.26</v>
          </cell>
        </row>
        <row r="504">
          <cell r="J504">
            <v>7.56</v>
          </cell>
          <cell r="K504" t="str">
            <v>6221840509090510256</v>
          </cell>
          <cell r="L504" t="str">
            <v>连城县农村信用联社四堡信用社</v>
          </cell>
        </row>
        <row r="505">
          <cell r="A505" t="str">
            <v>499</v>
          </cell>
          <cell r="B505" t="str">
            <v>邹玖基</v>
          </cell>
          <cell r="C505" t="str">
            <v>35262719770108163X</v>
          </cell>
          <cell r="D505">
            <v>18054871563</v>
          </cell>
          <cell r="E505" t="str">
            <v>双泉</v>
          </cell>
          <cell r="F505">
            <v>2.04</v>
          </cell>
        </row>
        <row r="505">
          <cell r="J505">
            <v>12.24</v>
          </cell>
          <cell r="K505" t="str">
            <v>9090818010100100022987</v>
          </cell>
          <cell r="L505" t="str">
            <v>连城县农村信用联社四堡信用社</v>
          </cell>
        </row>
        <row r="506">
          <cell r="A506" t="str">
            <v>500</v>
          </cell>
          <cell r="B506" t="str">
            <v>邹亮基</v>
          </cell>
          <cell r="C506" t="str">
            <v>352627195707281617</v>
          </cell>
          <cell r="D506">
            <v>15960926603</v>
          </cell>
          <cell r="E506" t="str">
            <v>双泉</v>
          </cell>
          <cell r="F506">
            <v>2.39</v>
          </cell>
        </row>
        <row r="506">
          <cell r="J506">
            <v>14.34</v>
          </cell>
          <cell r="K506" t="str">
            <v>6221840509090510298</v>
          </cell>
          <cell r="L506" t="str">
            <v>连城县农村信用联社四堡信用社</v>
          </cell>
        </row>
        <row r="507">
          <cell r="A507" t="str">
            <v>501</v>
          </cell>
          <cell r="B507" t="str">
            <v>邹仪智</v>
          </cell>
          <cell r="C507" t="str">
            <v>352627197610191614</v>
          </cell>
          <cell r="D507" t="str">
            <v>15160675956</v>
          </cell>
          <cell r="E507" t="str">
            <v>双泉</v>
          </cell>
          <cell r="F507">
            <v>1.03</v>
          </cell>
        </row>
        <row r="507">
          <cell r="J507">
            <v>6.18</v>
          </cell>
          <cell r="K507" t="str">
            <v>6230361109023963738</v>
          </cell>
          <cell r="L507" t="str">
            <v>连城县农村信用联社四堡信用社</v>
          </cell>
        </row>
        <row r="508">
          <cell r="A508" t="str">
            <v>502</v>
          </cell>
          <cell r="B508" t="str">
            <v>黄兰芳</v>
          </cell>
          <cell r="C508" t="str">
            <v>350825196003101623</v>
          </cell>
          <cell r="D508">
            <v>15306930357</v>
          </cell>
          <cell r="E508" t="str">
            <v>双泉</v>
          </cell>
          <cell r="F508">
            <v>4.78</v>
          </cell>
        </row>
        <row r="508">
          <cell r="J508">
            <v>28.68</v>
          </cell>
          <cell r="K508" t="str">
            <v>9090818010100100199911</v>
          </cell>
          <cell r="L508" t="str">
            <v>连城县农村信用联社四堡信用社</v>
          </cell>
        </row>
        <row r="509">
          <cell r="A509" t="str">
            <v>503</v>
          </cell>
          <cell r="B509" t="str">
            <v>邹仪金</v>
          </cell>
          <cell r="C509" t="str">
            <v>350825198209211616</v>
          </cell>
          <cell r="D509">
            <v>8488612</v>
          </cell>
          <cell r="E509" t="str">
            <v>双泉</v>
          </cell>
          <cell r="F509">
            <v>1.68</v>
          </cell>
        </row>
        <row r="509">
          <cell r="J509">
            <v>10.08</v>
          </cell>
          <cell r="K509" t="str">
            <v>6230361102049213956</v>
          </cell>
          <cell r="L509" t="str">
            <v>连城县农村信用联社四堡信用社</v>
          </cell>
        </row>
        <row r="510">
          <cell r="A510" t="str">
            <v>504</v>
          </cell>
          <cell r="B510" t="str">
            <v>邹仪攸</v>
          </cell>
          <cell r="C510" t="str">
            <v>350825198205021612</v>
          </cell>
          <cell r="D510">
            <v>18063765297</v>
          </cell>
          <cell r="E510" t="str">
            <v>双泉</v>
          </cell>
          <cell r="F510">
            <v>3.27</v>
          </cell>
        </row>
        <row r="510">
          <cell r="J510">
            <v>19.62</v>
          </cell>
          <cell r="K510" t="str">
            <v>6230361509005476692</v>
          </cell>
          <cell r="L510" t="str">
            <v>连城县农村信用联社四堡信用社</v>
          </cell>
        </row>
        <row r="511">
          <cell r="A511" t="str">
            <v>505</v>
          </cell>
          <cell r="B511" t="str">
            <v>邹仪波</v>
          </cell>
          <cell r="C511" t="str">
            <v>352627198012231617</v>
          </cell>
          <cell r="D511">
            <v>13695982268</v>
          </cell>
          <cell r="E511" t="str">
            <v>双泉</v>
          </cell>
          <cell r="F511">
            <v>2.21</v>
          </cell>
        </row>
        <row r="511">
          <cell r="J511">
            <v>13.26</v>
          </cell>
          <cell r="K511" t="str">
            <v>6230361109068283406</v>
          </cell>
          <cell r="L511" t="str">
            <v>连城县农村信用联社四堡信用社</v>
          </cell>
        </row>
        <row r="512">
          <cell r="A512" t="str">
            <v>506</v>
          </cell>
          <cell r="B512" t="str">
            <v>邹宗华</v>
          </cell>
          <cell r="C512" t="str">
            <v>352627197604281613</v>
          </cell>
          <cell r="D512">
            <v>19859736032</v>
          </cell>
          <cell r="E512" t="str">
            <v>双泉</v>
          </cell>
          <cell r="F512">
            <v>2.12</v>
          </cell>
        </row>
        <row r="512">
          <cell r="J512">
            <v>12.72</v>
          </cell>
          <cell r="K512" t="str">
            <v>6221840509090510199</v>
          </cell>
          <cell r="L512" t="str">
            <v>连城县农村信用联社四堡信用社</v>
          </cell>
        </row>
        <row r="513">
          <cell r="A513" t="str">
            <v>507</v>
          </cell>
          <cell r="B513" t="str">
            <v>邹仪明</v>
          </cell>
          <cell r="C513" t="str">
            <v>352627195612141611</v>
          </cell>
          <cell r="D513">
            <v>15080228843</v>
          </cell>
          <cell r="E513" t="str">
            <v>双泉</v>
          </cell>
          <cell r="F513">
            <v>0.79</v>
          </cell>
        </row>
        <row r="513">
          <cell r="J513">
            <v>4.74</v>
          </cell>
          <cell r="K513" t="str">
            <v>6221840509090510249</v>
          </cell>
          <cell r="L513" t="str">
            <v>连城县农村信用联社四堡信用社</v>
          </cell>
        </row>
        <row r="514">
          <cell r="A514" t="str">
            <v>508</v>
          </cell>
          <cell r="B514" t="str">
            <v>邹仪松</v>
          </cell>
          <cell r="C514" t="str">
            <v>352627196410111611</v>
          </cell>
          <cell r="D514">
            <v>15880620410</v>
          </cell>
          <cell r="E514" t="str">
            <v>双泉</v>
          </cell>
          <cell r="F514">
            <v>1.68</v>
          </cell>
        </row>
        <row r="514">
          <cell r="J514">
            <v>10.08</v>
          </cell>
          <cell r="K514" t="str">
            <v>9090818010100100026288</v>
          </cell>
          <cell r="L514" t="str">
            <v>连城县农村信用联社四堡信用社</v>
          </cell>
        </row>
        <row r="515">
          <cell r="A515" t="str">
            <v>509</v>
          </cell>
          <cell r="B515" t="str">
            <v>邹仪添</v>
          </cell>
          <cell r="C515" t="str">
            <v>352627198009091676</v>
          </cell>
          <cell r="D515">
            <v>13685990201</v>
          </cell>
          <cell r="E515" t="str">
            <v>双泉</v>
          </cell>
          <cell r="F515">
            <v>4.15</v>
          </cell>
        </row>
        <row r="515">
          <cell r="J515">
            <v>24.9</v>
          </cell>
          <cell r="K515" t="str">
            <v>9090818010100190249477</v>
          </cell>
          <cell r="L515" t="str">
            <v>连城县农村信用联社四堡信用社</v>
          </cell>
        </row>
        <row r="516">
          <cell r="A516" t="str">
            <v>510</v>
          </cell>
          <cell r="B516" t="str">
            <v>邹仪庆</v>
          </cell>
          <cell r="C516" t="str">
            <v>352627196509091614</v>
          </cell>
          <cell r="D516">
            <v>18950880327</v>
          </cell>
          <cell r="E516" t="str">
            <v>双泉</v>
          </cell>
          <cell r="F516">
            <v>1.36</v>
          </cell>
        </row>
        <row r="516">
          <cell r="J516">
            <v>8.16</v>
          </cell>
          <cell r="K516" t="str">
            <v>9090818010100100063415</v>
          </cell>
          <cell r="L516" t="str">
            <v>连城县农村信用联社四堡信用社</v>
          </cell>
        </row>
        <row r="517">
          <cell r="A517" t="str">
            <v>511</v>
          </cell>
          <cell r="B517" t="str">
            <v>邹仪增</v>
          </cell>
          <cell r="C517" t="str">
            <v>352627197801051614</v>
          </cell>
          <cell r="D517">
            <v>15880362877</v>
          </cell>
          <cell r="E517" t="str">
            <v>双泉</v>
          </cell>
          <cell r="F517">
            <v>3.6</v>
          </cell>
        </row>
        <row r="517">
          <cell r="J517">
            <v>21.6</v>
          </cell>
          <cell r="K517" t="str">
            <v>9090818010100100088684</v>
          </cell>
          <cell r="L517" t="str">
            <v>连城县农村信用联社四堡信用社</v>
          </cell>
        </row>
        <row r="518">
          <cell r="A518" t="str">
            <v>512</v>
          </cell>
          <cell r="B518" t="str">
            <v>邹宗瑞</v>
          </cell>
          <cell r="C518" t="str">
            <v>35262719760818161X</v>
          </cell>
          <cell r="D518">
            <v>17750373772</v>
          </cell>
          <cell r="E518" t="str">
            <v>双泉</v>
          </cell>
          <cell r="F518">
            <v>2.88</v>
          </cell>
        </row>
        <row r="518">
          <cell r="J518">
            <v>17.28</v>
          </cell>
          <cell r="K518" t="str">
            <v>6221840509062636287</v>
          </cell>
          <cell r="L518" t="str">
            <v>连城县农村信用联社四堡信用社</v>
          </cell>
        </row>
        <row r="519">
          <cell r="A519" t="str">
            <v>513</v>
          </cell>
          <cell r="B519" t="str">
            <v>邹仪根</v>
          </cell>
          <cell r="C519" t="str">
            <v>352627196302281613</v>
          </cell>
          <cell r="D519">
            <v>13860284270</v>
          </cell>
          <cell r="E519" t="str">
            <v>双泉</v>
          </cell>
          <cell r="F519">
            <v>1.8</v>
          </cell>
        </row>
        <row r="519">
          <cell r="J519">
            <v>10.8</v>
          </cell>
          <cell r="K519" t="str">
            <v>9090818010100190249066</v>
          </cell>
          <cell r="L519" t="str">
            <v>连城县农村信用联社四堡信用社</v>
          </cell>
        </row>
        <row r="520">
          <cell r="A520" t="str">
            <v>514</v>
          </cell>
          <cell r="B520" t="str">
            <v>邹东明</v>
          </cell>
          <cell r="C520" t="str">
            <v>352627194911061617</v>
          </cell>
          <cell r="D520">
            <v>18760035492</v>
          </cell>
          <cell r="E520" t="str">
            <v>双泉</v>
          </cell>
          <cell r="F520">
            <v>2.14</v>
          </cell>
        </row>
        <row r="520">
          <cell r="J520">
            <v>12.84</v>
          </cell>
          <cell r="K520" t="str">
            <v>9090818010100100094677</v>
          </cell>
          <cell r="L520" t="str">
            <v>连城县农村信用联社四堡信用社</v>
          </cell>
        </row>
        <row r="521">
          <cell r="A521" t="str">
            <v>515</v>
          </cell>
          <cell r="B521" t="str">
            <v>邹海上</v>
          </cell>
          <cell r="C521" t="str">
            <v>352627195711251613</v>
          </cell>
          <cell r="D521">
            <v>15392372183</v>
          </cell>
          <cell r="E521" t="str">
            <v>双泉</v>
          </cell>
          <cell r="F521">
            <v>4.29</v>
          </cell>
        </row>
        <row r="521">
          <cell r="J521">
            <v>25.74</v>
          </cell>
          <cell r="K521" t="str">
            <v>9090818010100100008841</v>
          </cell>
          <cell r="L521" t="str">
            <v>连城县农村信用联社四堡信用社</v>
          </cell>
        </row>
        <row r="522">
          <cell r="A522" t="str">
            <v>516</v>
          </cell>
          <cell r="B522" t="str">
            <v>邹冠茂</v>
          </cell>
          <cell r="C522" t="str">
            <v>350825198310211610</v>
          </cell>
          <cell r="D522">
            <v>13950296051</v>
          </cell>
          <cell r="E522" t="str">
            <v>双泉</v>
          </cell>
          <cell r="F522">
            <v>3.45</v>
          </cell>
        </row>
        <row r="522">
          <cell r="J522">
            <v>20.7</v>
          </cell>
          <cell r="K522" t="str">
            <v>6230361101126748405</v>
          </cell>
          <cell r="L522" t="str">
            <v>连城县农村信用联社四堡信用社</v>
          </cell>
        </row>
        <row r="523">
          <cell r="A523" t="str">
            <v>517</v>
          </cell>
          <cell r="B523" t="str">
            <v>邹海洪</v>
          </cell>
          <cell r="C523" t="str">
            <v>352627197212191619</v>
          </cell>
          <cell r="D523">
            <v>15159072576</v>
          </cell>
          <cell r="E523" t="str">
            <v>双泉</v>
          </cell>
          <cell r="F523">
            <v>4.21</v>
          </cell>
        </row>
        <row r="523">
          <cell r="J523">
            <v>25.26</v>
          </cell>
          <cell r="K523" t="str">
            <v>9090818010100190600381</v>
          </cell>
          <cell r="L523" t="str">
            <v>连城县农村信用联社四堡信用社</v>
          </cell>
        </row>
        <row r="524">
          <cell r="A524" t="str">
            <v>518</v>
          </cell>
          <cell r="B524" t="str">
            <v>邹降清</v>
          </cell>
          <cell r="C524" t="str">
            <v>352627194512241610</v>
          </cell>
          <cell r="D524">
            <v>8487550</v>
          </cell>
          <cell r="E524" t="str">
            <v>双泉</v>
          </cell>
          <cell r="F524">
            <v>1.09</v>
          </cell>
        </row>
        <row r="524">
          <cell r="J524">
            <v>6.54</v>
          </cell>
          <cell r="K524" t="str">
            <v>9090818010100190011749</v>
          </cell>
          <cell r="L524" t="str">
            <v>连城县农村信用联社四堡信用社</v>
          </cell>
        </row>
        <row r="525">
          <cell r="A525" t="str">
            <v>519</v>
          </cell>
          <cell r="B525" t="str">
            <v>邹海涛</v>
          </cell>
          <cell r="C525" t="str">
            <v>352627196806051619</v>
          </cell>
          <cell r="D525">
            <v>15880699389</v>
          </cell>
          <cell r="E525" t="str">
            <v>双泉</v>
          </cell>
          <cell r="F525">
            <v>5.31</v>
          </cell>
        </row>
        <row r="525">
          <cell r="J525">
            <v>31.86</v>
          </cell>
          <cell r="K525" t="str">
            <v>9090818010100100036650</v>
          </cell>
          <cell r="L525" t="str">
            <v>连城县农村信用联社四堡信用社</v>
          </cell>
        </row>
        <row r="526">
          <cell r="A526" t="str">
            <v>520</v>
          </cell>
          <cell r="B526" t="str">
            <v>马小荣</v>
          </cell>
          <cell r="C526" t="str">
            <v>352627197309021624</v>
          </cell>
          <cell r="D526">
            <v>13559969256</v>
          </cell>
          <cell r="E526" t="str">
            <v>双泉</v>
          </cell>
          <cell r="F526">
            <v>3.22</v>
          </cell>
        </row>
        <row r="526">
          <cell r="J526">
            <v>19.32</v>
          </cell>
          <cell r="K526" t="str">
            <v>6221840509090510637</v>
          </cell>
          <cell r="L526" t="str">
            <v>连城县农村信用联社四堡信用社</v>
          </cell>
        </row>
        <row r="527">
          <cell r="A527" t="str">
            <v>521</v>
          </cell>
          <cell r="B527" t="str">
            <v>邹军勇</v>
          </cell>
          <cell r="C527" t="str">
            <v>352627197206161616</v>
          </cell>
          <cell r="D527">
            <v>18959470385</v>
          </cell>
          <cell r="E527" t="str">
            <v>双泉</v>
          </cell>
          <cell r="F527">
            <v>3.53</v>
          </cell>
        </row>
        <row r="527">
          <cell r="J527">
            <v>21.18</v>
          </cell>
          <cell r="K527" t="str">
            <v>6221840509090510702</v>
          </cell>
          <cell r="L527" t="str">
            <v>连城县农村信用联社四堡信用社</v>
          </cell>
        </row>
        <row r="528">
          <cell r="A528" t="str">
            <v>522</v>
          </cell>
          <cell r="B528" t="str">
            <v>邹兵勇</v>
          </cell>
          <cell r="C528" t="str">
            <v>352627197601031619</v>
          </cell>
          <cell r="D528">
            <v>18094032265</v>
          </cell>
          <cell r="E528" t="str">
            <v>双泉</v>
          </cell>
          <cell r="F528">
            <v>2.15</v>
          </cell>
        </row>
        <row r="528">
          <cell r="J528">
            <v>12.9</v>
          </cell>
          <cell r="K528" t="str">
            <v>6221840509092754639</v>
          </cell>
          <cell r="L528" t="str">
            <v>连城县农村信用联社四堡信用社</v>
          </cell>
        </row>
        <row r="529">
          <cell r="A529" t="str">
            <v>523</v>
          </cell>
          <cell r="B529" t="str">
            <v>邹冠坤</v>
          </cell>
          <cell r="C529" t="str">
            <v>352627197711291614</v>
          </cell>
          <cell r="D529">
            <v>17359395365</v>
          </cell>
          <cell r="E529" t="str">
            <v>双泉</v>
          </cell>
          <cell r="F529">
            <v>2.24</v>
          </cell>
        </row>
        <row r="529">
          <cell r="J529">
            <v>13.44</v>
          </cell>
          <cell r="K529" t="str">
            <v>9090818010100100052034</v>
          </cell>
          <cell r="L529" t="str">
            <v>连城县农村信用联社四堡信用社</v>
          </cell>
        </row>
        <row r="530">
          <cell r="A530" t="str">
            <v>524</v>
          </cell>
          <cell r="B530" t="str">
            <v>邹降增</v>
          </cell>
          <cell r="C530" t="str">
            <v>350825195208261618</v>
          </cell>
          <cell r="D530">
            <v>15880220179</v>
          </cell>
          <cell r="E530" t="str">
            <v>双泉</v>
          </cell>
          <cell r="F530">
            <v>2.91</v>
          </cell>
        </row>
        <row r="530">
          <cell r="J530">
            <v>17.46</v>
          </cell>
          <cell r="K530" t="str">
            <v>9090818010100100069561</v>
          </cell>
          <cell r="L530" t="str">
            <v>连城县农村信用联社四堡信用社</v>
          </cell>
        </row>
        <row r="531">
          <cell r="A531" t="str">
            <v>525</v>
          </cell>
          <cell r="B531" t="str">
            <v>邹海财</v>
          </cell>
          <cell r="C531" t="str">
            <v>352627197506021615</v>
          </cell>
          <cell r="D531">
            <v>13600984171</v>
          </cell>
          <cell r="E531" t="str">
            <v>双泉</v>
          </cell>
          <cell r="F531">
            <v>1.83</v>
          </cell>
        </row>
        <row r="531">
          <cell r="J531">
            <v>10.98</v>
          </cell>
          <cell r="K531" t="str">
            <v>6230361109068396679</v>
          </cell>
          <cell r="L531" t="str">
            <v>连城县农村信用联社四堡信用社</v>
          </cell>
        </row>
        <row r="532">
          <cell r="A532" t="str">
            <v>526</v>
          </cell>
          <cell r="B532" t="str">
            <v>李福清</v>
          </cell>
          <cell r="C532" t="str">
            <v>35262719590816162X</v>
          </cell>
          <cell r="D532">
            <v>13950884390</v>
          </cell>
          <cell r="E532" t="str">
            <v>双泉</v>
          </cell>
          <cell r="F532">
            <v>4.42</v>
          </cell>
        </row>
        <row r="532">
          <cell r="J532">
            <v>26.52</v>
          </cell>
          <cell r="K532" t="str">
            <v>6221840509103996963</v>
          </cell>
          <cell r="L532" t="str">
            <v>连城县农村信用联社四堡信用社</v>
          </cell>
        </row>
        <row r="533">
          <cell r="A533" t="str">
            <v>527</v>
          </cell>
          <cell r="B533" t="str">
            <v>邹秀琴</v>
          </cell>
          <cell r="C533" t="str">
            <v>350825198708111628</v>
          </cell>
          <cell r="D533">
            <v>13950884390</v>
          </cell>
          <cell r="E533" t="str">
            <v>双泉</v>
          </cell>
          <cell r="F533">
            <v>1.97</v>
          </cell>
        </row>
        <row r="533">
          <cell r="J533">
            <v>11.82</v>
          </cell>
          <cell r="K533" t="str">
            <v>6221840509090510751</v>
          </cell>
          <cell r="L533" t="str">
            <v>连城县农村信用联社四堡信用社</v>
          </cell>
        </row>
        <row r="534">
          <cell r="A534" t="str">
            <v>528</v>
          </cell>
          <cell r="B534" t="str">
            <v>邹顺宾</v>
          </cell>
          <cell r="C534" t="str">
            <v>352627195503151618</v>
          </cell>
          <cell r="D534">
            <v>15860116346</v>
          </cell>
          <cell r="E534" t="str">
            <v>双泉</v>
          </cell>
          <cell r="F534">
            <v>4.34</v>
          </cell>
        </row>
        <row r="534">
          <cell r="J534">
            <v>26.04</v>
          </cell>
          <cell r="K534" t="str">
            <v>9090818010100190244329</v>
          </cell>
          <cell r="L534" t="str">
            <v>连城县农村信用联社四堡信用社</v>
          </cell>
        </row>
        <row r="535">
          <cell r="A535" t="str">
            <v>529</v>
          </cell>
          <cell r="B535" t="str">
            <v>邹海胜</v>
          </cell>
          <cell r="C535" t="str">
            <v>35262719731010163X</v>
          </cell>
          <cell r="D535">
            <v>15159082193</v>
          </cell>
          <cell r="E535" t="str">
            <v>双泉</v>
          </cell>
          <cell r="F535">
            <v>2.27</v>
          </cell>
        </row>
        <row r="535">
          <cell r="J535">
            <v>13.62</v>
          </cell>
          <cell r="K535" t="str">
            <v>6230361109068580371</v>
          </cell>
          <cell r="L535" t="str">
            <v>连城县农村信用联社四堡信用社</v>
          </cell>
        </row>
        <row r="536">
          <cell r="A536" t="str">
            <v>530</v>
          </cell>
          <cell r="B536" t="str">
            <v>邹冠科</v>
          </cell>
          <cell r="C536" t="str">
            <v>350825198602061618</v>
          </cell>
          <cell r="D536">
            <v>13646992626</v>
          </cell>
          <cell r="E536" t="str">
            <v>双泉</v>
          </cell>
          <cell r="F536">
            <v>2.41</v>
          </cell>
        </row>
        <row r="536">
          <cell r="J536">
            <v>14.46</v>
          </cell>
          <cell r="K536" t="str">
            <v>6221840509090510579</v>
          </cell>
          <cell r="L536" t="str">
            <v>连城县农村信用联社四堡信用社</v>
          </cell>
        </row>
        <row r="537">
          <cell r="A537" t="str">
            <v>531</v>
          </cell>
          <cell r="B537" t="str">
            <v>马富娥</v>
          </cell>
          <cell r="C537" t="str">
            <v>352627195701261623</v>
          </cell>
          <cell r="D537">
            <v>15159083704</v>
          </cell>
          <cell r="E537" t="str">
            <v>双泉</v>
          </cell>
          <cell r="F537">
            <v>1.65</v>
          </cell>
        </row>
        <row r="537">
          <cell r="J537">
            <v>9.9</v>
          </cell>
          <cell r="K537" t="str">
            <v>6221840509103997011</v>
          </cell>
          <cell r="L537" t="str">
            <v>连城县农村信用联社四堡信用社</v>
          </cell>
        </row>
        <row r="538">
          <cell r="A538" t="str">
            <v>532</v>
          </cell>
          <cell r="B538" t="str">
            <v>邹冠旺</v>
          </cell>
          <cell r="C538" t="str">
            <v>350825198310101657</v>
          </cell>
          <cell r="D538">
            <v>18760072171</v>
          </cell>
          <cell r="E538" t="str">
            <v>双泉</v>
          </cell>
          <cell r="F538">
            <v>1.49</v>
          </cell>
        </row>
        <row r="538">
          <cell r="J538">
            <v>8.94</v>
          </cell>
          <cell r="K538" t="str">
            <v>6221840509090510504</v>
          </cell>
          <cell r="L538" t="str">
            <v>连城县农村信用联社四堡信用社</v>
          </cell>
        </row>
        <row r="539">
          <cell r="A539" t="str">
            <v>533</v>
          </cell>
          <cell r="B539" t="str">
            <v>邹关兴</v>
          </cell>
          <cell r="C539" t="str">
            <v>350825198106261610</v>
          </cell>
          <cell r="D539" t="str">
            <v>15159083704</v>
          </cell>
          <cell r="E539" t="str">
            <v>双泉</v>
          </cell>
          <cell r="F539">
            <v>1.34</v>
          </cell>
        </row>
        <row r="539">
          <cell r="J539">
            <v>8.04</v>
          </cell>
          <cell r="K539" t="str">
            <v>6221840509090510553</v>
          </cell>
          <cell r="L539" t="str">
            <v>连城县农村信用联社四堡信用社</v>
          </cell>
        </row>
        <row r="540">
          <cell r="A540" t="str">
            <v>534</v>
          </cell>
          <cell r="B540" t="str">
            <v>邹冠玉</v>
          </cell>
          <cell r="C540" t="str">
            <v>352627197603191616</v>
          </cell>
          <cell r="D540">
            <v>15060571748</v>
          </cell>
          <cell r="E540" t="str">
            <v>双泉</v>
          </cell>
          <cell r="F540">
            <v>3.59</v>
          </cell>
        </row>
        <row r="540">
          <cell r="J540">
            <v>21.54</v>
          </cell>
          <cell r="K540" t="str">
            <v>9090818010100100063460</v>
          </cell>
          <cell r="L540" t="str">
            <v>连城县农村信用联社四堡信用社</v>
          </cell>
        </row>
        <row r="541">
          <cell r="A541" t="str">
            <v>535</v>
          </cell>
          <cell r="B541" t="str">
            <v>马长秀</v>
          </cell>
          <cell r="C541" t="str">
            <v>352627195504121621</v>
          </cell>
          <cell r="D541">
            <v>15060571748</v>
          </cell>
          <cell r="E541" t="str">
            <v>双泉</v>
          </cell>
          <cell r="F541">
            <v>0.06</v>
          </cell>
        </row>
        <row r="541">
          <cell r="J541">
            <v>0.36</v>
          </cell>
          <cell r="K541" t="str">
            <v>6221840509103996948</v>
          </cell>
          <cell r="L541" t="str">
            <v>连城县农村信用联社四堡信用社</v>
          </cell>
        </row>
        <row r="542">
          <cell r="A542" t="str">
            <v>536</v>
          </cell>
          <cell r="B542" t="str">
            <v>邹世元</v>
          </cell>
          <cell r="C542" t="str">
            <v>352627195511291637</v>
          </cell>
          <cell r="D542">
            <v>13656920845</v>
          </cell>
          <cell r="E542" t="str">
            <v>双泉</v>
          </cell>
          <cell r="F542">
            <v>4.1</v>
          </cell>
        </row>
        <row r="542">
          <cell r="J542">
            <v>24.6</v>
          </cell>
          <cell r="K542" t="str">
            <v>9090818010100190261611</v>
          </cell>
          <cell r="L542" t="str">
            <v>连城县农村信用联社四堡信用社</v>
          </cell>
        </row>
        <row r="543">
          <cell r="A543" t="str">
            <v>537</v>
          </cell>
          <cell r="B543" t="str">
            <v>邹兴福</v>
          </cell>
          <cell r="C543" t="str">
            <v>352627195908261655</v>
          </cell>
          <cell r="D543">
            <v>13459714386</v>
          </cell>
          <cell r="E543" t="str">
            <v>双泉</v>
          </cell>
          <cell r="F543">
            <v>5.6</v>
          </cell>
        </row>
        <row r="543">
          <cell r="J543">
            <v>33.6</v>
          </cell>
          <cell r="K543" t="str">
            <v>9090818010100190167661</v>
          </cell>
          <cell r="L543" t="str">
            <v>连城县农村信用联社四堡信用社</v>
          </cell>
        </row>
        <row r="544">
          <cell r="A544" t="str">
            <v>538</v>
          </cell>
          <cell r="B544" t="str">
            <v>邹小玲</v>
          </cell>
          <cell r="C544" t="str">
            <v>350825199008241629</v>
          </cell>
          <cell r="D544">
            <v>13546987082</v>
          </cell>
          <cell r="E544" t="str">
            <v>双泉</v>
          </cell>
          <cell r="F544">
            <v>1.96</v>
          </cell>
        </row>
        <row r="544">
          <cell r="J544">
            <v>11.76</v>
          </cell>
          <cell r="K544" t="str">
            <v>6221840509090532409</v>
          </cell>
          <cell r="L544" t="str">
            <v>连城县农村信用联社四堡信用社</v>
          </cell>
        </row>
        <row r="545">
          <cell r="A545" t="str">
            <v>539</v>
          </cell>
          <cell r="B545" t="str">
            <v>邹兴茂</v>
          </cell>
          <cell r="C545" t="str">
            <v>352627197512021638</v>
          </cell>
          <cell r="D545">
            <v>13950884462</v>
          </cell>
          <cell r="E545" t="str">
            <v>双泉</v>
          </cell>
          <cell r="F545">
            <v>7.76</v>
          </cell>
        </row>
        <row r="545">
          <cell r="J545">
            <v>46.56</v>
          </cell>
          <cell r="K545" t="str">
            <v>6221840509062636642</v>
          </cell>
          <cell r="L545" t="str">
            <v>连城县农村信用联社四堡信用社</v>
          </cell>
        </row>
        <row r="546">
          <cell r="A546" t="str">
            <v>540</v>
          </cell>
          <cell r="B546" t="str">
            <v>邹世远</v>
          </cell>
          <cell r="C546" t="str">
            <v>352627195904201612</v>
          </cell>
          <cell r="D546">
            <v>18760169517</v>
          </cell>
          <cell r="E546" t="str">
            <v>双泉</v>
          </cell>
          <cell r="F546">
            <v>0.31</v>
          </cell>
        </row>
        <row r="546">
          <cell r="J546">
            <v>1.86</v>
          </cell>
          <cell r="K546" t="str">
            <v>6221840509062636519</v>
          </cell>
          <cell r="L546" t="str">
            <v>连城县农村信用联社四堡信用社</v>
          </cell>
        </row>
        <row r="547">
          <cell r="A547" t="str">
            <v>541</v>
          </cell>
          <cell r="B547" t="str">
            <v>邹兴群</v>
          </cell>
          <cell r="C547" t="str">
            <v>350825198410181658</v>
          </cell>
          <cell r="D547">
            <v>15080227585</v>
          </cell>
          <cell r="E547" t="str">
            <v>双泉</v>
          </cell>
          <cell r="F547">
            <v>2.19</v>
          </cell>
        </row>
        <row r="547">
          <cell r="J547">
            <v>13.14</v>
          </cell>
          <cell r="K547" t="str">
            <v>6221840509090510850</v>
          </cell>
          <cell r="L547" t="str">
            <v>连城县农村信用联社四堡信用社</v>
          </cell>
        </row>
        <row r="548">
          <cell r="A548" t="str">
            <v>542</v>
          </cell>
          <cell r="B548" t="str">
            <v>邹兴生</v>
          </cell>
          <cell r="C548" t="str">
            <v>35082519881203161X</v>
          </cell>
          <cell r="D548">
            <v>13559991079</v>
          </cell>
          <cell r="E548" t="str">
            <v>双泉</v>
          </cell>
          <cell r="F548">
            <v>2.76</v>
          </cell>
        </row>
        <row r="548">
          <cell r="J548">
            <v>16.56</v>
          </cell>
          <cell r="K548" t="str">
            <v>6221840509062636394</v>
          </cell>
          <cell r="L548" t="str">
            <v>连城县农村信用联社四堡信用社</v>
          </cell>
        </row>
        <row r="549">
          <cell r="A549" t="str">
            <v>543</v>
          </cell>
          <cell r="B549" t="str">
            <v>邹兴寿</v>
          </cell>
          <cell r="C549" t="str">
            <v>352627197302121630</v>
          </cell>
          <cell r="D549">
            <v>15059083473</v>
          </cell>
          <cell r="E549" t="str">
            <v>双泉</v>
          </cell>
          <cell r="F549">
            <v>3.28</v>
          </cell>
        </row>
        <row r="549">
          <cell r="J549">
            <v>19.68</v>
          </cell>
          <cell r="K549" t="str">
            <v>9090818010100100015450</v>
          </cell>
          <cell r="L549" t="str">
            <v>连城县农村信用联社四堡信用社</v>
          </cell>
        </row>
        <row r="550">
          <cell r="A550" t="str">
            <v>544</v>
          </cell>
          <cell r="B550" t="str">
            <v>邹建文</v>
          </cell>
          <cell r="C550" t="str">
            <v>352627196709121611</v>
          </cell>
          <cell r="D550">
            <v>13959471807</v>
          </cell>
          <cell r="E550" t="str">
            <v>双泉</v>
          </cell>
          <cell r="F550">
            <v>2.73</v>
          </cell>
        </row>
        <row r="550">
          <cell r="J550">
            <v>16.38</v>
          </cell>
          <cell r="K550" t="str">
            <v>9090818010100190416189</v>
          </cell>
          <cell r="L550" t="str">
            <v>连城县农村信用联社四堡信用社</v>
          </cell>
        </row>
        <row r="551">
          <cell r="A551" t="str">
            <v>545</v>
          </cell>
          <cell r="B551" t="str">
            <v>邹兴营</v>
          </cell>
          <cell r="C551" t="str">
            <v>352627195706141612</v>
          </cell>
          <cell r="D551">
            <v>13685971292</v>
          </cell>
          <cell r="E551" t="str">
            <v>双泉</v>
          </cell>
          <cell r="F551">
            <v>6.76</v>
          </cell>
        </row>
        <row r="551">
          <cell r="J551">
            <v>40.56</v>
          </cell>
          <cell r="K551" t="str">
            <v>9090818010100190259331</v>
          </cell>
          <cell r="L551" t="str">
            <v>连城县农村信用联社四堡信用社</v>
          </cell>
        </row>
        <row r="552">
          <cell r="A552" t="str">
            <v>546</v>
          </cell>
          <cell r="B552" t="str">
            <v>邹建成</v>
          </cell>
          <cell r="C552" t="str">
            <v>352627195702191612</v>
          </cell>
          <cell r="D552">
            <v>13959471807</v>
          </cell>
          <cell r="E552" t="str">
            <v>双泉</v>
          </cell>
          <cell r="F552">
            <v>5.3</v>
          </cell>
        </row>
        <row r="552">
          <cell r="J552">
            <v>31.8</v>
          </cell>
          <cell r="K552" t="str">
            <v>6221840509092754712</v>
          </cell>
          <cell r="L552" t="str">
            <v>连城县农村信用联社四堡信用社</v>
          </cell>
        </row>
        <row r="553">
          <cell r="A553" t="str">
            <v>547</v>
          </cell>
          <cell r="B553" t="str">
            <v>邹兴根</v>
          </cell>
          <cell r="C553" t="str">
            <v>352627196911291614</v>
          </cell>
          <cell r="D553">
            <v>13859502413</v>
          </cell>
          <cell r="E553" t="str">
            <v>双泉</v>
          </cell>
          <cell r="F553">
            <v>3.93</v>
          </cell>
        </row>
        <row r="553">
          <cell r="J553">
            <v>23.58</v>
          </cell>
          <cell r="K553" t="str">
            <v>9090818010100190675292</v>
          </cell>
          <cell r="L553" t="str">
            <v>连城县农村信用联社四堡信用社</v>
          </cell>
        </row>
        <row r="554">
          <cell r="A554" t="str">
            <v>548</v>
          </cell>
          <cell r="B554" t="str">
            <v>邹兴任</v>
          </cell>
          <cell r="C554" t="str">
            <v>352627197601251611</v>
          </cell>
          <cell r="D554">
            <v>13685971292</v>
          </cell>
          <cell r="E554" t="str">
            <v>双泉</v>
          </cell>
          <cell r="F554">
            <v>1.52</v>
          </cell>
        </row>
        <row r="554">
          <cell r="J554">
            <v>9.12</v>
          </cell>
          <cell r="K554" t="str">
            <v>6221840509062636634</v>
          </cell>
          <cell r="L554" t="str">
            <v>连城县农村信用联社四堡信用社</v>
          </cell>
        </row>
        <row r="555">
          <cell r="A555" t="str">
            <v>549</v>
          </cell>
          <cell r="B555" t="str">
            <v>邹兴标</v>
          </cell>
          <cell r="C555" t="str">
            <v>352627196902281617</v>
          </cell>
          <cell r="D555">
            <v>13685971292</v>
          </cell>
          <cell r="E555" t="str">
            <v>双泉</v>
          </cell>
          <cell r="F555">
            <v>3.5</v>
          </cell>
        </row>
        <row r="555">
          <cell r="J555">
            <v>21</v>
          </cell>
          <cell r="K555" t="str">
            <v>9090818010100190260168</v>
          </cell>
          <cell r="L555" t="str">
            <v>连城县农村信用联社四堡信用社</v>
          </cell>
        </row>
        <row r="556">
          <cell r="A556" t="str">
            <v>550</v>
          </cell>
          <cell r="B556" t="str">
            <v>邹寿安</v>
          </cell>
          <cell r="C556" t="str">
            <v>35262719750801163X</v>
          </cell>
          <cell r="D556">
            <v>18559721813</v>
          </cell>
          <cell r="E556" t="str">
            <v>双泉</v>
          </cell>
          <cell r="F556">
            <v>3.29</v>
          </cell>
        </row>
        <row r="556">
          <cell r="J556">
            <v>19.74</v>
          </cell>
          <cell r="K556" t="str">
            <v>6221840509103997177</v>
          </cell>
          <cell r="L556" t="str">
            <v>连城县农村信用联社四堡信用社</v>
          </cell>
        </row>
        <row r="557">
          <cell r="A557" t="str">
            <v>551</v>
          </cell>
          <cell r="B557" t="str">
            <v>邹寿辉</v>
          </cell>
          <cell r="C557" t="str">
            <v>352627198111011636</v>
          </cell>
          <cell r="D557">
            <v>13285901242</v>
          </cell>
          <cell r="E557" t="str">
            <v>双泉</v>
          </cell>
          <cell r="F557">
            <v>2.16</v>
          </cell>
        </row>
        <row r="557">
          <cell r="J557">
            <v>12.96</v>
          </cell>
          <cell r="K557" t="str">
            <v>6230361109068234243</v>
          </cell>
          <cell r="L557" t="str">
            <v>连城县农村信用联社四堡信用社</v>
          </cell>
        </row>
        <row r="558">
          <cell r="A558" t="str">
            <v>552</v>
          </cell>
          <cell r="B558" t="str">
            <v>邹寿荣</v>
          </cell>
          <cell r="C558" t="str">
            <v>352627196903091612</v>
          </cell>
          <cell r="D558">
            <v>17305922928</v>
          </cell>
          <cell r="E558" t="str">
            <v>双泉</v>
          </cell>
          <cell r="F558">
            <v>3.78</v>
          </cell>
        </row>
        <row r="558">
          <cell r="J558">
            <v>22.68</v>
          </cell>
          <cell r="K558" t="str">
            <v>6230361509009810219</v>
          </cell>
          <cell r="L558" t="str">
            <v>连城县农村信用联社四堡信用社</v>
          </cell>
        </row>
        <row r="559">
          <cell r="A559" t="str">
            <v>553</v>
          </cell>
          <cell r="B559" t="str">
            <v>邹建山</v>
          </cell>
          <cell r="C559" t="str">
            <v>352627196409231616</v>
          </cell>
          <cell r="D559">
            <v>15880382037</v>
          </cell>
          <cell r="E559" t="str">
            <v>双泉</v>
          </cell>
          <cell r="F559">
            <v>3.75</v>
          </cell>
        </row>
        <row r="559">
          <cell r="J559">
            <v>22.5</v>
          </cell>
          <cell r="K559" t="str">
            <v>9090818010100100016681</v>
          </cell>
          <cell r="L559" t="str">
            <v>连城县农村信用联社四堡信用社</v>
          </cell>
        </row>
        <row r="560">
          <cell r="A560" t="str">
            <v>554</v>
          </cell>
          <cell r="B560" t="str">
            <v>邹建松</v>
          </cell>
          <cell r="C560" t="str">
            <v>352627196003021619</v>
          </cell>
          <cell r="D560">
            <v>15959735273</v>
          </cell>
          <cell r="E560" t="str">
            <v>双泉</v>
          </cell>
          <cell r="F560">
            <v>4.95</v>
          </cell>
        </row>
        <row r="560">
          <cell r="J560">
            <v>29.7</v>
          </cell>
          <cell r="K560" t="str">
            <v>9090818010100100063488</v>
          </cell>
          <cell r="L560" t="str">
            <v>连城县农村信用联社四堡信用社</v>
          </cell>
        </row>
        <row r="561">
          <cell r="A561" t="str">
            <v>555</v>
          </cell>
          <cell r="B561" t="str">
            <v>邹世荣</v>
          </cell>
          <cell r="C561" t="str">
            <v>352627196510171611</v>
          </cell>
          <cell r="D561">
            <v>18159546283</v>
          </cell>
          <cell r="E561" t="str">
            <v>双泉</v>
          </cell>
          <cell r="F561">
            <v>3.16</v>
          </cell>
        </row>
        <row r="561">
          <cell r="J561">
            <v>18.96</v>
          </cell>
          <cell r="K561" t="str">
            <v>9090818010100100342132</v>
          </cell>
          <cell r="L561" t="str">
            <v>连城县农村信用联社四堡信用社</v>
          </cell>
        </row>
        <row r="562">
          <cell r="A562" t="str">
            <v>556</v>
          </cell>
          <cell r="B562" t="str">
            <v>邹林望</v>
          </cell>
          <cell r="C562" t="str">
            <v>352627197207151612</v>
          </cell>
          <cell r="D562">
            <v>13205976001</v>
          </cell>
          <cell r="E562" t="str">
            <v>双泉</v>
          </cell>
          <cell r="F562">
            <v>2.75</v>
          </cell>
        </row>
        <row r="562">
          <cell r="J562">
            <v>16.5</v>
          </cell>
          <cell r="K562" t="str">
            <v>6221840509062636618</v>
          </cell>
          <cell r="L562" t="str">
            <v>连城县农村信用联社四堡信用社</v>
          </cell>
        </row>
        <row r="563">
          <cell r="A563" t="str">
            <v>557</v>
          </cell>
          <cell r="B563" t="str">
            <v>邹立军</v>
          </cell>
          <cell r="C563" t="str">
            <v>352627196811211613</v>
          </cell>
          <cell r="D563">
            <v>13616912315</v>
          </cell>
          <cell r="E563" t="str">
            <v>双泉</v>
          </cell>
          <cell r="F563">
            <v>7.41</v>
          </cell>
        </row>
        <row r="563">
          <cell r="J563">
            <v>44.46</v>
          </cell>
          <cell r="K563" t="str">
            <v>6221840509090506478</v>
          </cell>
          <cell r="L563" t="str">
            <v>连城县农村信用联社四堡信用社</v>
          </cell>
        </row>
        <row r="564">
          <cell r="A564" t="str">
            <v>558</v>
          </cell>
          <cell r="B564" t="str">
            <v>邹志龙</v>
          </cell>
          <cell r="C564" t="str">
            <v>352627196604021614</v>
          </cell>
        </row>
        <row r="564">
          <cell r="E564" t="str">
            <v>双泉</v>
          </cell>
        </row>
        <row r="564">
          <cell r="J564">
            <v>23.58</v>
          </cell>
          <cell r="K564" t="str">
            <v>6221840509090507856</v>
          </cell>
          <cell r="L564" t="str">
            <v>连城县农村信用联社四堡信用社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4查验报告单"/>
      <sheetName val="3查验表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连城县四堡镇四桥村民委员会</v>
          </cell>
        </row>
        <row r="5">
          <cell r="C5" t="str">
            <v>连城县四堡镇四桥村民委员会马华雄、马汉辉等537户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马华雄</v>
          </cell>
          <cell r="C7" t="str">
            <v>352627196902191638</v>
          </cell>
          <cell r="D7">
            <v>13055863351</v>
          </cell>
          <cell r="E7" t="str">
            <v>四桥</v>
          </cell>
          <cell r="F7">
            <v>1.56</v>
          </cell>
        </row>
        <row r="7">
          <cell r="J7">
            <v>9.36</v>
          </cell>
          <cell r="K7" t="str">
            <v>9090818010100190541579</v>
          </cell>
          <cell r="L7" t="str">
            <v>连城县农村信用联社四堡信用社</v>
          </cell>
        </row>
        <row r="8">
          <cell r="A8" t="str">
            <v>2</v>
          </cell>
          <cell r="B8" t="str">
            <v>马汉辉</v>
          </cell>
          <cell r="C8" t="str">
            <v>352627196405061613</v>
          </cell>
          <cell r="D8">
            <v>15080223625</v>
          </cell>
          <cell r="E8" t="str">
            <v>四桥</v>
          </cell>
          <cell r="F8">
            <v>0.72</v>
          </cell>
        </row>
        <row r="8">
          <cell r="J8">
            <v>4.32</v>
          </cell>
          <cell r="K8" t="str">
            <v>9090818010100100339271</v>
          </cell>
          <cell r="L8" t="str">
            <v>连城县农村信用联社四堡信用社</v>
          </cell>
        </row>
        <row r="9">
          <cell r="A9" t="str">
            <v>3</v>
          </cell>
          <cell r="B9" t="str">
            <v>马勋树</v>
          </cell>
          <cell r="C9" t="str">
            <v>35262719540310163X</v>
          </cell>
          <cell r="D9">
            <v>18959489873</v>
          </cell>
          <cell r="E9" t="str">
            <v>四桥</v>
          </cell>
          <cell r="F9">
            <v>5.7</v>
          </cell>
        </row>
        <row r="9">
          <cell r="J9">
            <v>34.2</v>
          </cell>
          <cell r="K9" t="str">
            <v>9090818010100100066902</v>
          </cell>
          <cell r="L9" t="str">
            <v>连城县农村信用联社四堡信用社</v>
          </cell>
        </row>
        <row r="10">
          <cell r="A10" t="str">
            <v>4</v>
          </cell>
          <cell r="B10" t="str">
            <v>马荣德</v>
          </cell>
          <cell r="C10" t="str">
            <v>352627196508261618</v>
          </cell>
          <cell r="D10">
            <v>15880628935</v>
          </cell>
          <cell r="E10" t="str">
            <v>四桥</v>
          </cell>
          <cell r="F10">
            <v>2.1</v>
          </cell>
        </row>
        <row r="10">
          <cell r="J10">
            <v>12.6</v>
          </cell>
          <cell r="K10" t="str">
            <v>9090818010100190567284</v>
          </cell>
          <cell r="L10" t="str">
            <v>连城县农村信用联社四堡信用社</v>
          </cell>
        </row>
        <row r="11">
          <cell r="A11" t="str">
            <v>5</v>
          </cell>
          <cell r="B11" t="str">
            <v>马华亮</v>
          </cell>
          <cell r="C11" t="str">
            <v>352627195112241616</v>
          </cell>
          <cell r="D11">
            <v>13646937476</v>
          </cell>
          <cell r="E11" t="str">
            <v>四桥</v>
          </cell>
          <cell r="F11">
            <v>1.28</v>
          </cell>
        </row>
        <row r="11">
          <cell r="J11">
            <v>7.68</v>
          </cell>
          <cell r="K11" t="str">
            <v>9090818010100190021113</v>
          </cell>
          <cell r="L11" t="str">
            <v>连城县农村信用联社四堡信用社</v>
          </cell>
        </row>
        <row r="12">
          <cell r="A12" t="str">
            <v>6</v>
          </cell>
          <cell r="B12" t="str">
            <v>邹恩爱</v>
          </cell>
          <cell r="C12" t="str">
            <v>352627194906051625</v>
          </cell>
          <cell r="D12">
            <v>18359305721</v>
          </cell>
          <cell r="E12" t="str">
            <v>四桥</v>
          </cell>
          <cell r="F12">
            <v>3.85</v>
          </cell>
        </row>
        <row r="12">
          <cell r="J12">
            <v>23.1</v>
          </cell>
          <cell r="K12" t="str">
            <v>6221840509104009634</v>
          </cell>
          <cell r="L12" t="str">
            <v>连城县农村信用联社四堡信用社</v>
          </cell>
        </row>
        <row r="13">
          <cell r="A13" t="str">
            <v>7</v>
          </cell>
          <cell r="B13" t="str">
            <v>马汗洪</v>
          </cell>
          <cell r="C13" t="str">
            <v>352627197102231616</v>
          </cell>
          <cell r="D13">
            <v>13950811473</v>
          </cell>
          <cell r="E13" t="str">
            <v>四桥</v>
          </cell>
          <cell r="F13">
            <v>2.32</v>
          </cell>
        </row>
        <row r="13">
          <cell r="J13">
            <v>13.92</v>
          </cell>
          <cell r="K13" t="str">
            <v>9090818010100100059091</v>
          </cell>
          <cell r="L13" t="str">
            <v>连城县农村信用联社四堡信用社</v>
          </cell>
        </row>
        <row r="14">
          <cell r="A14" t="str">
            <v>8</v>
          </cell>
          <cell r="B14" t="str">
            <v>马华纲</v>
          </cell>
          <cell r="C14" t="str">
            <v>352627197709301617</v>
          </cell>
          <cell r="D14">
            <v>18039898120</v>
          </cell>
          <cell r="E14" t="str">
            <v>四桥</v>
          </cell>
          <cell r="F14">
            <v>0.23</v>
          </cell>
        </row>
        <row r="14">
          <cell r="J14">
            <v>1.38</v>
          </cell>
          <cell r="K14" t="str">
            <v>6221840509062641089</v>
          </cell>
          <cell r="L14" t="str">
            <v>连城县农村信用联社四堡信用社</v>
          </cell>
        </row>
        <row r="15">
          <cell r="A15" t="str">
            <v>9</v>
          </cell>
          <cell r="B15" t="str">
            <v>马勋成</v>
          </cell>
          <cell r="C15" t="str">
            <v>352627194110201616</v>
          </cell>
          <cell r="D15">
            <v>13685990898</v>
          </cell>
          <cell r="E15" t="str">
            <v>四桥</v>
          </cell>
          <cell r="F15">
            <v>2.82</v>
          </cell>
        </row>
        <row r="15">
          <cell r="J15">
            <v>16.92</v>
          </cell>
          <cell r="K15" t="str">
            <v>9090818010100100059108</v>
          </cell>
          <cell r="L15" t="str">
            <v>连城县农村信用联社四堡信用社</v>
          </cell>
        </row>
        <row r="16">
          <cell r="A16" t="str">
            <v>10</v>
          </cell>
          <cell r="B16" t="str">
            <v>马华</v>
          </cell>
          <cell r="C16" t="str">
            <v>352627197110211615</v>
          </cell>
          <cell r="D16">
            <v>15959487953</v>
          </cell>
          <cell r="E16" t="str">
            <v>四桥</v>
          </cell>
          <cell r="F16">
            <v>2.45</v>
          </cell>
        </row>
        <row r="16">
          <cell r="J16">
            <v>14.7</v>
          </cell>
          <cell r="K16" t="str">
            <v>6221840509062641063</v>
          </cell>
          <cell r="L16" t="str">
            <v>连城县农村信用联社四堡信用社</v>
          </cell>
        </row>
        <row r="17">
          <cell r="A17" t="str">
            <v>11</v>
          </cell>
          <cell r="B17" t="str">
            <v>项先琼</v>
          </cell>
          <cell r="C17" t="str">
            <v>352627195701271645</v>
          </cell>
        </row>
        <row r="17">
          <cell r="E17" t="str">
            <v>四桥</v>
          </cell>
          <cell r="F17">
            <v>1.82</v>
          </cell>
        </row>
        <row r="17">
          <cell r="J17">
            <v>10.92</v>
          </cell>
          <cell r="K17" t="str">
            <v>9090818010100100264065</v>
          </cell>
          <cell r="L17" t="str">
            <v>连城县农村信用联社四堡信用社</v>
          </cell>
        </row>
        <row r="18">
          <cell r="A18" t="str">
            <v>12</v>
          </cell>
          <cell r="B18" t="str">
            <v>谢龙仙</v>
          </cell>
          <cell r="C18" t="str">
            <v>350825197002221628</v>
          </cell>
          <cell r="D18">
            <v>15159011667</v>
          </cell>
          <cell r="E18" t="str">
            <v>四桥</v>
          </cell>
          <cell r="F18">
            <v>2.93</v>
          </cell>
        </row>
        <row r="18">
          <cell r="J18">
            <v>17.58</v>
          </cell>
          <cell r="K18" t="str">
            <v>9090818010100100013871</v>
          </cell>
          <cell r="L18" t="str">
            <v>连城县农村信用联社四堡信用社</v>
          </cell>
        </row>
        <row r="19">
          <cell r="A19" t="str">
            <v>13</v>
          </cell>
          <cell r="B19" t="str">
            <v>马汉成</v>
          </cell>
          <cell r="C19" t="str">
            <v>35262719530510161X</v>
          </cell>
          <cell r="D19">
            <v>8487825</v>
          </cell>
          <cell r="E19" t="str">
            <v>四桥</v>
          </cell>
          <cell r="F19">
            <v>1.6</v>
          </cell>
        </row>
        <row r="19">
          <cell r="J19">
            <v>9.6</v>
          </cell>
          <cell r="K19" t="str">
            <v>9090818010100100071148</v>
          </cell>
          <cell r="L19" t="str">
            <v>连城县农村信用联社四堡信用社</v>
          </cell>
        </row>
        <row r="20">
          <cell r="A20" t="str">
            <v>14</v>
          </cell>
          <cell r="B20" t="str">
            <v>马汉宾</v>
          </cell>
          <cell r="C20" t="str">
            <v>352627195304111613</v>
          </cell>
          <cell r="D20">
            <v>15160680827</v>
          </cell>
          <cell r="E20" t="str">
            <v>四桥</v>
          </cell>
          <cell r="F20">
            <v>2.3</v>
          </cell>
        </row>
        <row r="20">
          <cell r="J20">
            <v>13.8</v>
          </cell>
          <cell r="K20" t="str">
            <v>9090818010100190616882</v>
          </cell>
          <cell r="L20" t="str">
            <v>连城县农村信用联社四堡信用社</v>
          </cell>
        </row>
        <row r="21">
          <cell r="A21" t="str">
            <v>15</v>
          </cell>
          <cell r="B21" t="str">
            <v>马天安</v>
          </cell>
          <cell r="C21" t="str">
            <v>352627198112241636</v>
          </cell>
          <cell r="D21">
            <v>18760169307</v>
          </cell>
          <cell r="E21" t="str">
            <v>四桥</v>
          </cell>
          <cell r="F21">
            <v>4.05</v>
          </cell>
        </row>
        <row r="21">
          <cell r="J21">
            <v>24.3</v>
          </cell>
          <cell r="K21" t="str">
            <v>6230361109110525689</v>
          </cell>
          <cell r="L21" t="str">
            <v>连城县农村信用联社四堡信用社</v>
          </cell>
        </row>
        <row r="22">
          <cell r="A22" t="str">
            <v>16</v>
          </cell>
          <cell r="B22" t="str">
            <v>马勋标</v>
          </cell>
          <cell r="C22" t="str">
            <v>352627196011251617</v>
          </cell>
          <cell r="D22">
            <v>15080291759</v>
          </cell>
          <cell r="E22" t="str">
            <v>四桥</v>
          </cell>
          <cell r="F22">
            <v>2.05</v>
          </cell>
        </row>
        <row r="22">
          <cell r="J22">
            <v>12.3</v>
          </cell>
          <cell r="K22" t="str">
            <v>6221840509062640990</v>
          </cell>
          <cell r="L22" t="str">
            <v>连城县农村信用联社四堡信用社</v>
          </cell>
        </row>
        <row r="23">
          <cell r="A23" t="str">
            <v>17</v>
          </cell>
          <cell r="B23" t="str">
            <v>马汉坤</v>
          </cell>
          <cell r="C23" t="str">
            <v>352627196408211613</v>
          </cell>
          <cell r="D23">
            <v>13395971469</v>
          </cell>
          <cell r="E23" t="str">
            <v>四桥</v>
          </cell>
          <cell r="F23">
            <v>1.3</v>
          </cell>
        </row>
        <row r="23">
          <cell r="J23">
            <v>7.8</v>
          </cell>
          <cell r="K23" t="str">
            <v>9090818010100100059117</v>
          </cell>
          <cell r="L23" t="str">
            <v>连城县农村信用联社四堡信用社</v>
          </cell>
        </row>
        <row r="24">
          <cell r="A24" t="str">
            <v>18</v>
          </cell>
          <cell r="B24" t="str">
            <v>马梅菊</v>
          </cell>
          <cell r="C24" t="str">
            <v>352627196312131627</v>
          </cell>
        </row>
        <row r="24">
          <cell r="E24" t="str">
            <v>四桥</v>
          </cell>
          <cell r="F24">
            <v>0.85</v>
          </cell>
        </row>
        <row r="24">
          <cell r="J24">
            <v>5.1</v>
          </cell>
          <cell r="K24" t="str">
            <v>9090818010100100073468</v>
          </cell>
          <cell r="L24" t="str">
            <v>连城县农村信用联社四堡信用社</v>
          </cell>
        </row>
        <row r="25">
          <cell r="A25" t="str">
            <v>19</v>
          </cell>
          <cell r="B25" t="str">
            <v>马勋兆</v>
          </cell>
          <cell r="C25" t="str">
            <v>352627194310231617</v>
          </cell>
          <cell r="D25">
            <v>13606045315</v>
          </cell>
          <cell r="E25" t="str">
            <v>四桥</v>
          </cell>
          <cell r="F25">
            <v>1.93</v>
          </cell>
        </row>
        <row r="25">
          <cell r="J25">
            <v>11.58</v>
          </cell>
          <cell r="K25" t="str">
            <v>6221840509062640883</v>
          </cell>
          <cell r="L25" t="str">
            <v>连城县农村信用联社四堡信用社</v>
          </cell>
        </row>
        <row r="26">
          <cell r="A26" t="str">
            <v>20</v>
          </cell>
          <cell r="B26" t="str">
            <v>马华远</v>
          </cell>
          <cell r="C26" t="str">
            <v>350825198504121613</v>
          </cell>
          <cell r="D26">
            <v>13606045315</v>
          </cell>
          <cell r="E26" t="str">
            <v>四桥</v>
          </cell>
          <cell r="F26">
            <v>0.64</v>
          </cell>
        </row>
        <row r="26">
          <cell r="J26">
            <v>3.84</v>
          </cell>
          <cell r="K26" t="str">
            <v>6221840509062640677</v>
          </cell>
          <cell r="L26" t="str">
            <v>连城县农村信用联社四堡信用社</v>
          </cell>
        </row>
        <row r="27">
          <cell r="A27" t="str">
            <v>21</v>
          </cell>
          <cell r="B27" t="str">
            <v>马勋林</v>
          </cell>
          <cell r="C27" t="str">
            <v>35262719480928163X</v>
          </cell>
          <cell r="D27">
            <v>15106953715</v>
          </cell>
          <cell r="E27" t="str">
            <v>四桥</v>
          </cell>
          <cell r="F27">
            <v>2.09</v>
          </cell>
        </row>
        <row r="27">
          <cell r="J27">
            <v>12.54</v>
          </cell>
          <cell r="K27" t="str">
            <v>9090818010100190006639</v>
          </cell>
          <cell r="L27" t="str">
            <v>连城县农村信用联社四堡信用社</v>
          </cell>
        </row>
        <row r="28">
          <cell r="A28" t="str">
            <v>22</v>
          </cell>
          <cell r="B28" t="str">
            <v>马勋超</v>
          </cell>
          <cell r="C28" t="str">
            <v>352627194708191619</v>
          </cell>
          <cell r="D28">
            <v>13174582528</v>
          </cell>
          <cell r="E28" t="str">
            <v>四桥</v>
          </cell>
          <cell r="F28">
            <v>3.08</v>
          </cell>
        </row>
        <row r="28">
          <cell r="J28">
            <v>18.48</v>
          </cell>
          <cell r="K28" t="str">
            <v>9090818010100190529913</v>
          </cell>
          <cell r="L28" t="str">
            <v>连城县农村信用联社四堡信用社</v>
          </cell>
        </row>
        <row r="29">
          <cell r="A29" t="str">
            <v>23</v>
          </cell>
          <cell r="B29" t="str">
            <v>马汉东</v>
          </cell>
          <cell r="C29" t="str">
            <v>352627196604201615</v>
          </cell>
        </row>
        <row r="29">
          <cell r="E29" t="str">
            <v>四桥</v>
          </cell>
          <cell r="F29">
            <v>1.49</v>
          </cell>
        </row>
        <row r="29">
          <cell r="J29">
            <v>8.94</v>
          </cell>
          <cell r="K29" t="str">
            <v>9090818010100100066341</v>
          </cell>
          <cell r="L29" t="str">
            <v>连城县农村信用联社四堡信用社</v>
          </cell>
        </row>
        <row r="30">
          <cell r="A30" t="str">
            <v>24</v>
          </cell>
          <cell r="B30" t="str">
            <v>马汉良</v>
          </cell>
          <cell r="C30" t="str">
            <v>35262719630327161X</v>
          </cell>
        </row>
        <row r="30">
          <cell r="E30" t="str">
            <v>四桥</v>
          </cell>
          <cell r="F30">
            <v>1</v>
          </cell>
        </row>
        <row r="30">
          <cell r="J30">
            <v>6</v>
          </cell>
          <cell r="K30" t="str">
            <v>9090818010100100060105</v>
          </cell>
          <cell r="L30" t="str">
            <v>连城县农村信用联社四堡信用社</v>
          </cell>
        </row>
        <row r="31">
          <cell r="A31" t="str">
            <v>25</v>
          </cell>
          <cell r="B31" t="str">
            <v>马荣章</v>
          </cell>
          <cell r="C31" t="str">
            <v>352627197410091635</v>
          </cell>
          <cell r="D31">
            <v>13850675702</v>
          </cell>
          <cell r="E31" t="str">
            <v>四桥</v>
          </cell>
          <cell r="F31">
            <v>0.17</v>
          </cell>
        </row>
        <row r="31">
          <cell r="J31">
            <v>1.02</v>
          </cell>
          <cell r="K31" t="str">
            <v>6221840509083868299</v>
          </cell>
          <cell r="L31" t="str">
            <v>连城县农村信用联社四堡信用社</v>
          </cell>
        </row>
        <row r="32">
          <cell r="A32" t="str">
            <v>26</v>
          </cell>
          <cell r="B32" t="str">
            <v>马文成</v>
          </cell>
          <cell r="C32" t="str">
            <v>352627198101031617</v>
          </cell>
          <cell r="D32">
            <v>15159073476</v>
          </cell>
          <cell r="E32" t="str">
            <v>四桥</v>
          </cell>
          <cell r="F32">
            <v>1.27</v>
          </cell>
        </row>
        <row r="32">
          <cell r="J32">
            <v>7.62</v>
          </cell>
          <cell r="K32" t="str">
            <v>6221840509090535063</v>
          </cell>
          <cell r="L32" t="str">
            <v>连城县农村信用联社四堡信用社</v>
          </cell>
        </row>
        <row r="33">
          <cell r="A33" t="str">
            <v>27</v>
          </cell>
          <cell r="B33" t="str">
            <v>马长球</v>
          </cell>
          <cell r="C33" t="str">
            <v>352627196302261612</v>
          </cell>
          <cell r="D33">
            <v>15960303987</v>
          </cell>
          <cell r="E33" t="str">
            <v>四桥</v>
          </cell>
          <cell r="F33">
            <v>1.16</v>
          </cell>
        </row>
        <row r="33">
          <cell r="J33">
            <v>6.96</v>
          </cell>
          <cell r="K33" t="str">
            <v>6221840509062641402</v>
          </cell>
          <cell r="L33" t="str">
            <v>连城县农村信用联社四堡信用社</v>
          </cell>
        </row>
        <row r="34">
          <cell r="A34" t="str">
            <v>28</v>
          </cell>
          <cell r="B34" t="str">
            <v>马仙球</v>
          </cell>
          <cell r="C34" t="str">
            <v>352627196810061633</v>
          </cell>
        </row>
        <row r="34">
          <cell r="E34" t="str">
            <v>四桥</v>
          </cell>
          <cell r="F34">
            <v>0.84</v>
          </cell>
        </row>
        <row r="34">
          <cell r="J34">
            <v>5.04</v>
          </cell>
          <cell r="K34" t="str">
            <v>6221840509062641436</v>
          </cell>
          <cell r="L34" t="str">
            <v>连城县农村信用联社四堡信用社</v>
          </cell>
        </row>
        <row r="35">
          <cell r="A35" t="str">
            <v>29</v>
          </cell>
          <cell r="B35" t="str">
            <v>马勋球</v>
          </cell>
          <cell r="C35" t="str">
            <v>352627197108251618</v>
          </cell>
          <cell r="D35">
            <v>13860278126</v>
          </cell>
          <cell r="E35" t="str">
            <v>四桥</v>
          </cell>
          <cell r="F35">
            <v>0.86</v>
          </cell>
        </row>
        <row r="35">
          <cell r="J35">
            <v>5.16</v>
          </cell>
          <cell r="K35" t="str">
            <v>6221840509062641469</v>
          </cell>
          <cell r="L35" t="str">
            <v>连城县农村信用联社四堡信用社</v>
          </cell>
        </row>
        <row r="36">
          <cell r="A36" t="str">
            <v>30</v>
          </cell>
          <cell r="B36" t="str">
            <v>马环球</v>
          </cell>
          <cell r="C36" t="str">
            <v>352627197409101613</v>
          </cell>
          <cell r="D36">
            <v>19959313910</v>
          </cell>
          <cell r="E36" t="str">
            <v>四桥</v>
          </cell>
          <cell r="F36">
            <v>2.37</v>
          </cell>
        </row>
        <row r="36">
          <cell r="J36">
            <v>14.22</v>
          </cell>
          <cell r="K36" t="str">
            <v>6221840509062641519</v>
          </cell>
          <cell r="L36" t="str">
            <v>连城县农村信用联社四堡信用社</v>
          </cell>
        </row>
        <row r="37">
          <cell r="A37" t="str">
            <v>31</v>
          </cell>
          <cell r="B37" t="str">
            <v>马振球</v>
          </cell>
          <cell r="C37" t="str">
            <v>352627196703011614</v>
          </cell>
        </row>
        <row r="37">
          <cell r="E37" t="str">
            <v>四桥</v>
          </cell>
          <cell r="F37">
            <v>1.41</v>
          </cell>
        </row>
        <row r="37">
          <cell r="J37">
            <v>8.46</v>
          </cell>
          <cell r="K37" t="str">
            <v>6221840509091242263</v>
          </cell>
          <cell r="L37" t="str">
            <v>连城县农村信用联社四堡信用社</v>
          </cell>
        </row>
        <row r="38">
          <cell r="A38" t="str">
            <v>32</v>
          </cell>
          <cell r="B38" t="str">
            <v>马荣安</v>
          </cell>
          <cell r="C38" t="str">
            <v>352627195606091611</v>
          </cell>
          <cell r="D38">
            <v>18359305330</v>
          </cell>
          <cell r="E38" t="str">
            <v>四桥</v>
          </cell>
          <cell r="F38">
            <v>1.64</v>
          </cell>
        </row>
        <row r="38">
          <cell r="J38">
            <v>9.84</v>
          </cell>
          <cell r="K38" t="str">
            <v>6221840509062641345</v>
          </cell>
          <cell r="L38" t="str">
            <v>连城县农村信用联社四堡信用社</v>
          </cell>
        </row>
        <row r="39">
          <cell r="A39" t="str">
            <v>33</v>
          </cell>
          <cell r="B39" t="str">
            <v>马发昌</v>
          </cell>
          <cell r="C39" t="str">
            <v>352627195911251618</v>
          </cell>
          <cell r="D39">
            <v>15159096115</v>
          </cell>
          <cell r="E39" t="str">
            <v>四桥</v>
          </cell>
          <cell r="F39">
            <v>3.25</v>
          </cell>
        </row>
        <row r="39">
          <cell r="J39">
            <v>19.5</v>
          </cell>
          <cell r="K39" t="str">
            <v>6221840509062641386</v>
          </cell>
          <cell r="L39" t="str">
            <v>连城县农村信用联社四堡信用社</v>
          </cell>
        </row>
        <row r="40">
          <cell r="A40" t="str">
            <v>34</v>
          </cell>
          <cell r="B40" t="str">
            <v>马林安</v>
          </cell>
          <cell r="C40" t="str">
            <v>352627196506131617</v>
          </cell>
        </row>
        <row r="40">
          <cell r="E40" t="str">
            <v>四桥</v>
          </cell>
          <cell r="F40">
            <v>0.46</v>
          </cell>
        </row>
        <row r="40">
          <cell r="J40">
            <v>2.76</v>
          </cell>
          <cell r="K40" t="str">
            <v>6230362509001059178</v>
          </cell>
          <cell r="L40" t="str">
            <v>连城县农村信用联社四堡信用社</v>
          </cell>
        </row>
        <row r="41">
          <cell r="A41" t="str">
            <v>35</v>
          </cell>
          <cell r="B41" t="str">
            <v>马兴昌</v>
          </cell>
          <cell r="C41" t="str">
            <v>352627195005151615</v>
          </cell>
          <cell r="D41">
            <v>13328746579</v>
          </cell>
          <cell r="E41" t="str">
            <v>四桥</v>
          </cell>
          <cell r="F41">
            <v>5.61</v>
          </cell>
        </row>
        <row r="41">
          <cell r="J41">
            <v>33.66</v>
          </cell>
          <cell r="K41" t="str">
            <v>9090818010100100017074</v>
          </cell>
          <cell r="L41" t="str">
            <v>连城县农村信用联社四堡信用社</v>
          </cell>
        </row>
        <row r="42">
          <cell r="A42" t="str">
            <v>36</v>
          </cell>
          <cell r="B42" t="str">
            <v>马根昌</v>
          </cell>
          <cell r="C42" t="str">
            <v>352627196403171616</v>
          </cell>
        </row>
        <row r="42">
          <cell r="E42" t="str">
            <v>四桥</v>
          </cell>
          <cell r="F42">
            <v>0.45</v>
          </cell>
        </row>
        <row r="42">
          <cell r="J42">
            <v>2.7</v>
          </cell>
          <cell r="K42" t="str">
            <v>9090818010100100059171</v>
          </cell>
          <cell r="L42" t="str">
            <v>连城县农村信用联社四堡信用社</v>
          </cell>
        </row>
        <row r="43">
          <cell r="A43" t="str">
            <v>37</v>
          </cell>
          <cell r="B43" t="str">
            <v>邹建华</v>
          </cell>
          <cell r="C43" t="str">
            <v>352627196512261629</v>
          </cell>
          <cell r="D43">
            <v>15160677800</v>
          </cell>
          <cell r="E43" t="str">
            <v>四桥</v>
          </cell>
          <cell r="F43">
            <v>2.17</v>
          </cell>
        </row>
        <row r="43">
          <cell r="J43">
            <v>13.02</v>
          </cell>
          <cell r="K43" t="str">
            <v>6221840509062641410</v>
          </cell>
          <cell r="L43" t="str">
            <v>连城县农村信用联社四堡信用社</v>
          </cell>
        </row>
        <row r="44">
          <cell r="A44" t="str">
            <v>38</v>
          </cell>
          <cell r="B44" t="str">
            <v>马生昌</v>
          </cell>
          <cell r="C44" t="str">
            <v>352627195706161613</v>
          </cell>
          <cell r="D44">
            <v>13850659072</v>
          </cell>
          <cell r="E44" t="str">
            <v>四桥</v>
          </cell>
          <cell r="F44">
            <v>2.25</v>
          </cell>
        </row>
        <row r="44">
          <cell r="J44">
            <v>13.5</v>
          </cell>
          <cell r="K44" t="str">
            <v>9090818010100190567364</v>
          </cell>
          <cell r="L44" t="str">
            <v>连城县农村信用联社四堡信用社</v>
          </cell>
        </row>
        <row r="45">
          <cell r="A45" t="str">
            <v>39</v>
          </cell>
          <cell r="B45" t="str">
            <v>黄桂群</v>
          </cell>
          <cell r="C45" t="str">
            <v>352627197512020221</v>
          </cell>
          <cell r="D45">
            <v>13959057145</v>
          </cell>
          <cell r="E45" t="str">
            <v>四桥</v>
          </cell>
          <cell r="F45">
            <v>0.71</v>
          </cell>
        </row>
        <row r="45">
          <cell r="J45">
            <v>4.26</v>
          </cell>
          <cell r="K45" t="str">
            <v>6221840509062641493</v>
          </cell>
          <cell r="L45" t="str">
            <v>连城县农村信用联社四堡信用社</v>
          </cell>
        </row>
        <row r="46">
          <cell r="A46" t="str">
            <v>40</v>
          </cell>
          <cell r="B46" t="str">
            <v>马可球</v>
          </cell>
          <cell r="C46" t="str">
            <v>352627195806161610</v>
          </cell>
          <cell r="D46">
            <v>13599631891</v>
          </cell>
          <cell r="E46" t="str">
            <v>四桥</v>
          </cell>
          <cell r="F46">
            <v>4.53</v>
          </cell>
        </row>
        <row r="46">
          <cell r="J46">
            <v>27.18</v>
          </cell>
          <cell r="K46" t="str">
            <v>6221840509090535451</v>
          </cell>
          <cell r="L46" t="str">
            <v>连城县农村信用联社四堡信用社</v>
          </cell>
        </row>
        <row r="47">
          <cell r="A47" t="str">
            <v>41</v>
          </cell>
          <cell r="B47" t="str">
            <v>马金安</v>
          </cell>
          <cell r="C47" t="str">
            <v>352627197712131612</v>
          </cell>
          <cell r="D47">
            <v>15860171526</v>
          </cell>
          <cell r="E47" t="str">
            <v>四桥</v>
          </cell>
          <cell r="F47">
            <v>6.14</v>
          </cell>
        </row>
        <row r="47">
          <cell r="J47">
            <v>36.84</v>
          </cell>
          <cell r="K47" t="str">
            <v>9090818010100190151268</v>
          </cell>
          <cell r="L47" t="str">
            <v>连城县农村信用联社四堡信用社</v>
          </cell>
        </row>
        <row r="48">
          <cell r="A48" t="str">
            <v>42</v>
          </cell>
          <cell r="B48" t="str">
            <v>马均球</v>
          </cell>
          <cell r="C48" t="str">
            <v>352627196912301634</v>
          </cell>
          <cell r="D48">
            <v>13599352639</v>
          </cell>
          <cell r="E48" t="str">
            <v>四桥</v>
          </cell>
          <cell r="F48">
            <v>4.49</v>
          </cell>
        </row>
        <row r="48">
          <cell r="J48">
            <v>26.94</v>
          </cell>
          <cell r="K48" t="str">
            <v>9090818010100100059144</v>
          </cell>
          <cell r="L48" t="str">
            <v>连城县农村信用联社四堡信用社</v>
          </cell>
        </row>
        <row r="49">
          <cell r="A49" t="str">
            <v>43</v>
          </cell>
          <cell r="B49" t="str">
            <v>谢春富</v>
          </cell>
          <cell r="C49" t="str">
            <v>350423197111265529</v>
          </cell>
        </row>
        <row r="49">
          <cell r="E49" t="str">
            <v>四桥</v>
          </cell>
          <cell r="F49">
            <v>0.32</v>
          </cell>
        </row>
        <row r="49">
          <cell r="J49">
            <v>1.92</v>
          </cell>
          <cell r="K49" t="str">
            <v>9090818010100100307769</v>
          </cell>
          <cell r="L49" t="str">
            <v>连城县农村信用联社四堡信用社</v>
          </cell>
        </row>
        <row r="50">
          <cell r="A50" t="str">
            <v>44</v>
          </cell>
          <cell r="B50" t="str">
            <v>马寿安</v>
          </cell>
          <cell r="C50" t="str">
            <v>35262719610510161X</v>
          </cell>
          <cell r="D50">
            <v>15995734761</v>
          </cell>
          <cell r="E50" t="str">
            <v>四桥</v>
          </cell>
          <cell r="F50">
            <v>3.88</v>
          </cell>
        </row>
        <row r="50">
          <cell r="J50">
            <v>23.28</v>
          </cell>
          <cell r="K50" t="str">
            <v>9090818010100100059162</v>
          </cell>
          <cell r="L50" t="str">
            <v>连城县农村信用联社四堡信用社</v>
          </cell>
        </row>
        <row r="51">
          <cell r="A51" t="str">
            <v>45</v>
          </cell>
          <cell r="B51" t="str">
            <v>马玉良</v>
          </cell>
          <cell r="C51" t="str">
            <v>352627197511251618</v>
          </cell>
          <cell r="D51">
            <v>15059063644</v>
          </cell>
          <cell r="E51" t="str">
            <v>四桥</v>
          </cell>
          <cell r="F51">
            <v>0.93</v>
          </cell>
        </row>
        <row r="51">
          <cell r="J51">
            <v>5.58</v>
          </cell>
          <cell r="K51" t="str">
            <v>6221840509092759984</v>
          </cell>
          <cell r="L51" t="str">
            <v>连城县农村信用联社四堡信用社</v>
          </cell>
        </row>
        <row r="52">
          <cell r="A52" t="str">
            <v>46</v>
          </cell>
          <cell r="B52" t="str">
            <v>刘怀蕊</v>
          </cell>
          <cell r="C52" t="str">
            <v>352129196611134049</v>
          </cell>
          <cell r="D52">
            <v>15880624379</v>
          </cell>
          <cell r="E52" t="str">
            <v>四桥</v>
          </cell>
          <cell r="F52">
            <v>0.93</v>
          </cell>
        </row>
        <row r="52">
          <cell r="J52">
            <v>5.58</v>
          </cell>
          <cell r="K52" t="str">
            <v>9090818010100100079505</v>
          </cell>
          <cell r="L52" t="str">
            <v>连城县农村信用联社四堡信用社</v>
          </cell>
        </row>
        <row r="53">
          <cell r="A53" t="str">
            <v>47</v>
          </cell>
          <cell r="B53" t="str">
            <v>马玉文</v>
          </cell>
          <cell r="C53" t="str">
            <v>35082519840305161X</v>
          </cell>
          <cell r="D53">
            <v>18950801725</v>
          </cell>
          <cell r="E53" t="str">
            <v>四桥</v>
          </cell>
          <cell r="F53">
            <v>0.93</v>
          </cell>
        </row>
        <row r="53">
          <cell r="J53">
            <v>5.58</v>
          </cell>
          <cell r="K53" t="str">
            <v>6230361509011818689</v>
          </cell>
          <cell r="L53" t="str">
            <v>连城县农村信用联社四堡信用社</v>
          </cell>
        </row>
        <row r="54">
          <cell r="A54" t="str">
            <v>48</v>
          </cell>
          <cell r="B54" t="str">
            <v>马勋裕</v>
          </cell>
          <cell r="C54" t="str">
            <v>352627197109221613</v>
          </cell>
          <cell r="D54">
            <v>15206013451</v>
          </cell>
          <cell r="E54" t="str">
            <v>四桥</v>
          </cell>
          <cell r="F54">
            <v>5.14</v>
          </cell>
        </row>
        <row r="54">
          <cell r="J54">
            <v>30.84</v>
          </cell>
          <cell r="K54" t="str">
            <v>9090818010100100059135</v>
          </cell>
          <cell r="L54" t="str">
            <v>连城县农村信用联社四堡信用社</v>
          </cell>
        </row>
        <row r="55">
          <cell r="A55" t="str">
            <v>49</v>
          </cell>
          <cell r="B55" t="str">
            <v>马良维</v>
          </cell>
          <cell r="C55" t="str">
            <v>352627196607061611</v>
          </cell>
          <cell r="D55">
            <v>15960349107</v>
          </cell>
          <cell r="E55" t="str">
            <v>四桥</v>
          </cell>
          <cell r="F55">
            <v>4.04</v>
          </cell>
        </row>
        <row r="55">
          <cell r="J55">
            <v>24.24</v>
          </cell>
          <cell r="K55" t="str">
            <v>9090818010100100085071</v>
          </cell>
          <cell r="L55" t="str">
            <v>连城县农村信用联社四堡信用社</v>
          </cell>
        </row>
        <row r="56">
          <cell r="A56" t="str">
            <v>50</v>
          </cell>
          <cell r="B56" t="str">
            <v>马生安</v>
          </cell>
          <cell r="C56" t="str">
            <v>352627195812091655</v>
          </cell>
          <cell r="D56">
            <v>8489271</v>
          </cell>
          <cell r="E56" t="str">
            <v>四桥</v>
          </cell>
          <cell r="F56">
            <v>0.75</v>
          </cell>
        </row>
        <row r="56">
          <cell r="J56">
            <v>4.5</v>
          </cell>
          <cell r="K56" t="str">
            <v>9090818010100190530251</v>
          </cell>
          <cell r="L56" t="str">
            <v>连城县农村信用联社四堡信用社</v>
          </cell>
        </row>
        <row r="57">
          <cell r="A57" t="str">
            <v>51</v>
          </cell>
          <cell r="B57" t="str">
            <v>马瑞昌</v>
          </cell>
          <cell r="C57" t="str">
            <v>352627196607071617</v>
          </cell>
        </row>
        <row r="57">
          <cell r="E57" t="str">
            <v>四桥</v>
          </cell>
          <cell r="F57">
            <v>1.22</v>
          </cell>
        </row>
        <row r="57">
          <cell r="J57">
            <v>7.32</v>
          </cell>
          <cell r="K57" t="str">
            <v>9090818010100100028375</v>
          </cell>
          <cell r="L57" t="str">
            <v>连城县农村信用联社四堡信用社</v>
          </cell>
        </row>
        <row r="58">
          <cell r="A58" t="str">
            <v>52</v>
          </cell>
          <cell r="B58" t="str">
            <v>邹小琴</v>
          </cell>
          <cell r="C58" t="str">
            <v>352627198011031621</v>
          </cell>
        </row>
        <row r="58">
          <cell r="E58" t="str">
            <v>四桥</v>
          </cell>
          <cell r="F58">
            <v>1.5</v>
          </cell>
        </row>
        <row r="58">
          <cell r="J58">
            <v>9</v>
          </cell>
          <cell r="K58" t="str">
            <v>9090818010100100227276</v>
          </cell>
          <cell r="L58" t="str">
            <v>连城县农村信用联社四堡信用社</v>
          </cell>
        </row>
        <row r="59">
          <cell r="A59" t="str">
            <v>53</v>
          </cell>
          <cell r="B59" t="str">
            <v>邹香娥</v>
          </cell>
          <cell r="C59" t="str">
            <v>352627195811231628</v>
          </cell>
        </row>
        <row r="59">
          <cell r="E59" t="str">
            <v>四桥</v>
          </cell>
          <cell r="F59">
            <v>5.46</v>
          </cell>
        </row>
        <row r="59">
          <cell r="J59">
            <v>32.76</v>
          </cell>
          <cell r="K59" t="str">
            <v>6221840509090535493</v>
          </cell>
          <cell r="L59" t="str">
            <v>连城县农村信用联社四堡信用社</v>
          </cell>
        </row>
        <row r="60">
          <cell r="A60" t="str">
            <v>54</v>
          </cell>
          <cell r="B60" t="str">
            <v>马永昌</v>
          </cell>
          <cell r="C60" t="str">
            <v>352627194102171613</v>
          </cell>
          <cell r="D60">
            <v>19959313910</v>
          </cell>
          <cell r="E60" t="str">
            <v>四桥</v>
          </cell>
          <cell r="F60">
            <v>2.08</v>
          </cell>
        </row>
        <row r="60">
          <cell r="J60">
            <v>12.48</v>
          </cell>
          <cell r="K60" t="str">
            <v>9090818010100190561119</v>
          </cell>
          <cell r="L60" t="str">
            <v>连城县农村信用联社四堡信用社</v>
          </cell>
        </row>
        <row r="61">
          <cell r="A61" t="str">
            <v>55</v>
          </cell>
          <cell r="B61" t="str">
            <v>马华棠</v>
          </cell>
          <cell r="C61" t="str">
            <v>352627197909081612</v>
          </cell>
          <cell r="D61">
            <v>13395475007</v>
          </cell>
          <cell r="E61" t="str">
            <v>四桥</v>
          </cell>
          <cell r="F61">
            <v>1.5</v>
          </cell>
        </row>
        <row r="61">
          <cell r="J61">
            <v>9</v>
          </cell>
          <cell r="K61" t="str">
            <v>6221840509090535402</v>
          </cell>
          <cell r="L61" t="str">
            <v>连城县农村信用联社四堡信用社</v>
          </cell>
        </row>
        <row r="62">
          <cell r="A62" t="str">
            <v>56</v>
          </cell>
          <cell r="B62" t="str">
            <v>马勋啟</v>
          </cell>
          <cell r="C62" t="str">
            <v>352627194907171610</v>
          </cell>
          <cell r="D62">
            <v>15080222708</v>
          </cell>
          <cell r="E62" t="str">
            <v>四桥</v>
          </cell>
          <cell r="F62">
            <v>1.86</v>
          </cell>
        </row>
        <row r="62">
          <cell r="J62">
            <v>11.16</v>
          </cell>
          <cell r="K62" t="str">
            <v>6221840509062641766</v>
          </cell>
          <cell r="L62" t="str">
            <v>连城县农村信用联社四堡信用社</v>
          </cell>
        </row>
        <row r="63">
          <cell r="A63" t="str">
            <v>57</v>
          </cell>
          <cell r="B63" t="str">
            <v>马华振</v>
          </cell>
          <cell r="C63" t="str">
            <v>352627196808141618</v>
          </cell>
          <cell r="D63">
            <v>15860165236</v>
          </cell>
          <cell r="E63" t="str">
            <v>四桥</v>
          </cell>
          <cell r="F63">
            <v>2.62</v>
          </cell>
        </row>
        <row r="63">
          <cell r="J63">
            <v>15.72</v>
          </cell>
          <cell r="K63" t="str">
            <v>6221840509104009980</v>
          </cell>
          <cell r="L63" t="str">
            <v>连城县农村信用联社四堡信用社</v>
          </cell>
        </row>
        <row r="64">
          <cell r="A64" t="str">
            <v>58</v>
          </cell>
          <cell r="B64" t="str">
            <v>马华泰</v>
          </cell>
          <cell r="C64" t="str">
            <v>352627196504281611</v>
          </cell>
          <cell r="D64">
            <v>15359919739</v>
          </cell>
          <cell r="E64" t="str">
            <v>四桥</v>
          </cell>
          <cell r="F64">
            <v>2.47</v>
          </cell>
        </row>
        <row r="64">
          <cell r="J64">
            <v>14.82</v>
          </cell>
          <cell r="K64" t="str">
            <v>9090818010100100073477</v>
          </cell>
          <cell r="L64" t="str">
            <v>连城县农村信用联社四堡信用社</v>
          </cell>
        </row>
        <row r="65">
          <cell r="A65" t="str">
            <v>59</v>
          </cell>
          <cell r="B65" t="str">
            <v>马华良</v>
          </cell>
          <cell r="C65" t="str">
            <v>352627198009091633</v>
          </cell>
          <cell r="D65">
            <v>15206017312</v>
          </cell>
          <cell r="E65" t="str">
            <v>四桥</v>
          </cell>
          <cell r="F65">
            <v>1.27</v>
          </cell>
        </row>
        <row r="65">
          <cell r="J65">
            <v>7.62</v>
          </cell>
          <cell r="K65" t="str">
            <v>6221840509062642020</v>
          </cell>
          <cell r="L65" t="str">
            <v>连城县农村信用联社四堡信用社</v>
          </cell>
        </row>
        <row r="66">
          <cell r="A66" t="str">
            <v>60</v>
          </cell>
          <cell r="B66" t="str">
            <v>马勋昌</v>
          </cell>
          <cell r="C66" t="str">
            <v>352627196710121619</v>
          </cell>
          <cell r="D66">
            <v>15306030760</v>
          </cell>
          <cell r="E66" t="str">
            <v>四桥</v>
          </cell>
          <cell r="F66">
            <v>2.85</v>
          </cell>
        </row>
        <row r="66">
          <cell r="J66">
            <v>17.1</v>
          </cell>
          <cell r="K66" t="str">
            <v>9090818010100190094044</v>
          </cell>
          <cell r="L66" t="str">
            <v>连城县农村信用联社四堡信用社</v>
          </cell>
        </row>
        <row r="67">
          <cell r="A67" t="str">
            <v>61</v>
          </cell>
          <cell r="B67" t="str">
            <v>马良英</v>
          </cell>
          <cell r="C67" t="str">
            <v>352627195507181611</v>
          </cell>
          <cell r="D67">
            <v>18022308976</v>
          </cell>
          <cell r="E67" t="str">
            <v>四桥</v>
          </cell>
          <cell r="F67">
            <v>3.75</v>
          </cell>
        </row>
        <row r="67">
          <cell r="J67">
            <v>22.5</v>
          </cell>
          <cell r="K67" t="str">
            <v>9090818010100190532106</v>
          </cell>
          <cell r="L67" t="str">
            <v>连城县农村信用联社四堡信用社</v>
          </cell>
        </row>
        <row r="68">
          <cell r="A68" t="str">
            <v>62</v>
          </cell>
          <cell r="B68" t="str">
            <v>马高锋</v>
          </cell>
          <cell r="C68" t="str">
            <v>352627197706141611</v>
          </cell>
        </row>
        <row r="68">
          <cell r="E68" t="str">
            <v>四桥</v>
          </cell>
          <cell r="F68">
            <v>4.76</v>
          </cell>
        </row>
        <row r="68">
          <cell r="J68">
            <v>28.56</v>
          </cell>
          <cell r="K68" t="str">
            <v>9090818010100100081459</v>
          </cell>
          <cell r="L68" t="str">
            <v>连城县农村信用联社四堡信用社</v>
          </cell>
        </row>
        <row r="69">
          <cell r="A69" t="str">
            <v>63</v>
          </cell>
          <cell r="B69" t="str">
            <v>马华珠</v>
          </cell>
          <cell r="C69" t="str">
            <v>352627197510111613</v>
          </cell>
          <cell r="D69">
            <v>15080229937</v>
          </cell>
          <cell r="E69" t="str">
            <v>四桥</v>
          </cell>
          <cell r="F69">
            <v>2.54</v>
          </cell>
        </row>
        <row r="69">
          <cell r="J69">
            <v>15.24</v>
          </cell>
          <cell r="K69" t="str">
            <v>6221840509104009998</v>
          </cell>
          <cell r="L69" t="str">
            <v>连城县农村信用联社四堡信用社</v>
          </cell>
        </row>
        <row r="70">
          <cell r="A70" t="str">
            <v>64</v>
          </cell>
          <cell r="B70" t="str">
            <v>马华发</v>
          </cell>
          <cell r="C70" t="str">
            <v>352627196003171617</v>
          </cell>
          <cell r="D70">
            <v>18805056213</v>
          </cell>
          <cell r="E70" t="str">
            <v>四桥</v>
          </cell>
          <cell r="F70">
            <v>6.5</v>
          </cell>
        </row>
        <row r="70">
          <cell r="J70">
            <v>39</v>
          </cell>
          <cell r="K70" t="str">
            <v>9090818010100100059215</v>
          </cell>
          <cell r="L70" t="str">
            <v>连城县农村信用联社四堡信用社</v>
          </cell>
        </row>
        <row r="71">
          <cell r="A71" t="str">
            <v>65</v>
          </cell>
          <cell r="B71" t="str">
            <v>邹白莉</v>
          </cell>
          <cell r="C71" t="str">
            <v>350825198212211625</v>
          </cell>
        </row>
        <row r="71">
          <cell r="E71" t="str">
            <v>四桥</v>
          </cell>
          <cell r="F71">
            <v>2.64</v>
          </cell>
        </row>
        <row r="71">
          <cell r="J71">
            <v>15.84</v>
          </cell>
          <cell r="K71" t="str">
            <v>6230361109068263317</v>
          </cell>
          <cell r="L71" t="str">
            <v>连城县农村信用联社四堡信用社</v>
          </cell>
        </row>
        <row r="72">
          <cell r="A72" t="str">
            <v>66</v>
          </cell>
          <cell r="B72" t="str">
            <v>马  勇</v>
          </cell>
          <cell r="C72" t="str">
            <v>352627197501011610</v>
          </cell>
          <cell r="D72">
            <v>13015602951</v>
          </cell>
          <cell r="E72" t="str">
            <v>四桥</v>
          </cell>
          <cell r="F72">
            <v>3.04</v>
          </cell>
        </row>
        <row r="72">
          <cell r="J72">
            <v>18.24</v>
          </cell>
          <cell r="K72" t="str">
            <v>6221840509062641956</v>
          </cell>
          <cell r="L72" t="str">
            <v>连城县农村信用联社四堡信用社</v>
          </cell>
        </row>
        <row r="73">
          <cell r="A73" t="str">
            <v>67</v>
          </cell>
          <cell r="B73" t="str">
            <v>马华浪</v>
          </cell>
          <cell r="C73" t="str">
            <v>352627197011171611</v>
          </cell>
          <cell r="D73">
            <v>15160681943</v>
          </cell>
          <cell r="E73" t="str">
            <v>四桥</v>
          </cell>
          <cell r="F73">
            <v>3.23</v>
          </cell>
        </row>
        <row r="73">
          <cell r="J73">
            <v>19.38</v>
          </cell>
          <cell r="K73" t="str">
            <v>9090818010100190520636</v>
          </cell>
          <cell r="L73" t="str">
            <v>连城县农村信用联社四堡信用社</v>
          </cell>
        </row>
        <row r="74">
          <cell r="A74" t="str">
            <v>68</v>
          </cell>
          <cell r="B74" t="str">
            <v>马恩文</v>
          </cell>
          <cell r="C74" t="str">
            <v>352627196907191610</v>
          </cell>
          <cell r="D74">
            <v>13559306057</v>
          </cell>
          <cell r="E74" t="str">
            <v>四桥</v>
          </cell>
          <cell r="F74">
            <v>5.52</v>
          </cell>
        </row>
        <row r="74">
          <cell r="J74">
            <v>33.12</v>
          </cell>
          <cell r="K74" t="str">
            <v>9090818010100100008967</v>
          </cell>
          <cell r="L74" t="str">
            <v>连城县农村信用联社四堡信用社</v>
          </cell>
        </row>
        <row r="75">
          <cell r="A75" t="str">
            <v>69</v>
          </cell>
          <cell r="B75" t="str">
            <v>马华宁</v>
          </cell>
          <cell r="C75" t="str">
            <v>35262719510923161X</v>
          </cell>
          <cell r="D75">
            <v>13004979331</v>
          </cell>
          <cell r="E75" t="str">
            <v>四桥</v>
          </cell>
          <cell r="F75">
            <v>6.07</v>
          </cell>
        </row>
        <row r="75">
          <cell r="J75">
            <v>36.42</v>
          </cell>
          <cell r="K75" t="str">
            <v>6221840509090535840</v>
          </cell>
          <cell r="L75" t="str">
            <v>连城县农村信用联社四堡信用社</v>
          </cell>
        </row>
        <row r="76">
          <cell r="A76" t="str">
            <v>70</v>
          </cell>
          <cell r="B76" t="str">
            <v>马文慧</v>
          </cell>
          <cell r="C76" t="str">
            <v>350825198609171617</v>
          </cell>
        </row>
        <row r="76">
          <cell r="E76" t="str">
            <v>四桥</v>
          </cell>
          <cell r="F76">
            <v>4.69</v>
          </cell>
        </row>
        <row r="76">
          <cell r="J76">
            <v>28.14</v>
          </cell>
          <cell r="K76" t="str">
            <v>9090818010100100262398</v>
          </cell>
          <cell r="L76" t="str">
            <v>连城县农村信用联社四堡信用社</v>
          </cell>
        </row>
        <row r="77">
          <cell r="A77" t="str">
            <v>71</v>
          </cell>
          <cell r="B77" t="str">
            <v>马光历</v>
          </cell>
          <cell r="C77" t="str">
            <v>352627195308261619</v>
          </cell>
          <cell r="D77">
            <v>13850661930</v>
          </cell>
          <cell r="E77" t="str">
            <v>四桥</v>
          </cell>
          <cell r="F77">
            <v>3.86</v>
          </cell>
        </row>
        <row r="77">
          <cell r="J77">
            <v>23.16</v>
          </cell>
          <cell r="K77" t="str">
            <v>9090818010100100066369</v>
          </cell>
          <cell r="L77" t="str">
            <v>连城县农村信用联社四堡信用社</v>
          </cell>
        </row>
        <row r="78">
          <cell r="A78" t="str">
            <v>72</v>
          </cell>
          <cell r="B78" t="str">
            <v>饶启煦</v>
          </cell>
          <cell r="C78" t="str">
            <v>352627195905151610</v>
          </cell>
        </row>
        <row r="78">
          <cell r="E78" t="str">
            <v>四桥</v>
          </cell>
          <cell r="F78">
            <v>5.24</v>
          </cell>
        </row>
        <row r="78">
          <cell r="J78">
            <v>31.44</v>
          </cell>
          <cell r="K78" t="str">
            <v>6221840509062641881</v>
          </cell>
          <cell r="L78" t="str">
            <v>连城县农村信用联社四堡信用社</v>
          </cell>
        </row>
        <row r="79">
          <cell r="A79" t="str">
            <v>73</v>
          </cell>
          <cell r="B79" t="str">
            <v>马光玉</v>
          </cell>
          <cell r="C79" t="str">
            <v>352627196506061612</v>
          </cell>
          <cell r="D79">
            <v>15880385502</v>
          </cell>
          <cell r="E79" t="str">
            <v>四桥</v>
          </cell>
          <cell r="F79">
            <v>3.4</v>
          </cell>
        </row>
        <row r="79">
          <cell r="J79">
            <v>20.4</v>
          </cell>
          <cell r="K79" t="str">
            <v>9090818010100100077124</v>
          </cell>
          <cell r="L79" t="str">
            <v>连城县农村信用联社四堡信用社</v>
          </cell>
        </row>
        <row r="80">
          <cell r="A80" t="str">
            <v>74</v>
          </cell>
          <cell r="B80" t="str">
            <v>马文郁</v>
          </cell>
          <cell r="C80" t="str">
            <v>352627196807011619</v>
          </cell>
          <cell r="D80">
            <v>15159072587</v>
          </cell>
          <cell r="E80" t="str">
            <v>四桥</v>
          </cell>
          <cell r="F80">
            <v>5.4</v>
          </cell>
        </row>
        <row r="80">
          <cell r="J80">
            <v>32.4</v>
          </cell>
          <cell r="K80" t="str">
            <v>9090818010100100059233</v>
          </cell>
          <cell r="L80" t="str">
            <v>连城县农村信用联社四堡信用社</v>
          </cell>
        </row>
        <row r="81">
          <cell r="A81" t="str">
            <v>75</v>
          </cell>
          <cell r="B81" t="str">
            <v>马文伟</v>
          </cell>
          <cell r="C81" t="str">
            <v>352627195412061617</v>
          </cell>
        </row>
        <row r="81">
          <cell r="E81" t="str">
            <v>四桥</v>
          </cell>
          <cell r="F81">
            <v>3.75</v>
          </cell>
        </row>
        <row r="81">
          <cell r="J81">
            <v>22.5</v>
          </cell>
          <cell r="K81" t="str">
            <v>9090818010100100059199</v>
          </cell>
          <cell r="L81" t="str">
            <v>连城县农村信用联社四堡信用社</v>
          </cell>
        </row>
        <row r="82">
          <cell r="A82" t="str">
            <v>76</v>
          </cell>
          <cell r="B82" t="str">
            <v>马永德</v>
          </cell>
          <cell r="C82" t="str">
            <v>352627197311301617</v>
          </cell>
          <cell r="D82">
            <v>13959472297</v>
          </cell>
          <cell r="E82" t="str">
            <v>四桥</v>
          </cell>
          <cell r="F82">
            <v>4.81</v>
          </cell>
        </row>
        <row r="82">
          <cell r="J82">
            <v>28.86</v>
          </cell>
          <cell r="K82" t="str">
            <v>6221840509090535725</v>
          </cell>
          <cell r="L82" t="str">
            <v>连城县农村信用联社四堡信用社</v>
          </cell>
        </row>
        <row r="83">
          <cell r="A83" t="str">
            <v>77</v>
          </cell>
          <cell r="B83" t="str">
            <v>马永俊</v>
          </cell>
          <cell r="C83" t="str">
            <v>352627198108121658</v>
          </cell>
          <cell r="D83">
            <v>15159083182</v>
          </cell>
          <cell r="E83" t="str">
            <v>四桥</v>
          </cell>
          <cell r="F83">
            <v>1.8</v>
          </cell>
        </row>
        <row r="83">
          <cell r="J83">
            <v>10.8</v>
          </cell>
          <cell r="K83" t="str">
            <v>6221840509062642053</v>
          </cell>
          <cell r="L83" t="str">
            <v>连城县农村信用联社四堡信用社</v>
          </cell>
        </row>
        <row r="84">
          <cell r="A84" t="str">
            <v>78</v>
          </cell>
          <cell r="B84" t="str">
            <v>马永杰</v>
          </cell>
          <cell r="C84" t="str">
            <v>350825198308301617</v>
          </cell>
          <cell r="D84">
            <v>15206013207</v>
          </cell>
          <cell r="E84" t="str">
            <v>四桥</v>
          </cell>
          <cell r="F84">
            <v>1.2</v>
          </cell>
        </row>
        <row r="84">
          <cell r="J84">
            <v>7.2</v>
          </cell>
          <cell r="K84" t="str">
            <v>6230361109010503174</v>
          </cell>
          <cell r="L84" t="str">
            <v>连城县农村信用联社四堡信用社</v>
          </cell>
        </row>
        <row r="85">
          <cell r="A85" t="str">
            <v>79</v>
          </cell>
          <cell r="B85" t="str">
            <v>项啟春</v>
          </cell>
          <cell r="C85" t="str">
            <v>352627194812211624</v>
          </cell>
          <cell r="D85">
            <v>18859022943</v>
          </cell>
          <cell r="E85" t="str">
            <v>四桥</v>
          </cell>
          <cell r="F85">
            <v>0.58</v>
          </cell>
        </row>
        <row r="85">
          <cell r="J85">
            <v>3.48</v>
          </cell>
          <cell r="K85" t="str">
            <v>6221840509062641774</v>
          </cell>
          <cell r="L85" t="str">
            <v>连城县农村信用联社四堡信用社</v>
          </cell>
        </row>
        <row r="86">
          <cell r="A86" t="str">
            <v>80</v>
          </cell>
          <cell r="B86" t="str">
            <v>马华长</v>
          </cell>
          <cell r="C86" t="str">
            <v>352627198003131614</v>
          </cell>
        </row>
        <row r="86">
          <cell r="E86" t="str">
            <v>四桥</v>
          </cell>
          <cell r="F86">
            <v>4.77</v>
          </cell>
        </row>
        <row r="86">
          <cell r="J86">
            <v>28.62</v>
          </cell>
          <cell r="K86" t="str">
            <v>6221840509062642012</v>
          </cell>
          <cell r="L86" t="str">
            <v>连城县农村信用联社四堡信用社</v>
          </cell>
        </row>
        <row r="87">
          <cell r="A87" t="str">
            <v>81</v>
          </cell>
          <cell r="B87" t="str">
            <v>马华斌</v>
          </cell>
          <cell r="C87" t="str">
            <v>352627198112101617</v>
          </cell>
          <cell r="D87">
            <v>17505991655</v>
          </cell>
          <cell r="E87" t="str">
            <v>四桥</v>
          </cell>
          <cell r="F87">
            <v>3.42</v>
          </cell>
        </row>
        <row r="87">
          <cell r="J87">
            <v>20.52</v>
          </cell>
          <cell r="K87" t="str">
            <v>9090818010100100307082</v>
          </cell>
          <cell r="L87" t="str">
            <v>连城县农村信用联社四堡信用社</v>
          </cell>
        </row>
        <row r="88">
          <cell r="A88" t="str">
            <v>82</v>
          </cell>
          <cell r="B88" t="str">
            <v>邹春荣</v>
          </cell>
          <cell r="C88" t="str">
            <v>352627194708031623</v>
          </cell>
          <cell r="D88">
            <v>13959094294</v>
          </cell>
          <cell r="E88" t="str">
            <v>四桥</v>
          </cell>
          <cell r="F88">
            <v>7.35</v>
          </cell>
        </row>
        <row r="88">
          <cell r="J88">
            <v>44.1</v>
          </cell>
          <cell r="K88" t="str">
            <v>9090818010100100217456</v>
          </cell>
          <cell r="L88" t="str">
            <v>连城县农村信用联社四堡信用社</v>
          </cell>
        </row>
        <row r="89">
          <cell r="A89" t="str">
            <v>83</v>
          </cell>
          <cell r="B89" t="str">
            <v>马恩明</v>
          </cell>
          <cell r="C89" t="str">
            <v>352627195202111612</v>
          </cell>
          <cell r="D89">
            <v>13459715526</v>
          </cell>
          <cell r="E89" t="str">
            <v>四桥</v>
          </cell>
          <cell r="F89">
            <v>6.37</v>
          </cell>
        </row>
        <row r="89">
          <cell r="J89">
            <v>38.22</v>
          </cell>
          <cell r="K89" t="str">
            <v>9090818010100190437086</v>
          </cell>
          <cell r="L89" t="str">
            <v>连城县农村信用联社四堡信用社</v>
          </cell>
        </row>
        <row r="90">
          <cell r="A90" t="str">
            <v>84</v>
          </cell>
          <cell r="B90" t="str">
            <v>马华奔</v>
          </cell>
          <cell r="C90" t="str">
            <v>352627198202241613</v>
          </cell>
          <cell r="D90">
            <v>18898714383</v>
          </cell>
          <cell r="E90" t="str">
            <v>四桥</v>
          </cell>
          <cell r="F90">
            <v>2.49</v>
          </cell>
        </row>
        <row r="90">
          <cell r="J90">
            <v>14.94</v>
          </cell>
          <cell r="K90" t="str">
            <v>6221840509062642038</v>
          </cell>
          <cell r="L90" t="str">
            <v>连城县农村信用联社四堡信用社</v>
          </cell>
        </row>
        <row r="91">
          <cell r="A91" t="str">
            <v>85</v>
          </cell>
          <cell r="B91" t="str">
            <v>马红云</v>
          </cell>
          <cell r="C91" t="str">
            <v>352627196703081612</v>
          </cell>
        </row>
        <row r="91">
          <cell r="E91" t="str">
            <v>四桥</v>
          </cell>
          <cell r="F91">
            <v>3.38</v>
          </cell>
        </row>
        <row r="91">
          <cell r="J91">
            <v>20.28</v>
          </cell>
          <cell r="K91" t="str">
            <v>9090818010100100071530</v>
          </cell>
          <cell r="L91" t="str">
            <v>连城县农村信用联社四堡信用社</v>
          </cell>
        </row>
        <row r="92">
          <cell r="A92" t="str">
            <v>86</v>
          </cell>
          <cell r="B92" t="str">
            <v>马俊</v>
          </cell>
          <cell r="C92" t="str">
            <v>35262719780122161X</v>
          </cell>
          <cell r="D92">
            <v>13960729893</v>
          </cell>
          <cell r="E92" t="str">
            <v>四桥</v>
          </cell>
          <cell r="F92">
            <v>3.92</v>
          </cell>
        </row>
        <row r="92">
          <cell r="J92">
            <v>23.52</v>
          </cell>
          <cell r="K92" t="str">
            <v>6221840509062642004</v>
          </cell>
          <cell r="L92" t="str">
            <v>连城县农村信用联社四堡信用社</v>
          </cell>
        </row>
        <row r="93">
          <cell r="A93" t="str">
            <v>87</v>
          </cell>
          <cell r="B93" t="str">
            <v>马华坤</v>
          </cell>
          <cell r="C93" t="str">
            <v>35262719750617163X</v>
          </cell>
          <cell r="D93">
            <v>15159019086</v>
          </cell>
          <cell r="E93" t="str">
            <v>四桥</v>
          </cell>
          <cell r="F93">
            <v>1.24</v>
          </cell>
        </row>
        <row r="93">
          <cell r="J93">
            <v>7.44</v>
          </cell>
          <cell r="K93" t="str">
            <v>6230361109035792018</v>
          </cell>
          <cell r="L93" t="str">
            <v>连城县农村信用联社四堡信用社</v>
          </cell>
        </row>
        <row r="94">
          <cell r="A94" t="str">
            <v>88</v>
          </cell>
          <cell r="B94" t="str">
            <v>马华强</v>
          </cell>
          <cell r="C94" t="str">
            <v>350825198211031614</v>
          </cell>
          <cell r="D94">
            <v>18759037873</v>
          </cell>
          <cell r="E94" t="str">
            <v>四桥</v>
          </cell>
          <cell r="F94">
            <v>1.43</v>
          </cell>
        </row>
        <row r="94">
          <cell r="J94">
            <v>8.58</v>
          </cell>
          <cell r="K94" t="str">
            <v>6221840509062641600</v>
          </cell>
          <cell r="L94" t="str">
            <v>连城县农村信用联社四堡信用社</v>
          </cell>
        </row>
        <row r="95">
          <cell r="A95" t="str">
            <v>89</v>
          </cell>
          <cell r="B95" t="str">
            <v>马华强</v>
          </cell>
          <cell r="C95" t="str">
            <v>352627197909191619</v>
          </cell>
          <cell r="D95">
            <v>18759037873</v>
          </cell>
          <cell r="E95" t="str">
            <v>四桥</v>
          </cell>
          <cell r="F95">
            <v>2.49</v>
          </cell>
        </row>
        <row r="95">
          <cell r="J95">
            <v>14.94</v>
          </cell>
          <cell r="K95" t="str">
            <v>6221840509062641972</v>
          </cell>
          <cell r="L95" t="str">
            <v>连城县农村信用联社四堡信用社</v>
          </cell>
        </row>
        <row r="96">
          <cell r="A96" t="str">
            <v>90</v>
          </cell>
          <cell r="B96" t="str">
            <v>邹富荣</v>
          </cell>
          <cell r="C96" t="str">
            <v>352627195610131663</v>
          </cell>
          <cell r="D96">
            <v>18559702102</v>
          </cell>
          <cell r="E96" t="str">
            <v>四桥</v>
          </cell>
          <cell r="F96">
            <v>5.85</v>
          </cell>
        </row>
        <row r="96">
          <cell r="J96">
            <v>35.1</v>
          </cell>
          <cell r="K96" t="str">
            <v>6221840509090536178</v>
          </cell>
          <cell r="L96" t="str">
            <v>连城县农村信用联社四堡信用社</v>
          </cell>
        </row>
        <row r="97">
          <cell r="A97" t="str">
            <v>91</v>
          </cell>
          <cell r="B97" t="str">
            <v>马德良</v>
          </cell>
          <cell r="C97" t="str">
            <v>352627196810061617</v>
          </cell>
          <cell r="D97">
            <v>15860119163</v>
          </cell>
          <cell r="E97" t="str">
            <v>四桥</v>
          </cell>
          <cell r="F97">
            <v>4.35</v>
          </cell>
        </row>
        <row r="97">
          <cell r="J97">
            <v>26.1</v>
          </cell>
          <cell r="K97" t="str">
            <v>9090818010100100046177</v>
          </cell>
          <cell r="L97" t="str">
            <v>连城县农村信用联社四堡信用社</v>
          </cell>
        </row>
        <row r="98">
          <cell r="A98" t="str">
            <v>92</v>
          </cell>
          <cell r="B98" t="str">
            <v>马长德</v>
          </cell>
          <cell r="C98" t="str">
            <v>352627197212061611</v>
          </cell>
        </row>
        <row r="98">
          <cell r="E98" t="str">
            <v>四桥</v>
          </cell>
          <cell r="F98">
            <v>6.26</v>
          </cell>
        </row>
        <row r="98">
          <cell r="J98">
            <v>37.56</v>
          </cell>
          <cell r="K98" t="str">
            <v>6221840509090536061</v>
          </cell>
          <cell r="L98" t="str">
            <v>连城县农村信用联社四堡信用社</v>
          </cell>
        </row>
        <row r="99">
          <cell r="A99" t="str">
            <v>93</v>
          </cell>
          <cell r="B99" t="str">
            <v>马勋城</v>
          </cell>
          <cell r="C99" t="str">
            <v>35262719731013161X</v>
          </cell>
          <cell r="D99">
            <v>13507549879</v>
          </cell>
          <cell r="E99" t="str">
            <v>四桥</v>
          </cell>
          <cell r="F99">
            <v>2.25</v>
          </cell>
        </row>
        <row r="99">
          <cell r="J99">
            <v>13.5</v>
          </cell>
          <cell r="K99" t="str">
            <v>9090818010100100059251</v>
          </cell>
          <cell r="L99" t="str">
            <v>连城县农村信用联社四堡信用社</v>
          </cell>
        </row>
        <row r="100">
          <cell r="A100" t="str">
            <v>94</v>
          </cell>
          <cell r="B100" t="str">
            <v>马木生</v>
          </cell>
          <cell r="C100" t="str">
            <v>352627194611101613</v>
          </cell>
        </row>
        <row r="100">
          <cell r="E100" t="str">
            <v>四桥</v>
          </cell>
          <cell r="F100">
            <v>4.99</v>
          </cell>
        </row>
        <row r="100">
          <cell r="J100">
            <v>29.94</v>
          </cell>
          <cell r="K100" t="str">
            <v>6221840509062642236</v>
          </cell>
          <cell r="L100" t="str">
            <v>连城县农村信用联社四堡信用社</v>
          </cell>
        </row>
        <row r="101">
          <cell r="A101" t="str">
            <v>95</v>
          </cell>
          <cell r="B101" t="str">
            <v>马跃进</v>
          </cell>
          <cell r="C101" t="str">
            <v>352627196702181611</v>
          </cell>
          <cell r="D101">
            <v>15860111548</v>
          </cell>
          <cell r="E101" t="str">
            <v>四桥</v>
          </cell>
          <cell r="F101">
            <v>1.49</v>
          </cell>
        </row>
        <row r="101">
          <cell r="J101">
            <v>8.94</v>
          </cell>
          <cell r="K101" t="str">
            <v>6230361509003481611</v>
          </cell>
          <cell r="L101" t="str">
            <v>连城县农村信用联社四堡信用社</v>
          </cell>
        </row>
        <row r="102">
          <cell r="A102" t="str">
            <v>96</v>
          </cell>
          <cell r="B102" t="str">
            <v>马兴文</v>
          </cell>
          <cell r="C102" t="str">
            <v>352627196412231633</v>
          </cell>
          <cell r="D102">
            <v>15080227293</v>
          </cell>
          <cell r="E102" t="str">
            <v>四桥</v>
          </cell>
          <cell r="F102">
            <v>6.36</v>
          </cell>
        </row>
        <row r="102">
          <cell r="J102">
            <v>38.16</v>
          </cell>
          <cell r="K102" t="str">
            <v>9090818010100193590921</v>
          </cell>
          <cell r="L102" t="str">
            <v>连城县农村信用联社四堡信用社</v>
          </cell>
        </row>
        <row r="103">
          <cell r="A103" t="str">
            <v>97</v>
          </cell>
          <cell r="B103" t="str">
            <v>马勋茂</v>
          </cell>
          <cell r="C103" t="str">
            <v>352627196909031610</v>
          </cell>
          <cell r="D103">
            <v>13859522276</v>
          </cell>
          <cell r="E103" t="str">
            <v>四桥</v>
          </cell>
          <cell r="F103">
            <v>4.64</v>
          </cell>
        </row>
        <row r="103">
          <cell r="J103">
            <v>27.84</v>
          </cell>
          <cell r="K103" t="str">
            <v>6221840509062642343</v>
          </cell>
          <cell r="L103" t="str">
            <v>连城县农村信用联社四堡信用社</v>
          </cell>
        </row>
        <row r="104">
          <cell r="A104" t="str">
            <v>98</v>
          </cell>
          <cell r="B104" t="str">
            <v>马德标</v>
          </cell>
          <cell r="C104" t="str">
            <v>350102196908020390</v>
          </cell>
        </row>
        <row r="104">
          <cell r="E104" t="str">
            <v>四桥</v>
          </cell>
          <cell r="F104">
            <v>1.34</v>
          </cell>
        </row>
        <row r="104">
          <cell r="J104">
            <v>8.04</v>
          </cell>
          <cell r="K104" t="str">
            <v>6230361109068578474</v>
          </cell>
          <cell r="L104" t="str">
            <v>连城县农村信用联社四堡信用社</v>
          </cell>
        </row>
        <row r="105">
          <cell r="A105" t="str">
            <v>99</v>
          </cell>
          <cell r="B105" t="str">
            <v>马文选</v>
          </cell>
          <cell r="C105" t="str">
            <v>352627194109031613</v>
          </cell>
          <cell r="D105">
            <v>15860132657</v>
          </cell>
          <cell r="E105" t="str">
            <v>四桥</v>
          </cell>
          <cell r="F105">
            <v>1.68</v>
          </cell>
        </row>
        <row r="105">
          <cell r="J105">
            <v>10.08</v>
          </cell>
          <cell r="K105" t="str">
            <v>9090818010100100085017</v>
          </cell>
          <cell r="L105" t="str">
            <v>连城县农村信用联社四堡信用社</v>
          </cell>
        </row>
        <row r="106">
          <cell r="A106" t="str">
            <v>100</v>
          </cell>
          <cell r="B106" t="str">
            <v>马启冲</v>
          </cell>
          <cell r="C106" t="str">
            <v>350825199812081611</v>
          </cell>
          <cell r="D106">
            <v>18359305263</v>
          </cell>
          <cell r="E106" t="str">
            <v>四桥</v>
          </cell>
          <cell r="F106">
            <v>2.43</v>
          </cell>
        </row>
        <row r="106">
          <cell r="J106">
            <v>14.58</v>
          </cell>
          <cell r="K106" t="str">
            <v>6221840509043180694</v>
          </cell>
          <cell r="L106" t="str">
            <v>连城县农村信用联社四堡信用社</v>
          </cell>
        </row>
        <row r="107">
          <cell r="A107" t="str">
            <v>101</v>
          </cell>
          <cell r="B107" t="str">
            <v>马少文</v>
          </cell>
          <cell r="C107" t="str">
            <v>352627197211261611</v>
          </cell>
          <cell r="D107">
            <v>18750287161</v>
          </cell>
          <cell r="E107" t="str">
            <v>四桥</v>
          </cell>
          <cell r="F107">
            <v>2.14</v>
          </cell>
        </row>
        <row r="107">
          <cell r="J107">
            <v>12.84</v>
          </cell>
          <cell r="K107" t="str">
            <v>6221272702006675415</v>
          </cell>
          <cell r="L107" t="str">
            <v>连城县农村信用联社四堡信用社</v>
          </cell>
        </row>
        <row r="108">
          <cell r="A108" t="str">
            <v>102</v>
          </cell>
          <cell r="B108" t="str">
            <v>马勋标</v>
          </cell>
          <cell r="C108" t="str">
            <v>352627195503251619</v>
          </cell>
          <cell r="D108">
            <v>15080291759</v>
          </cell>
          <cell r="E108" t="str">
            <v>四桥</v>
          </cell>
          <cell r="F108">
            <v>5.73</v>
          </cell>
        </row>
        <row r="108">
          <cell r="J108">
            <v>34.38</v>
          </cell>
          <cell r="K108" t="str">
            <v>6221840509062642285</v>
          </cell>
          <cell r="L108" t="str">
            <v>连城县农村信用联社四堡信用社</v>
          </cell>
        </row>
        <row r="109">
          <cell r="A109" t="str">
            <v>103</v>
          </cell>
          <cell r="B109" t="str">
            <v>马海斌</v>
          </cell>
          <cell r="C109" t="str">
            <v>352627197502231615</v>
          </cell>
          <cell r="D109">
            <v>15880682531</v>
          </cell>
          <cell r="E109" t="str">
            <v>四桥</v>
          </cell>
          <cell r="F109">
            <v>1.59</v>
          </cell>
        </row>
        <row r="109">
          <cell r="J109">
            <v>9.54</v>
          </cell>
          <cell r="K109" t="str">
            <v>6230361509011847746</v>
          </cell>
          <cell r="L109" t="str">
            <v>连城县农村信用联社四堡信用社</v>
          </cell>
        </row>
        <row r="110">
          <cell r="A110" t="str">
            <v>104</v>
          </cell>
          <cell r="B110" t="str">
            <v>邹碧珍</v>
          </cell>
          <cell r="C110" t="str">
            <v>352627196801071629</v>
          </cell>
          <cell r="D110">
            <v>15160675619</v>
          </cell>
          <cell r="E110" t="str">
            <v>四桥</v>
          </cell>
          <cell r="F110">
            <v>4.79</v>
          </cell>
        </row>
        <row r="110">
          <cell r="J110">
            <v>28.74</v>
          </cell>
          <cell r="K110" t="str">
            <v>6230361109023930349</v>
          </cell>
          <cell r="L110" t="str">
            <v>连城县农村信用联社四堡信用社</v>
          </cell>
        </row>
        <row r="111">
          <cell r="A111" t="str">
            <v>105</v>
          </cell>
          <cell r="B111" t="str">
            <v>马天梅</v>
          </cell>
          <cell r="C111" t="str">
            <v>352627194905021619</v>
          </cell>
          <cell r="D111">
            <v>15880648214</v>
          </cell>
          <cell r="E111" t="str">
            <v>四桥</v>
          </cell>
          <cell r="F111">
            <v>3.65</v>
          </cell>
        </row>
        <row r="111">
          <cell r="J111">
            <v>21.9</v>
          </cell>
          <cell r="K111" t="str">
            <v>9090818010100190566481</v>
          </cell>
          <cell r="L111" t="str">
            <v>连城县农村信用联社四堡信用社</v>
          </cell>
        </row>
        <row r="112">
          <cell r="A112" t="str">
            <v>106</v>
          </cell>
          <cell r="B112" t="str">
            <v>马裕成</v>
          </cell>
          <cell r="C112" t="str">
            <v>352627194804161612</v>
          </cell>
          <cell r="D112">
            <v>13375085576</v>
          </cell>
          <cell r="E112" t="str">
            <v>四桥</v>
          </cell>
          <cell r="F112">
            <v>3.56</v>
          </cell>
        </row>
        <row r="112">
          <cell r="J112">
            <v>21.36</v>
          </cell>
          <cell r="K112" t="str">
            <v>9090818010100190443569</v>
          </cell>
          <cell r="L112" t="str">
            <v>连城县农村信用联社四堡信用社</v>
          </cell>
        </row>
        <row r="113">
          <cell r="A113" t="str">
            <v>107</v>
          </cell>
          <cell r="B113" t="str">
            <v>马海鹏</v>
          </cell>
          <cell r="C113" t="str">
            <v>35262719660227161X</v>
          </cell>
          <cell r="D113">
            <v>13859530558</v>
          </cell>
          <cell r="E113" t="str">
            <v>四桥</v>
          </cell>
          <cell r="F113">
            <v>0.83</v>
          </cell>
        </row>
        <row r="113">
          <cell r="J113">
            <v>4.98</v>
          </cell>
          <cell r="K113" t="str">
            <v>9090818010100100066387</v>
          </cell>
          <cell r="L113" t="str">
            <v>连城县农村信用联社四堡信用社</v>
          </cell>
        </row>
        <row r="114">
          <cell r="A114" t="str">
            <v>108</v>
          </cell>
          <cell r="B114" t="str">
            <v>马德生</v>
          </cell>
          <cell r="C114" t="str">
            <v>352627194910291613</v>
          </cell>
          <cell r="D114">
            <v>15605090768</v>
          </cell>
          <cell r="E114" t="str">
            <v>四桥</v>
          </cell>
          <cell r="F114">
            <v>4.63</v>
          </cell>
        </row>
        <row r="114">
          <cell r="J114">
            <v>27.78</v>
          </cell>
          <cell r="K114" t="str">
            <v>6221840509090536186</v>
          </cell>
          <cell r="L114" t="str">
            <v>连城县农村信用联社四堡信用社</v>
          </cell>
        </row>
        <row r="115">
          <cell r="A115" t="str">
            <v>109</v>
          </cell>
          <cell r="B115" t="str">
            <v>马海风</v>
          </cell>
          <cell r="C115" t="str">
            <v>350825199002231614</v>
          </cell>
        </row>
        <row r="115">
          <cell r="E115" t="str">
            <v>四桥</v>
          </cell>
          <cell r="F115">
            <v>0.83</v>
          </cell>
        </row>
        <row r="115">
          <cell r="J115">
            <v>4.98</v>
          </cell>
          <cell r="K115" t="str">
            <v>6230361109068529147</v>
          </cell>
          <cell r="L115" t="str">
            <v>连城县农村信用联社四堡信用社</v>
          </cell>
        </row>
        <row r="116">
          <cell r="A116" t="str">
            <v>110</v>
          </cell>
          <cell r="B116" t="str">
            <v>马永贞</v>
          </cell>
          <cell r="C116" t="str">
            <v>352627196804171617</v>
          </cell>
          <cell r="D116">
            <v>13860256532</v>
          </cell>
          <cell r="E116" t="str">
            <v>四桥</v>
          </cell>
          <cell r="F116">
            <v>2.22</v>
          </cell>
        </row>
        <row r="116">
          <cell r="J116">
            <v>13.32</v>
          </cell>
          <cell r="K116" t="str">
            <v>9090818010100190550531</v>
          </cell>
          <cell r="L116" t="str">
            <v>连城县农村信用联社四堡信用社</v>
          </cell>
        </row>
        <row r="117">
          <cell r="A117" t="str">
            <v>111</v>
          </cell>
          <cell r="B117" t="str">
            <v>马敢耀</v>
          </cell>
          <cell r="C117" t="str">
            <v>352627197311131611</v>
          </cell>
          <cell r="D117">
            <v>13806990339</v>
          </cell>
          <cell r="E117" t="str">
            <v>四桥</v>
          </cell>
          <cell r="F117">
            <v>1.93</v>
          </cell>
        </row>
        <row r="117">
          <cell r="J117">
            <v>11.58</v>
          </cell>
          <cell r="K117" t="str">
            <v>6221840509062642418</v>
          </cell>
          <cell r="L117" t="str">
            <v>连城县农村信用联社四堡信用社</v>
          </cell>
        </row>
        <row r="118">
          <cell r="A118" t="str">
            <v>112</v>
          </cell>
          <cell r="B118" t="str">
            <v>马敢腾</v>
          </cell>
          <cell r="C118" t="str">
            <v>352627197006081638</v>
          </cell>
        </row>
        <row r="118">
          <cell r="E118" t="str">
            <v>四桥</v>
          </cell>
          <cell r="F118">
            <v>0.34</v>
          </cell>
        </row>
        <row r="118">
          <cell r="J118">
            <v>2.04</v>
          </cell>
          <cell r="K118" t="str">
            <v>6221840509062642368</v>
          </cell>
          <cell r="L118" t="str">
            <v>连城县农村信用联社四堡信用社</v>
          </cell>
        </row>
        <row r="119">
          <cell r="A119" t="str">
            <v>113</v>
          </cell>
          <cell r="B119" t="str">
            <v>马敢辉</v>
          </cell>
          <cell r="C119" t="str">
            <v>352627197805121616</v>
          </cell>
          <cell r="D119">
            <v>13959085008</v>
          </cell>
          <cell r="E119" t="str">
            <v>四桥</v>
          </cell>
          <cell r="F119">
            <v>2.13</v>
          </cell>
        </row>
        <row r="119">
          <cell r="J119">
            <v>12.78</v>
          </cell>
          <cell r="K119" t="str">
            <v>6221840509062642434</v>
          </cell>
          <cell r="L119" t="str">
            <v>连城县农村信用联社四堡信用社</v>
          </cell>
        </row>
        <row r="120">
          <cell r="A120" t="str">
            <v>114</v>
          </cell>
          <cell r="B120" t="str">
            <v>马敢锋</v>
          </cell>
          <cell r="C120" t="str">
            <v>352627196702231615</v>
          </cell>
          <cell r="D120">
            <v>15206013392</v>
          </cell>
          <cell r="E120" t="str">
            <v>四桥</v>
          </cell>
          <cell r="F120">
            <v>1.44</v>
          </cell>
        </row>
        <row r="120">
          <cell r="J120">
            <v>8.64</v>
          </cell>
          <cell r="K120" t="str">
            <v>6221840509062642327</v>
          </cell>
          <cell r="L120" t="str">
            <v>连城县农村信用联社四堡信用社</v>
          </cell>
        </row>
        <row r="121">
          <cell r="A121" t="str">
            <v>115</v>
          </cell>
          <cell r="B121" t="str">
            <v>马康平</v>
          </cell>
          <cell r="C121" t="str">
            <v>352627197608071613</v>
          </cell>
          <cell r="D121">
            <v>13860283294</v>
          </cell>
          <cell r="E121" t="str">
            <v>四桥</v>
          </cell>
          <cell r="F121">
            <v>1.39</v>
          </cell>
        </row>
        <row r="121">
          <cell r="J121">
            <v>8.34</v>
          </cell>
          <cell r="K121" t="str">
            <v>6221840509090536087</v>
          </cell>
          <cell r="L121" t="str">
            <v>连城县农村信用联社四堡信用社</v>
          </cell>
        </row>
        <row r="122">
          <cell r="A122" t="str">
            <v>116</v>
          </cell>
          <cell r="B122" t="str">
            <v>马敢骋</v>
          </cell>
          <cell r="C122" t="str">
            <v>350825198408281617</v>
          </cell>
        </row>
        <row r="122">
          <cell r="E122" t="str">
            <v>四桥</v>
          </cell>
          <cell r="F122">
            <v>2.1</v>
          </cell>
        </row>
        <row r="122">
          <cell r="J122">
            <v>12.6</v>
          </cell>
          <cell r="K122" t="str">
            <v>6221840509062642145</v>
          </cell>
          <cell r="L122" t="str">
            <v>连城县农村信用联社四堡信用社</v>
          </cell>
        </row>
        <row r="123">
          <cell r="A123" t="str">
            <v>117</v>
          </cell>
          <cell r="B123" t="str">
            <v>马启跃</v>
          </cell>
          <cell r="C123" t="str">
            <v>350423195810010032</v>
          </cell>
        </row>
        <row r="123">
          <cell r="E123" t="str">
            <v>四桥</v>
          </cell>
          <cell r="F123">
            <v>2.25</v>
          </cell>
        </row>
        <row r="123">
          <cell r="J123">
            <v>13.5</v>
          </cell>
          <cell r="K123" t="str">
            <v>6221840503000933401</v>
          </cell>
          <cell r="L123" t="str">
            <v>连城县农村信用联社四堡信用社</v>
          </cell>
        </row>
        <row r="124">
          <cell r="A124" t="str">
            <v>118</v>
          </cell>
          <cell r="B124" t="str">
            <v>邹秀哩</v>
          </cell>
          <cell r="C124" t="str">
            <v>352627195009181627</v>
          </cell>
          <cell r="D124">
            <v>8488163</v>
          </cell>
          <cell r="E124" t="str">
            <v>四桥</v>
          </cell>
          <cell r="F124">
            <v>5.82</v>
          </cell>
        </row>
        <row r="124">
          <cell r="J124">
            <v>34.92</v>
          </cell>
          <cell r="K124" t="str">
            <v>6221840509062642277</v>
          </cell>
          <cell r="L124" t="str">
            <v>连城县农村信用联社四堡信用社</v>
          </cell>
        </row>
        <row r="125">
          <cell r="A125" t="str">
            <v>119</v>
          </cell>
          <cell r="B125" t="str">
            <v>马耀邦</v>
          </cell>
          <cell r="C125" t="str">
            <v>350825198309271632</v>
          </cell>
          <cell r="D125">
            <v>15259861359</v>
          </cell>
          <cell r="E125" t="str">
            <v>四桥</v>
          </cell>
          <cell r="F125">
            <v>4.03</v>
          </cell>
        </row>
        <row r="125">
          <cell r="J125">
            <v>24.18</v>
          </cell>
          <cell r="K125" t="str">
            <v>6221840509090535865</v>
          </cell>
          <cell r="L125" t="str">
            <v>连城县农村信用联社四堡信用社</v>
          </cell>
        </row>
        <row r="126">
          <cell r="A126" t="str">
            <v>120</v>
          </cell>
          <cell r="B126" t="str">
            <v>谢艳华</v>
          </cell>
          <cell r="C126" t="str">
            <v>350423196703146043</v>
          </cell>
          <cell r="D126">
            <v>13855953049</v>
          </cell>
          <cell r="E126" t="str">
            <v>四桥</v>
          </cell>
          <cell r="F126">
            <v>4.3</v>
          </cell>
        </row>
        <row r="126">
          <cell r="J126">
            <v>25.8</v>
          </cell>
          <cell r="K126" t="str">
            <v>6221840509083868406</v>
          </cell>
          <cell r="L126" t="str">
            <v>连城县农村信用联社四堡信用社</v>
          </cell>
        </row>
        <row r="127">
          <cell r="A127" t="str">
            <v>121</v>
          </cell>
          <cell r="B127" t="str">
            <v>马岳森</v>
          </cell>
          <cell r="C127" t="str">
            <v>352627197209081638</v>
          </cell>
          <cell r="D127">
            <v>13174599916</v>
          </cell>
          <cell r="E127" t="str">
            <v>四桥</v>
          </cell>
          <cell r="F127">
            <v>3.93</v>
          </cell>
        </row>
        <row r="127">
          <cell r="J127">
            <v>23.58</v>
          </cell>
          <cell r="K127" t="str">
            <v>6221840509090536012</v>
          </cell>
          <cell r="L127" t="str">
            <v>连城县农村信用联社四堡信用社</v>
          </cell>
        </row>
        <row r="128">
          <cell r="A128" t="str">
            <v>122</v>
          </cell>
          <cell r="B128" t="str">
            <v>马勋安</v>
          </cell>
          <cell r="C128" t="str">
            <v>352627196008031613</v>
          </cell>
          <cell r="D128">
            <v>13959487739</v>
          </cell>
          <cell r="E128" t="str">
            <v>四桥</v>
          </cell>
          <cell r="F128">
            <v>2.72</v>
          </cell>
        </row>
        <row r="128">
          <cell r="J128">
            <v>16.32</v>
          </cell>
          <cell r="K128" t="str">
            <v>6221840509090536442</v>
          </cell>
          <cell r="L128" t="str">
            <v>连城县农村信用联社四堡信用社</v>
          </cell>
        </row>
        <row r="129">
          <cell r="A129" t="str">
            <v>123</v>
          </cell>
          <cell r="B129" t="str">
            <v>马传金</v>
          </cell>
          <cell r="C129" t="str">
            <v>352627192607141613</v>
          </cell>
        </row>
        <row r="129">
          <cell r="E129" t="str">
            <v>四桥</v>
          </cell>
          <cell r="F129">
            <v>3.31</v>
          </cell>
        </row>
        <row r="129">
          <cell r="J129">
            <v>19.86</v>
          </cell>
          <cell r="K129" t="str">
            <v>9090818010100100005363</v>
          </cell>
          <cell r="L129" t="str">
            <v>连城县农村信用联社四堡信用社</v>
          </cell>
        </row>
        <row r="130">
          <cell r="A130" t="str">
            <v>124</v>
          </cell>
          <cell r="B130" t="str">
            <v>马勋银</v>
          </cell>
          <cell r="C130" t="str">
            <v>352627194408291618</v>
          </cell>
          <cell r="D130">
            <v>13004974168</v>
          </cell>
          <cell r="E130" t="str">
            <v>四桥</v>
          </cell>
          <cell r="F130">
            <v>4.46</v>
          </cell>
        </row>
        <row r="130">
          <cell r="J130">
            <v>26.76</v>
          </cell>
          <cell r="K130" t="str">
            <v>6221840509062642657</v>
          </cell>
          <cell r="L130" t="str">
            <v>连城县农村信用联社四堡信用社</v>
          </cell>
        </row>
        <row r="131">
          <cell r="A131" t="str">
            <v>125</v>
          </cell>
          <cell r="B131" t="str">
            <v>马华旺</v>
          </cell>
          <cell r="C131" t="str">
            <v>352627196603211619</v>
          </cell>
          <cell r="D131">
            <v>13328482365</v>
          </cell>
          <cell r="E131" t="str">
            <v>四桥</v>
          </cell>
          <cell r="F131">
            <v>0.9</v>
          </cell>
        </row>
        <row r="131">
          <cell r="J131">
            <v>5.4</v>
          </cell>
          <cell r="K131" t="str">
            <v>6221840509062642798</v>
          </cell>
          <cell r="L131" t="str">
            <v>连城县农村信用联社四堡信用社</v>
          </cell>
        </row>
        <row r="132">
          <cell r="A132" t="str">
            <v>126</v>
          </cell>
          <cell r="B132" t="str">
            <v>马昌寿</v>
          </cell>
          <cell r="C132" t="str">
            <v>35262719700524161X</v>
          </cell>
        </row>
        <row r="132">
          <cell r="E132" t="str">
            <v>四桥</v>
          </cell>
          <cell r="F132">
            <v>3.56</v>
          </cell>
        </row>
        <row r="132">
          <cell r="J132">
            <v>21.36</v>
          </cell>
          <cell r="K132" t="str">
            <v>6221840509062642822</v>
          </cell>
          <cell r="L132" t="str">
            <v>连城县农村信用联社四堡信用社</v>
          </cell>
        </row>
        <row r="133">
          <cell r="A133" t="str">
            <v>127</v>
          </cell>
          <cell r="B133" t="str">
            <v>马勋祁</v>
          </cell>
          <cell r="C133" t="str">
            <v>352627196511161618</v>
          </cell>
          <cell r="D133">
            <v>15959709735</v>
          </cell>
          <cell r="E133" t="str">
            <v>四桥</v>
          </cell>
          <cell r="F133">
            <v>1.55</v>
          </cell>
        </row>
        <row r="133">
          <cell r="J133">
            <v>9.3</v>
          </cell>
          <cell r="K133" t="str">
            <v>6221840509090536483</v>
          </cell>
          <cell r="L133" t="str">
            <v>连城县农村信用联社四堡信用社</v>
          </cell>
        </row>
        <row r="134">
          <cell r="A134" t="str">
            <v>128</v>
          </cell>
          <cell r="B134" t="str">
            <v>江淑荣</v>
          </cell>
          <cell r="C134" t="str">
            <v>350423197006265527</v>
          </cell>
          <cell r="D134">
            <v>13375087906</v>
          </cell>
          <cell r="E134" t="str">
            <v>四桥</v>
          </cell>
          <cell r="F134">
            <v>2.68</v>
          </cell>
        </row>
        <row r="134">
          <cell r="J134">
            <v>16.08</v>
          </cell>
          <cell r="K134" t="str">
            <v>9090818010100100066421</v>
          </cell>
          <cell r="L134" t="str">
            <v>连城县农村信用联社四堡信用社</v>
          </cell>
        </row>
        <row r="135">
          <cell r="A135" t="str">
            <v>129</v>
          </cell>
          <cell r="B135" t="str">
            <v>马传瑞</v>
          </cell>
          <cell r="C135" t="str">
            <v>352627195310191613</v>
          </cell>
          <cell r="D135">
            <v>13375084803</v>
          </cell>
          <cell r="E135" t="str">
            <v>四桥</v>
          </cell>
          <cell r="F135">
            <v>4.03</v>
          </cell>
        </row>
        <row r="135">
          <cell r="J135">
            <v>24.18</v>
          </cell>
          <cell r="K135" t="str">
            <v>9090818010100190462707</v>
          </cell>
          <cell r="L135" t="str">
            <v>连城县农村信用联社四堡信用社</v>
          </cell>
        </row>
        <row r="136">
          <cell r="A136" t="str">
            <v>130</v>
          </cell>
          <cell r="B136" t="str">
            <v>马华君</v>
          </cell>
          <cell r="C136" t="str">
            <v>352627197605131617</v>
          </cell>
        </row>
        <row r="136">
          <cell r="E136" t="str">
            <v>四桥</v>
          </cell>
          <cell r="F136">
            <v>3.18</v>
          </cell>
        </row>
        <row r="136">
          <cell r="J136">
            <v>19.08</v>
          </cell>
          <cell r="K136" t="str">
            <v>6221840509062642889</v>
          </cell>
          <cell r="L136" t="str">
            <v>连城县农村信用联社四堡信用社</v>
          </cell>
        </row>
        <row r="137">
          <cell r="A137" t="str">
            <v>131</v>
          </cell>
          <cell r="B137" t="str">
            <v>马勋延</v>
          </cell>
          <cell r="C137" t="str">
            <v>352627197406231615</v>
          </cell>
          <cell r="D137">
            <v>13338398276</v>
          </cell>
          <cell r="E137" t="str">
            <v>四桥</v>
          </cell>
          <cell r="F137">
            <v>2.53</v>
          </cell>
        </row>
        <row r="137">
          <cell r="J137">
            <v>15.18</v>
          </cell>
          <cell r="K137" t="str">
            <v>6221840509062642871</v>
          </cell>
          <cell r="L137" t="str">
            <v>连城县农村信用联社四堡信用社</v>
          </cell>
        </row>
        <row r="138">
          <cell r="A138" t="str">
            <v>132</v>
          </cell>
          <cell r="B138" t="str">
            <v>池颖珍</v>
          </cell>
          <cell r="C138" t="str">
            <v>35262719771012382X</v>
          </cell>
        </row>
        <row r="138">
          <cell r="E138" t="str">
            <v>四桥</v>
          </cell>
          <cell r="F138">
            <v>5.77</v>
          </cell>
        </row>
        <row r="138">
          <cell r="J138">
            <v>34.62</v>
          </cell>
          <cell r="K138" t="str">
            <v>6221840509064829773</v>
          </cell>
          <cell r="L138" t="str">
            <v>连城县农村信用联社四堡信用社</v>
          </cell>
        </row>
        <row r="139">
          <cell r="A139" t="str">
            <v>133</v>
          </cell>
          <cell r="B139" t="str">
            <v>马传伟</v>
          </cell>
          <cell r="C139" t="str">
            <v>352627195111111633</v>
          </cell>
          <cell r="D139">
            <v>18039842074</v>
          </cell>
          <cell r="E139" t="str">
            <v>四桥</v>
          </cell>
          <cell r="F139">
            <v>4.24</v>
          </cell>
        </row>
        <row r="139">
          <cell r="J139">
            <v>25.44</v>
          </cell>
          <cell r="K139" t="str">
            <v>6221840509062642731</v>
          </cell>
          <cell r="L139" t="str">
            <v>连城县农村信用联社四堡信用社</v>
          </cell>
        </row>
        <row r="140">
          <cell r="A140" t="str">
            <v>134</v>
          </cell>
          <cell r="B140" t="str">
            <v>马传术</v>
          </cell>
          <cell r="C140" t="str">
            <v>352627195501161636</v>
          </cell>
          <cell r="D140">
            <v>15059922348</v>
          </cell>
          <cell r="E140" t="str">
            <v>四桥</v>
          </cell>
          <cell r="F140">
            <v>1.63</v>
          </cell>
        </row>
        <row r="140">
          <cell r="J140">
            <v>9.78</v>
          </cell>
          <cell r="K140" t="str">
            <v>9090818010100190571803</v>
          </cell>
          <cell r="L140" t="str">
            <v>连城县农村信用联社四堡信用社</v>
          </cell>
        </row>
        <row r="141">
          <cell r="A141" t="str">
            <v>135</v>
          </cell>
          <cell r="B141" t="str">
            <v>马玉书</v>
          </cell>
          <cell r="C141" t="str">
            <v>352627196302051615</v>
          </cell>
          <cell r="D141">
            <v>15880629371</v>
          </cell>
          <cell r="E141" t="str">
            <v>四桥</v>
          </cell>
          <cell r="F141">
            <v>1.68</v>
          </cell>
        </row>
        <row r="141">
          <cell r="J141">
            <v>10.08</v>
          </cell>
          <cell r="K141" t="str">
            <v>6221840509062642772</v>
          </cell>
          <cell r="L141" t="str">
            <v>连城县农村信用联社四堡信用社</v>
          </cell>
        </row>
        <row r="142">
          <cell r="A142" t="str">
            <v>136</v>
          </cell>
          <cell r="B142" t="str">
            <v>李香菊</v>
          </cell>
          <cell r="C142" t="str">
            <v>352627195102281622</v>
          </cell>
          <cell r="D142">
            <v>15345095380</v>
          </cell>
          <cell r="E142" t="str">
            <v>四桥</v>
          </cell>
          <cell r="F142">
            <v>4.77</v>
          </cell>
        </row>
        <row r="142">
          <cell r="J142">
            <v>28.62</v>
          </cell>
          <cell r="K142" t="str">
            <v>6221840509062642715</v>
          </cell>
          <cell r="L142" t="str">
            <v>连城县农村信用联社四堡信用社</v>
          </cell>
        </row>
        <row r="143">
          <cell r="A143" t="str">
            <v>137</v>
          </cell>
          <cell r="B143" t="str">
            <v>马玉恒</v>
          </cell>
          <cell r="C143" t="str">
            <v>35262719661027161X</v>
          </cell>
          <cell r="D143">
            <v>18759080965</v>
          </cell>
          <cell r="E143" t="str">
            <v>四桥</v>
          </cell>
          <cell r="F143">
            <v>2.32</v>
          </cell>
        </row>
        <row r="143">
          <cell r="J143">
            <v>13.92</v>
          </cell>
          <cell r="K143" t="str">
            <v>9090818010100190548929</v>
          </cell>
          <cell r="L143" t="str">
            <v>连城县农村信用联社四堡信用社</v>
          </cell>
        </row>
        <row r="144">
          <cell r="A144" t="str">
            <v>138</v>
          </cell>
          <cell r="B144" t="str">
            <v>马立业</v>
          </cell>
          <cell r="C144" t="str">
            <v>352627197203071631</v>
          </cell>
          <cell r="D144">
            <v>18396326931</v>
          </cell>
          <cell r="E144" t="str">
            <v>四桥</v>
          </cell>
          <cell r="F144">
            <v>2.06</v>
          </cell>
        </row>
        <row r="144">
          <cell r="J144">
            <v>12.36</v>
          </cell>
          <cell r="K144" t="str">
            <v>9090818010100100059304</v>
          </cell>
          <cell r="L144" t="str">
            <v>连城县农村信用联社四堡信用社</v>
          </cell>
        </row>
        <row r="145">
          <cell r="A145" t="str">
            <v>139</v>
          </cell>
          <cell r="B145" t="str">
            <v>马勋群</v>
          </cell>
          <cell r="C145" t="str">
            <v>352627197202161635</v>
          </cell>
          <cell r="D145">
            <v>15960891618</v>
          </cell>
          <cell r="E145" t="str">
            <v>四桥</v>
          </cell>
          <cell r="F145">
            <v>6.01</v>
          </cell>
        </row>
        <row r="145">
          <cell r="J145">
            <v>36.06</v>
          </cell>
          <cell r="K145" t="str">
            <v>6221840509092760263</v>
          </cell>
          <cell r="L145" t="str">
            <v>连城县农村信用联社四堡信用社</v>
          </cell>
        </row>
        <row r="146">
          <cell r="A146" t="str">
            <v>140</v>
          </cell>
          <cell r="B146" t="str">
            <v>马华春</v>
          </cell>
          <cell r="C146" t="str">
            <v>352627197001181613</v>
          </cell>
          <cell r="D146">
            <v>13850614866</v>
          </cell>
          <cell r="E146" t="str">
            <v>四桥</v>
          </cell>
          <cell r="F146">
            <v>0.26</v>
          </cell>
        </row>
        <row r="146">
          <cell r="J146">
            <v>1.56</v>
          </cell>
          <cell r="K146" t="str">
            <v>9090818010100190548331</v>
          </cell>
          <cell r="L146" t="str">
            <v>连城县农村信用联社四堡信用社</v>
          </cell>
        </row>
        <row r="147">
          <cell r="A147" t="str">
            <v>141</v>
          </cell>
          <cell r="B147" t="str">
            <v>马华耀</v>
          </cell>
          <cell r="C147" t="str">
            <v>352627197204101636</v>
          </cell>
          <cell r="D147">
            <v>13215012245</v>
          </cell>
          <cell r="E147" t="str">
            <v>四桥</v>
          </cell>
          <cell r="F147">
            <v>0.26</v>
          </cell>
        </row>
        <row r="147">
          <cell r="J147">
            <v>1.56</v>
          </cell>
          <cell r="K147" t="str">
            <v>6221840509090536400</v>
          </cell>
          <cell r="L147" t="str">
            <v>连城县农村信用联社四堡信用社</v>
          </cell>
        </row>
        <row r="148">
          <cell r="A148" t="str">
            <v>142</v>
          </cell>
          <cell r="B148" t="str">
            <v>马金先</v>
          </cell>
          <cell r="C148" t="str">
            <v>352627195402081614</v>
          </cell>
          <cell r="D148">
            <v>13559309942</v>
          </cell>
          <cell r="E148" t="str">
            <v>四桥</v>
          </cell>
          <cell r="F148">
            <v>5.43</v>
          </cell>
        </row>
        <row r="148">
          <cell r="J148">
            <v>32.58</v>
          </cell>
          <cell r="K148" t="str">
            <v>6230361509003868809</v>
          </cell>
          <cell r="L148" t="str">
            <v>连城县农村信用联社四堡信用社</v>
          </cell>
        </row>
        <row r="149">
          <cell r="A149" t="str">
            <v>143</v>
          </cell>
          <cell r="B149" t="str">
            <v>马绍箕</v>
          </cell>
          <cell r="C149" t="str">
            <v>352627194902121614</v>
          </cell>
          <cell r="D149">
            <v>13255975989</v>
          </cell>
          <cell r="E149" t="str">
            <v>四桥</v>
          </cell>
          <cell r="F149">
            <v>3.46</v>
          </cell>
        </row>
        <row r="149">
          <cell r="J149">
            <v>20.76</v>
          </cell>
          <cell r="K149" t="str">
            <v>6230361509003443785</v>
          </cell>
          <cell r="L149" t="str">
            <v>连城县农村信用联社四堡信用社</v>
          </cell>
        </row>
        <row r="150">
          <cell r="A150" t="str">
            <v>144</v>
          </cell>
          <cell r="B150" t="str">
            <v>马启东</v>
          </cell>
          <cell r="C150" t="str">
            <v>350825198101081610</v>
          </cell>
        </row>
        <row r="150">
          <cell r="E150" t="str">
            <v>四桥</v>
          </cell>
          <cell r="F150">
            <v>1.33</v>
          </cell>
        </row>
        <row r="150">
          <cell r="J150">
            <v>7.98</v>
          </cell>
          <cell r="K150" t="str">
            <v>6221840509062642475</v>
          </cell>
          <cell r="L150" t="str">
            <v>连城县农村信用联社四堡信用社</v>
          </cell>
        </row>
        <row r="151">
          <cell r="A151" t="str">
            <v>145</v>
          </cell>
          <cell r="B151" t="str">
            <v>马华霖</v>
          </cell>
          <cell r="C151" t="str">
            <v>350423198802215533</v>
          </cell>
        </row>
        <row r="151">
          <cell r="E151" t="str">
            <v>四桥</v>
          </cell>
          <cell r="F151">
            <v>0.98</v>
          </cell>
        </row>
        <row r="151">
          <cell r="J151">
            <v>5.88</v>
          </cell>
          <cell r="K151" t="str">
            <v>6230361109068283273</v>
          </cell>
          <cell r="L151" t="str">
            <v>连城县农村信用联社四堡信用社</v>
          </cell>
        </row>
        <row r="152">
          <cell r="A152" t="str">
            <v>146</v>
          </cell>
          <cell r="B152" t="str">
            <v>邹金仙</v>
          </cell>
          <cell r="C152" t="str">
            <v>352627195810251627</v>
          </cell>
          <cell r="D152">
            <v>13599935323</v>
          </cell>
          <cell r="E152" t="str">
            <v>四桥</v>
          </cell>
          <cell r="F152">
            <v>2.83</v>
          </cell>
        </row>
        <row r="152">
          <cell r="J152">
            <v>16.98</v>
          </cell>
          <cell r="K152" t="str">
            <v>9090818010100100224028</v>
          </cell>
          <cell r="L152" t="str">
            <v>连城县农村信用联社四堡信用社</v>
          </cell>
        </row>
        <row r="153">
          <cell r="A153" t="str">
            <v>147</v>
          </cell>
          <cell r="B153" t="str">
            <v>马勋淦</v>
          </cell>
          <cell r="C153" t="str">
            <v>350825198508081612</v>
          </cell>
          <cell r="D153">
            <v>15059913669</v>
          </cell>
          <cell r="E153" t="str">
            <v>四桥</v>
          </cell>
          <cell r="F153">
            <v>5.46</v>
          </cell>
        </row>
        <row r="153">
          <cell r="J153">
            <v>32.76</v>
          </cell>
          <cell r="K153" t="str">
            <v>6230361109035726560</v>
          </cell>
          <cell r="L153" t="str">
            <v>连城县农村信用联社四堡信用社</v>
          </cell>
        </row>
        <row r="154">
          <cell r="A154" t="str">
            <v>148</v>
          </cell>
          <cell r="B154" t="str">
            <v>马华文</v>
          </cell>
          <cell r="C154" t="str">
            <v>352627196408211656</v>
          </cell>
          <cell r="D154">
            <v>15959841822</v>
          </cell>
          <cell r="E154" t="str">
            <v>四桥</v>
          </cell>
          <cell r="F154">
            <v>1.49</v>
          </cell>
        </row>
        <row r="154">
          <cell r="J154">
            <v>8.94</v>
          </cell>
          <cell r="K154" t="str">
            <v>6221840509062642764</v>
          </cell>
          <cell r="L154" t="str">
            <v>连城县农村信用联社四堡信用社</v>
          </cell>
        </row>
        <row r="155">
          <cell r="A155" t="str">
            <v>149</v>
          </cell>
          <cell r="B155" t="str">
            <v>马贵发</v>
          </cell>
          <cell r="C155" t="str">
            <v>352627196106111617</v>
          </cell>
          <cell r="D155">
            <v>15980824396</v>
          </cell>
          <cell r="E155" t="str">
            <v>四桥</v>
          </cell>
          <cell r="F155">
            <v>1.04</v>
          </cell>
        </row>
        <row r="155">
          <cell r="J155">
            <v>6.24</v>
          </cell>
          <cell r="K155" t="str">
            <v>6221272702006722019</v>
          </cell>
          <cell r="L155" t="str">
            <v>连城县农村信用联社四堡信用社</v>
          </cell>
        </row>
        <row r="156">
          <cell r="A156" t="str">
            <v>150</v>
          </cell>
          <cell r="B156" t="str">
            <v>马华友</v>
          </cell>
          <cell r="C156" t="str">
            <v>352627196703241612</v>
          </cell>
          <cell r="D156">
            <v>13515912355</v>
          </cell>
          <cell r="E156" t="str">
            <v>四桥</v>
          </cell>
          <cell r="F156">
            <v>3.04</v>
          </cell>
        </row>
        <row r="156">
          <cell r="J156">
            <v>18.24</v>
          </cell>
          <cell r="K156" t="str">
            <v>6230361109068529600</v>
          </cell>
          <cell r="L156" t="str">
            <v>连城县农村信用联社四堡信用社</v>
          </cell>
        </row>
        <row r="157">
          <cell r="A157" t="str">
            <v>151</v>
          </cell>
          <cell r="B157" t="str">
            <v>邹长姬</v>
          </cell>
          <cell r="C157" t="str">
            <v>352627195206241625</v>
          </cell>
          <cell r="D157">
            <v>13860257069</v>
          </cell>
          <cell r="E157" t="str">
            <v>四桥</v>
          </cell>
          <cell r="F157">
            <v>4.65</v>
          </cell>
        </row>
        <row r="157">
          <cell r="J157">
            <v>27.9</v>
          </cell>
          <cell r="K157" t="str">
            <v>6221840509104010475</v>
          </cell>
          <cell r="L157" t="str">
            <v>连城县农村信用联社四堡信用社</v>
          </cell>
        </row>
        <row r="158">
          <cell r="A158" t="str">
            <v>152</v>
          </cell>
          <cell r="B158" t="str">
            <v>邹秋凤</v>
          </cell>
          <cell r="C158" t="str">
            <v>352627197610301625</v>
          </cell>
        </row>
        <row r="158">
          <cell r="E158" t="str">
            <v>四桥</v>
          </cell>
          <cell r="F158">
            <v>3.14</v>
          </cell>
        </row>
        <row r="158">
          <cell r="J158">
            <v>18.84</v>
          </cell>
          <cell r="K158" t="str">
            <v>6230361109068329845</v>
          </cell>
          <cell r="L158" t="str">
            <v>连城县农村信用联社四堡信用社</v>
          </cell>
        </row>
        <row r="159">
          <cell r="A159" t="str">
            <v>153</v>
          </cell>
          <cell r="B159" t="str">
            <v>马啟龙</v>
          </cell>
          <cell r="C159" t="str">
            <v>350825198901121617</v>
          </cell>
          <cell r="D159">
            <v>13489787973</v>
          </cell>
          <cell r="E159" t="str">
            <v>四桥</v>
          </cell>
          <cell r="F159">
            <v>0.59</v>
          </cell>
        </row>
        <row r="159">
          <cell r="J159">
            <v>3.54</v>
          </cell>
          <cell r="K159" t="str">
            <v>6221840107066105217</v>
          </cell>
          <cell r="L159" t="str">
            <v>连城县农村信用联社四堡信用社</v>
          </cell>
        </row>
        <row r="160">
          <cell r="A160" t="str">
            <v>154</v>
          </cell>
          <cell r="B160" t="str">
            <v>马凌云</v>
          </cell>
          <cell r="C160" t="str">
            <v>352627194509121618</v>
          </cell>
          <cell r="D160">
            <v>13159301929</v>
          </cell>
          <cell r="E160" t="str">
            <v>四桥</v>
          </cell>
          <cell r="F160">
            <v>0.9</v>
          </cell>
        </row>
        <row r="160">
          <cell r="J160">
            <v>5.4</v>
          </cell>
          <cell r="K160" t="str">
            <v>9090818010100100005498</v>
          </cell>
          <cell r="L160" t="str">
            <v>连城县农村信用联社四堡信用社</v>
          </cell>
        </row>
        <row r="161">
          <cell r="A161" t="str">
            <v>155</v>
          </cell>
          <cell r="B161" t="str">
            <v>马子德</v>
          </cell>
          <cell r="C161" t="str">
            <v>352627194909091614</v>
          </cell>
          <cell r="D161">
            <v>18054879383</v>
          </cell>
          <cell r="E161" t="str">
            <v>四桥</v>
          </cell>
          <cell r="F161">
            <v>4.82</v>
          </cell>
        </row>
        <row r="161">
          <cell r="J161">
            <v>28.92</v>
          </cell>
          <cell r="K161" t="str">
            <v>6221840509062643127</v>
          </cell>
          <cell r="L161" t="str">
            <v>连城县农村信用联社四堡信用社</v>
          </cell>
        </row>
        <row r="162">
          <cell r="A162" t="str">
            <v>156</v>
          </cell>
          <cell r="B162" t="str">
            <v>马子华</v>
          </cell>
          <cell r="C162" t="str">
            <v>352627196801161616</v>
          </cell>
          <cell r="D162">
            <v>13860257069</v>
          </cell>
          <cell r="E162" t="str">
            <v>四桥</v>
          </cell>
          <cell r="F162">
            <v>5.18</v>
          </cell>
        </row>
        <row r="162">
          <cell r="J162">
            <v>31.08</v>
          </cell>
          <cell r="K162" t="str">
            <v>9090818010100100059386</v>
          </cell>
          <cell r="L162" t="str">
            <v>连城县农村信用联社四堡信用社</v>
          </cell>
        </row>
        <row r="163">
          <cell r="A163" t="str">
            <v>157</v>
          </cell>
          <cell r="B163" t="str">
            <v>马勋赐</v>
          </cell>
          <cell r="C163" t="str">
            <v>352627196502241616</v>
          </cell>
        </row>
        <row r="163">
          <cell r="E163" t="str">
            <v>四桥</v>
          </cell>
          <cell r="F163">
            <v>4.69</v>
          </cell>
        </row>
        <row r="163">
          <cell r="J163">
            <v>28.14</v>
          </cell>
          <cell r="K163" t="str">
            <v>9090818010100190645271</v>
          </cell>
          <cell r="L163" t="str">
            <v>连城县农村信用联社四堡信用社</v>
          </cell>
        </row>
        <row r="164">
          <cell r="A164" t="str">
            <v>158</v>
          </cell>
          <cell r="B164" t="str">
            <v>马文茂</v>
          </cell>
          <cell r="C164" t="str">
            <v>352627194309301614</v>
          </cell>
          <cell r="D164">
            <v>15059922475</v>
          </cell>
          <cell r="E164" t="str">
            <v>四桥</v>
          </cell>
          <cell r="F164">
            <v>2.53</v>
          </cell>
        </row>
        <row r="164">
          <cell r="J164">
            <v>15.18</v>
          </cell>
          <cell r="K164" t="str">
            <v>9090818010100100059411</v>
          </cell>
          <cell r="L164" t="str">
            <v>连城县农村信用联社四堡信用社</v>
          </cell>
        </row>
        <row r="165">
          <cell r="A165" t="str">
            <v>159</v>
          </cell>
          <cell r="B165" t="str">
            <v>马勋东</v>
          </cell>
          <cell r="C165" t="str">
            <v>352627196202201612</v>
          </cell>
          <cell r="D165">
            <v>15160677606</v>
          </cell>
          <cell r="E165" t="str">
            <v>四桥</v>
          </cell>
          <cell r="F165">
            <v>2</v>
          </cell>
        </row>
        <row r="165">
          <cell r="J165">
            <v>12</v>
          </cell>
          <cell r="K165" t="str">
            <v>9090818010100100059340</v>
          </cell>
          <cell r="L165" t="str">
            <v>连城县农村信用联社四堡信用社</v>
          </cell>
        </row>
        <row r="166">
          <cell r="A166" t="str">
            <v>160</v>
          </cell>
          <cell r="B166" t="str">
            <v>邹新娥</v>
          </cell>
          <cell r="C166" t="str">
            <v>352627194605111620</v>
          </cell>
          <cell r="D166">
            <v>13459783001</v>
          </cell>
          <cell r="E166" t="str">
            <v>四桥</v>
          </cell>
          <cell r="F166">
            <v>3.26</v>
          </cell>
        </row>
        <row r="166">
          <cell r="J166">
            <v>19.56</v>
          </cell>
          <cell r="K166" t="str">
            <v>6221840509062643101</v>
          </cell>
          <cell r="L166" t="str">
            <v>连城县农村信用联社四堡信用社</v>
          </cell>
        </row>
        <row r="167">
          <cell r="A167" t="str">
            <v>161</v>
          </cell>
          <cell r="B167" t="str">
            <v>邹秀兰</v>
          </cell>
          <cell r="C167" t="str">
            <v>352627196911051645</v>
          </cell>
          <cell r="D167">
            <v>18650118948</v>
          </cell>
          <cell r="E167" t="str">
            <v>四桥</v>
          </cell>
          <cell r="F167">
            <v>1.56</v>
          </cell>
        </row>
        <row r="167">
          <cell r="J167">
            <v>9.36</v>
          </cell>
          <cell r="K167" t="str">
            <v>6221840509090513953</v>
          </cell>
          <cell r="L167" t="str">
            <v>连城县农村信用联社四堡信用社</v>
          </cell>
        </row>
        <row r="168">
          <cell r="A168" t="str">
            <v>162</v>
          </cell>
          <cell r="B168" t="str">
            <v>马子恩</v>
          </cell>
          <cell r="C168" t="str">
            <v>352627196907021611</v>
          </cell>
          <cell r="D168">
            <v>13862536748</v>
          </cell>
          <cell r="E168" t="str">
            <v>四桥</v>
          </cell>
          <cell r="F168">
            <v>0.88</v>
          </cell>
        </row>
        <row r="168">
          <cell r="J168">
            <v>5.28</v>
          </cell>
          <cell r="K168" t="str">
            <v>9090818010100100072842</v>
          </cell>
          <cell r="L168" t="str">
            <v>连城县农村信用联社四堡信用社</v>
          </cell>
        </row>
        <row r="169">
          <cell r="A169" t="str">
            <v>163</v>
          </cell>
          <cell r="B169" t="str">
            <v>马水生</v>
          </cell>
          <cell r="C169" t="str">
            <v>352627195708161633</v>
          </cell>
          <cell r="D169">
            <v>13860257148</v>
          </cell>
          <cell r="E169" t="str">
            <v>四桥</v>
          </cell>
          <cell r="F169">
            <v>2.3</v>
          </cell>
        </row>
        <row r="169">
          <cell r="J169">
            <v>13.8</v>
          </cell>
          <cell r="K169" t="str">
            <v>9090818010100190074501</v>
          </cell>
          <cell r="L169" t="str">
            <v>连城县农村信用联社四堡信用社</v>
          </cell>
        </row>
        <row r="170">
          <cell r="A170" t="str">
            <v>164</v>
          </cell>
          <cell r="B170" t="str">
            <v>马文华</v>
          </cell>
          <cell r="C170" t="str">
            <v>350825195009261615</v>
          </cell>
          <cell r="D170">
            <v>13559878638</v>
          </cell>
          <cell r="E170" t="str">
            <v>四桥</v>
          </cell>
          <cell r="F170">
            <v>0.29</v>
          </cell>
        </row>
        <row r="170">
          <cell r="J170">
            <v>1.74</v>
          </cell>
          <cell r="K170" t="str">
            <v>9090818010100100079211</v>
          </cell>
          <cell r="L170" t="str">
            <v>连城县农村信用联社四堡信用社</v>
          </cell>
        </row>
        <row r="171">
          <cell r="A171" t="str">
            <v>165</v>
          </cell>
          <cell r="B171" t="str">
            <v>马启明</v>
          </cell>
          <cell r="C171" t="str">
            <v>352627196609021613</v>
          </cell>
          <cell r="D171">
            <v>15960894687</v>
          </cell>
          <cell r="E171" t="str">
            <v>四桥</v>
          </cell>
          <cell r="F171">
            <v>1.97</v>
          </cell>
        </row>
        <row r="171">
          <cell r="J171">
            <v>11.82</v>
          </cell>
          <cell r="K171" t="str">
            <v>6221840509092760479</v>
          </cell>
          <cell r="L171" t="str">
            <v>连城县农村信用联社四堡信用社</v>
          </cell>
        </row>
        <row r="172">
          <cell r="A172" t="str">
            <v>166</v>
          </cell>
          <cell r="B172" t="str">
            <v>马艳华</v>
          </cell>
          <cell r="C172" t="str">
            <v>352627196510231637</v>
          </cell>
        </row>
        <row r="172">
          <cell r="E172" t="str">
            <v>四桥</v>
          </cell>
          <cell r="F172">
            <v>1.71</v>
          </cell>
        </row>
        <row r="172">
          <cell r="J172">
            <v>10.26</v>
          </cell>
          <cell r="K172" t="str">
            <v>9090818010100190443649</v>
          </cell>
          <cell r="L172" t="str">
            <v>连城县农村信用联社四堡信用社</v>
          </cell>
        </row>
        <row r="173">
          <cell r="A173" t="str">
            <v>167</v>
          </cell>
          <cell r="B173" t="str">
            <v>马华铭</v>
          </cell>
          <cell r="C173" t="str">
            <v>350825198807251618</v>
          </cell>
          <cell r="D173">
            <v>18054879383</v>
          </cell>
          <cell r="E173" t="str">
            <v>四桥</v>
          </cell>
          <cell r="F173">
            <v>1.62</v>
          </cell>
        </row>
        <row r="173">
          <cell r="J173">
            <v>9.72</v>
          </cell>
          <cell r="K173" t="str">
            <v>6221840509062643002</v>
          </cell>
          <cell r="L173" t="str">
            <v>连城县农村信用联社四堡信用社</v>
          </cell>
        </row>
        <row r="174">
          <cell r="A174" t="str">
            <v>168</v>
          </cell>
          <cell r="B174" t="str">
            <v>马荣龙</v>
          </cell>
          <cell r="C174" t="str">
            <v>352627195511111616</v>
          </cell>
        </row>
        <row r="174">
          <cell r="E174" t="str">
            <v>四桥</v>
          </cell>
          <cell r="F174">
            <v>3.91</v>
          </cell>
        </row>
        <row r="174">
          <cell r="J174">
            <v>23.46</v>
          </cell>
          <cell r="K174" t="str">
            <v>6230362503040483788</v>
          </cell>
          <cell r="L174" t="str">
            <v>连城县农村信用联社四堡信用社</v>
          </cell>
        </row>
        <row r="175">
          <cell r="A175" t="str">
            <v>169</v>
          </cell>
          <cell r="B175" t="str">
            <v>马子顺</v>
          </cell>
          <cell r="C175" t="str">
            <v>352627196611261616</v>
          </cell>
          <cell r="D175">
            <v>13959490750</v>
          </cell>
          <cell r="E175" t="str">
            <v>四桥</v>
          </cell>
          <cell r="F175">
            <v>1.28</v>
          </cell>
        </row>
        <row r="175">
          <cell r="J175">
            <v>7.68</v>
          </cell>
          <cell r="K175" t="str">
            <v>6221840109050648491</v>
          </cell>
          <cell r="L175" t="str">
            <v>连城县农村信用联社四堡信用社</v>
          </cell>
        </row>
        <row r="176">
          <cell r="A176" t="str">
            <v>170</v>
          </cell>
          <cell r="B176" t="str">
            <v>马火明</v>
          </cell>
          <cell r="C176" t="str">
            <v>352627196108241618</v>
          </cell>
        </row>
        <row r="176">
          <cell r="E176" t="str">
            <v>四桥</v>
          </cell>
          <cell r="F176">
            <v>3.24</v>
          </cell>
        </row>
        <row r="176">
          <cell r="J176">
            <v>19.44</v>
          </cell>
          <cell r="K176" t="str">
            <v>9090818010100100002749</v>
          </cell>
          <cell r="L176" t="str">
            <v>连城县农村信用联社四堡信用社</v>
          </cell>
        </row>
        <row r="177">
          <cell r="A177" t="str">
            <v>171</v>
          </cell>
          <cell r="B177" t="str">
            <v>马骏勇</v>
          </cell>
          <cell r="C177" t="str">
            <v>35262719760826161X</v>
          </cell>
          <cell r="D177">
            <v>13859586877</v>
          </cell>
          <cell r="E177" t="str">
            <v>四桥</v>
          </cell>
          <cell r="F177">
            <v>2.49</v>
          </cell>
        </row>
        <row r="177">
          <cell r="J177">
            <v>14.94</v>
          </cell>
          <cell r="K177" t="str">
            <v>6230361509004632097</v>
          </cell>
          <cell r="L177" t="str">
            <v>连城县农村信用联社四堡信用社</v>
          </cell>
        </row>
        <row r="178">
          <cell r="A178" t="str">
            <v>172</v>
          </cell>
          <cell r="B178" t="str">
            <v>马传世</v>
          </cell>
          <cell r="C178" t="str">
            <v>352627197504031617</v>
          </cell>
        </row>
        <row r="178">
          <cell r="E178" t="str">
            <v>四桥</v>
          </cell>
          <cell r="F178">
            <v>1.26</v>
          </cell>
        </row>
        <row r="178">
          <cell r="J178">
            <v>7.56</v>
          </cell>
          <cell r="K178" t="str">
            <v>6230361109068528594</v>
          </cell>
          <cell r="L178" t="str">
            <v>连城县农村信用联社四堡信用社</v>
          </cell>
        </row>
        <row r="179">
          <cell r="A179" t="str">
            <v>173</v>
          </cell>
          <cell r="B179" t="str">
            <v>马春虹</v>
          </cell>
          <cell r="C179" t="str">
            <v>350825198502151616</v>
          </cell>
          <cell r="D179">
            <v>15159073141</v>
          </cell>
          <cell r="E179" t="str">
            <v>四桥</v>
          </cell>
          <cell r="F179">
            <v>3.37</v>
          </cell>
        </row>
        <row r="179">
          <cell r="J179">
            <v>20.22</v>
          </cell>
          <cell r="K179" t="str">
            <v>6221840509062642988</v>
          </cell>
          <cell r="L179" t="str">
            <v>连城县农村信用联社四堡信用社</v>
          </cell>
        </row>
        <row r="180">
          <cell r="A180" t="str">
            <v>174</v>
          </cell>
          <cell r="B180" t="str">
            <v>马传艳</v>
          </cell>
          <cell r="C180" t="str">
            <v>352627195807111615</v>
          </cell>
          <cell r="D180">
            <v>8489180</v>
          </cell>
          <cell r="E180" t="str">
            <v>四桥</v>
          </cell>
          <cell r="F180">
            <v>2.35</v>
          </cell>
        </row>
        <row r="180">
          <cell r="J180">
            <v>14.1</v>
          </cell>
          <cell r="K180" t="str">
            <v>6221840509090536772</v>
          </cell>
          <cell r="L180" t="str">
            <v>连城县农村信用联社四堡信用社</v>
          </cell>
        </row>
        <row r="181">
          <cell r="A181" t="str">
            <v>175</v>
          </cell>
          <cell r="B181" t="str">
            <v>马传孜</v>
          </cell>
          <cell r="C181" t="str">
            <v>352627196602101610</v>
          </cell>
          <cell r="D181">
            <v>13074800552</v>
          </cell>
          <cell r="E181" t="str">
            <v>四桥</v>
          </cell>
          <cell r="F181">
            <v>1.93</v>
          </cell>
        </row>
        <row r="181">
          <cell r="J181">
            <v>11.58</v>
          </cell>
          <cell r="K181" t="str">
            <v>6230361509003957776</v>
          </cell>
          <cell r="L181" t="str">
            <v>连城县农村信用联社四堡信用社</v>
          </cell>
        </row>
        <row r="182">
          <cell r="A182" t="str">
            <v>176</v>
          </cell>
          <cell r="B182" t="str">
            <v>马华根</v>
          </cell>
          <cell r="C182" t="str">
            <v>350825198301181616</v>
          </cell>
          <cell r="D182">
            <v>13860249818</v>
          </cell>
          <cell r="E182" t="str">
            <v>四桥</v>
          </cell>
          <cell r="F182">
            <v>6.05</v>
          </cell>
        </row>
        <row r="182">
          <cell r="J182">
            <v>36.3</v>
          </cell>
          <cell r="K182" t="str">
            <v>6221840509090536665</v>
          </cell>
          <cell r="L182" t="str">
            <v>连城县农村信用联社四堡信用社</v>
          </cell>
        </row>
        <row r="183">
          <cell r="A183" t="str">
            <v>177</v>
          </cell>
          <cell r="B183" t="str">
            <v>马启端</v>
          </cell>
          <cell r="C183" t="str">
            <v>352627195010031618</v>
          </cell>
          <cell r="D183">
            <v>15160657691</v>
          </cell>
          <cell r="E183" t="str">
            <v>四桥</v>
          </cell>
          <cell r="F183">
            <v>3.52</v>
          </cell>
        </row>
        <row r="183">
          <cell r="J183">
            <v>21.12</v>
          </cell>
          <cell r="K183" t="str">
            <v>6221840509062643150</v>
          </cell>
          <cell r="L183" t="str">
            <v>连城县农村信用联社四堡信用社</v>
          </cell>
        </row>
        <row r="184">
          <cell r="A184" t="str">
            <v>178</v>
          </cell>
          <cell r="B184" t="str">
            <v>马国光</v>
          </cell>
          <cell r="C184" t="str">
            <v>352627195410251652</v>
          </cell>
        </row>
        <row r="184">
          <cell r="E184" t="str">
            <v>四桥</v>
          </cell>
          <cell r="F184">
            <v>3.01</v>
          </cell>
        </row>
        <row r="184">
          <cell r="J184">
            <v>18.06</v>
          </cell>
          <cell r="K184" t="str">
            <v>9090818010100190451489</v>
          </cell>
          <cell r="L184" t="str">
            <v>连城县农村信用联社四堡信用社</v>
          </cell>
        </row>
        <row r="185">
          <cell r="A185" t="str">
            <v>179</v>
          </cell>
          <cell r="B185" t="str">
            <v>马子君</v>
          </cell>
          <cell r="C185" t="str">
            <v>352627197204061611</v>
          </cell>
          <cell r="D185">
            <v>18959086929</v>
          </cell>
          <cell r="E185" t="str">
            <v>四桥</v>
          </cell>
          <cell r="F185">
            <v>1.05</v>
          </cell>
        </row>
        <row r="185">
          <cell r="J185">
            <v>6.3</v>
          </cell>
          <cell r="K185" t="str">
            <v>9090818010100190514091</v>
          </cell>
          <cell r="L185" t="str">
            <v>连城县农村信用联社四堡信用社</v>
          </cell>
        </row>
        <row r="186">
          <cell r="A186" t="str">
            <v>180</v>
          </cell>
          <cell r="B186" t="str">
            <v>马子奎</v>
          </cell>
          <cell r="C186" t="str">
            <v>352627196910011617</v>
          </cell>
          <cell r="D186">
            <v>18020742805</v>
          </cell>
          <cell r="E186" t="str">
            <v>四桥</v>
          </cell>
          <cell r="F186">
            <v>0.63</v>
          </cell>
        </row>
        <row r="186">
          <cell r="J186">
            <v>3.78</v>
          </cell>
          <cell r="K186" t="str">
            <v>6221840509090536863</v>
          </cell>
          <cell r="L186" t="str">
            <v>连城县农村信用联社四堡信用社</v>
          </cell>
        </row>
        <row r="187">
          <cell r="A187" t="str">
            <v>181</v>
          </cell>
          <cell r="B187" t="str">
            <v>马文钦</v>
          </cell>
          <cell r="C187" t="str">
            <v>352627194606141610</v>
          </cell>
        </row>
        <row r="187">
          <cell r="E187" t="str">
            <v>四桥</v>
          </cell>
          <cell r="F187">
            <v>2.37</v>
          </cell>
        </row>
        <row r="187">
          <cell r="J187">
            <v>14.22</v>
          </cell>
          <cell r="K187" t="str">
            <v>9090818010100100059402</v>
          </cell>
          <cell r="L187" t="str">
            <v>连城县农村信用联社四堡信用社</v>
          </cell>
        </row>
        <row r="188">
          <cell r="A188" t="str">
            <v>182</v>
          </cell>
          <cell r="B188" t="str">
            <v>马明东</v>
          </cell>
          <cell r="C188" t="str">
            <v>352627195710171638</v>
          </cell>
          <cell r="D188">
            <v>18359305679</v>
          </cell>
          <cell r="E188" t="str">
            <v>四桥</v>
          </cell>
          <cell r="F188">
            <v>2.94</v>
          </cell>
        </row>
        <row r="188">
          <cell r="J188">
            <v>17.64</v>
          </cell>
          <cell r="K188" t="str">
            <v>9090818010100100026251</v>
          </cell>
          <cell r="L188" t="str">
            <v>连城县农村信用联社四堡信用社</v>
          </cell>
        </row>
        <row r="189">
          <cell r="A189" t="str">
            <v>183</v>
          </cell>
          <cell r="B189" t="str">
            <v>马椿全</v>
          </cell>
          <cell r="C189" t="str">
            <v>352627196508151611</v>
          </cell>
          <cell r="D189">
            <v>13685977624</v>
          </cell>
          <cell r="E189" t="str">
            <v>四桥</v>
          </cell>
          <cell r="F189">
            <v>2.13</v>
          </cell>
        </row>
        <row r="189">
          <cell r="J189">
            <v>12.78</v>
          </cell>
          <cell r="K189" t="str">
            <v>9090818010100100062522</v>
          </cell>
          <cell r="L189" t="str">
            <v>连城县农村信用联社四堡信用社</v>
          </cell>
        </row>
        <row r="190">
          <cell r="A190" t="str">
            <v>184</v>
          </cell>
          <cell r="B190" t="str">
            <v>惠品</v>
          </cell>
          <cell r="C190" t="str">
            <v>342225197204030771</v>
          </cell>
          <cell r="D190">
            <v>13105915601</v>
          </cell>
          <cell r="E190" t="str">
            <v>四桥</v>
          </cell>
          <cell r="F190">
            <v>4.16</v>
          </cell>
        </row>
        <row r="190">
          <cell r="J190">
            <v>24.96</v>
          </cell>
          <cell r="K190" t="str">
            <v>6221840509062642947</v>
          </cell>
          <cell r="L190" t="str">
            <v>连城县农村信用联社四堡信用社</v>
          </cell>
        </row>
        <row r="191">
          <cell r="A191" t="str">
            <v>185</v>
          </cell>
          <cell r="B191" t="str">
            <v>马志明</v>
          </cell>
          <cell r="C191" t="str">
            <v>35082519820718161X</v>
          </cell>
        </row>
        <row r="191">
          <cell r="E191" t="str">
            <v>四桥</v>
          </cell>
          <cell r="F191">
            <v>1</v>
          </cell>
        </row>
        <row r="191">
          <cell r="J191">
            <v>6</v>
          </cell>
          <cell r="K191" t="str">
            <v>6221840509062642970</v>
          </cell>
          <cell r="L191" t="str">
            <v>连城县农村信用联社四堡信用社</v>
          </cell>
        </row>
        <row r="192">
          <cell r="A192" t="str">
            <v>186</v>
          </cell>
          <cell r="B192" t="str">
            <v>马华明</v>
          </cell>
          <cell r="C192" t="str">
            <v>352627197609191617</v>
          </cell>
          <cell r="D192">
            <v>15206017935</v>
          </cell>
          <cell r="E192" t="str">
            <v>四桥</v>
          </cell>
          <cell r="F192">
            <v>2.49</v>
          </cell>
        </row>
        <row r="192">
          <cell r="J192">
            <v>14.94</v>
          </cell>
          <cell r="K192" t="str">
            <v>6221840509062643283</v>
          </cell>
          <cell r="L192" t="str">
            <v>连城县农村信用联社四堡信用社</v>
          </cell>
        </row>
        <row r="193">
          <cell r="A193" t="str">
            <v>187</v>
          </cell>
          <cell r="B193" t="str">
            <v>马华明</v>
          </cell>
          <cell r="C193" t="str">
            <v>352627196308241612</v>
          </cell>
        </row>
        <row r="193">
          <cell r="E193" t="str">
            <v>四桥</v>
          </cell>
          <cell r="F193">
            <v>0.85</v>
          </cell>
        </row>
        <row r="193">
          <cell r="J193">
            <v>5.1</v>
          </cell>
          <cell r="K193" t="str">
            <v>9090818010100100018242</v>
          </cell>
          <cell r="L193" t="str">
            <v>连城县农村信用联社四堡信用社</v>
          </cell>
        </row>
        <row r="194">
          <cell r="A194" t="str">
            <v>188</v>
          </cell>
          <cell r="B194" t="str">
            <v>马上财</v>
          </cell>
          <cell r="C194" t="str">
            <v>352627195109201613</v>
          </cell>
          <cell r="D194">
            <v>18250004693</v>
          </cell>
          <cell r="E194" t="str">
            <v>四桥</v>
          </cell>
          <cell r="F194">
            <v>1.54</v>
          </cell>
        </row>
        <row r="194">
          <cell r="J194">
            <v>9.24</v>
          </cell>
          <cell r="K194" t="str">
            <v>9090818010100190441785</v>
          </cell>
          <cell r="L194" t="str">
            <v>连城县农村信用联社四堡信用社</v>
          </cell>
        </row>
        <row r="195">
          <cell r="A195" t="str">
            <v>189</v>
          </cell>
          <cell r="B195" t="str">
            <v>严顺英</v>
          </cell>
          <cell r="C195" t="str">
            <v>352627196611301622</v>
          </cell>
          <cell r="D195">
            <v>15160677870</v>
          </cell>
          <cell r="E195" t="str">
            <v>四桥</v>
          </cell>
          <cell r="F195">
            <v>2.26</v>
          </cell>
        </row>
        <row r="195">
          <cell r="J195">
            <v>13.56</v>
          </cell>
          <cell r="K195" t="str">
            <v>6221840509062643598</v>
          </cell>
          <cell r="L195" t="str">
            <v>连城县农村信用联社四堡信用社</v>
          </cell>
        </row>
        <row r="196">
          <cell r="A196" t="str">
            <v>190</v>
          </cell>
          <cell r="B196" t="str">
            <v>江贤娇</v>
          </cell>
          <cell r="C196" t="str">
            <v>352627196101161623</v>
          </cell>
          <cell r="D196">
            <v>15805047389</v>
          </cell>
          <cell r="E196" t="str">
            <v>四桥</v>
          </cell>
          <cell r="F196">
            <v>2.05</v>
          </cell>
        </row>
        <row r="196">
          <cell r="J196">
            <v>12.3</v>
          </cell>
          <cell r="K196" t="str">
            <v>6230361509004444261</v>
          </cell>
          <cell r="L196" t="str">
            <v>连城县农村信用联社四堡信用社</v>
          </cell>
        </row>
        <row r="197">
          <cell r="A197" t="str">
            <v>191</v>
          </cell>
          <cell r="B197" t="str">
            <v>马永生</v>
          </cell>
          <cell r="C197" t="str">
            <v>352627195008271612</v>
          </cell>
          <cell r="D197">
            <v>18959031562</v>
          </cell>
          <cell r="E197" t="str">
            <v>四桥</v>
          </cell>
          <cell r="F197">
            <v>1.9</v>
          </cell>
        </row>
        <row r="197">
          <cell r="J197">
            <v>11.4</v>
          </cell>
          <cell r="K197" t="str">
            <v>9090818010100190449341</v>
          </cell>
          <cell r="L197" t="str">
            <v>连城县农村信用联社四堡信用社</v>
          </cell>
        </row>
        <row r="198">
          <cell r="A198" t="str">
            <v>192</v>
          </cell>
          <cell r="B198" t="str">
            <v>马永康</v>
          </cell>
          <cell r="C198" t="str">
            <v>352627195408041613</v>
          </cell>
        </row>
        <row r="198">
          <cell r="E198" t="str">
            <v>四桥</v>
          </cell>
          <cell r="F198">
            <v>1.6</v>
          </cell>
        </row>
        <row r="198">
          <cell r="J198">
            <v>9.6</v>
          </cell>
          <cell r="K198" t="str">
            <v>6221840509062643515</v>
          </cell>
          <cell r="L198" t="str">
            <v>连城县农村信用联社四堡信用社</v>
          </cell>
        </row>
        <row r="199">
          <cell r="A199" t="str">
            <v>193</v>
          </cell>
          <cell r="B199" t="str">
            <v>马勋雄</v>
          </cell>
          <cell r="C199" t="str">
            <v>352627197302031619</v>
          </cell>
          <cell r="D199">
            <v>15159021568</v>
          </cell>
          <cell r="E199" t="str">
            <v>四桥</v>
          </cell>
          <cell r="F199">
            <v>1.16</v>
          </cell>
        </row>
        <row r="199">
          <cell r="J199">
            <v>6.96</v>
          </cell>
          <cell r="K199" t="str">
            <v>9090818010100190439823</v>
          </cell>
          <cell r="L199" t="str">
            <v>连城县农村信用联社四堡信用社</v>
          </cell>
        </row>
        <row r="200">
          <cell r="A200" t="str">
            <v>194</v>
          </cell>
          <cell r="B200" t="str">
            <v>马子奇</v>
          </cell>
          <cell r="C200" t="str">
            <v>352627195403021613</v>
          </cell>
        </row>
        <row r="200">
          <cell r="E200" t="str">
            <v>四桥</v>
          </cell>
          <cell r="F200">
            <v>1.05</v>
          </cell>
        </row>
        <row r="200">
          <cell r="J200">
            <v>6.3</v>
          </cell>
          <cell r="K200" t="str">
            <v>9090818010100190449671</v>
          </cell>
          <cell r="L200" t="str">
            <v>连城县农村信用联社四堡信用社</v>
          </cell>
        </row>
        <row r="201">
          <cell r="A201" t="str">
            <v>195</v>
          </cell>
          <cell r="B201" t="str">
            <v>马勋宾</v>
          </cell>
          <cell r="C201" t="str">
            <v>352627196811011611</v>
          </cell>
          <cell r="D201">
            <v>18054871651</v>
          </cell>
          <cell r="E201" t="str">
            <v>四桥</v>
          </cell>
          <cell r="F201">
            <v>2.74</v>
          </cell>
        </row>
        <row r="201">
          <cell r="J201">
            <v>16.44</v>
          </cell>
          <cell r="K201" t="str">
            <v>9090818010100100073495</v>
          </cell>
          <cell r="L201" t="str">
            <v>连城县农村信用联社四堡信用社</v>
          </cell>
        </row>
        <row r="202">
          <cell r="A202" t="str">
            <v>196</v>
          </cell>
          <cell r="B202" t="str">
            <v>马春会</v>
          </cell>
          <cell r="C202" t="str">
            <v>352627196709111616</v>
          </cell>
          <cell r="D202">
            <v>15960922893</v>
          </cell>
          <cell r="E202" t="str">
            <v>四桥</v>
          </cell>
          <cell r="F202">
            <v>1.72</v>
          </cell>
        </row>
        <row r="202">
          <cell r="J202">
            <v>10.32</v>
          </cell>
          <cell r="K202" t="str">
            <v>6221840509090537101</v>
          </cell>
          <cell r="L202" t="str">
            <v>连城县农村信用联社四堡信用社</v>
          </cell>
        </row>
        <row r="203">
          <cell r="A203" t="str">
            <v>197</v>
          </cell>
          <cell r="B203" t="str">
            <v>马春余</v>
          </cell>
          <cell r="C203" t="str">
            <v>352627197409201614</v>
          </cell>
        </row>
        <row r="203">
          <cell r="E203" t="str">
            <v>四桥</v>
          </cell>
          <cell r="F203">
            <v>1.59</v>
          </cell>
        </row>
        <row r="203">
          <cell r="J203">
            <v>9.54</v>
          </cell>
          <cell r="K203" t="str">
            <v>6221840509090537085</v>
          </cell>
          <cell r="L203" t="str">
            <v>连城县农村信用联社四堡信用社</v>
          </cell>
        </row>
        <row r="204">
          <cell r="A204" t="str">
            <v>198</v>
          </cell>
          <cell r="B204" t="str">
            <v>马华艳</v>
          </cell>
          <cell r="C204" t="str">
            <v>350825198010041613</v>
          </cell>
          <cell r="D204">
            <v>13600995471</v>
          </cell>
          <cell r="E204" t="str">
            <v>四桥</v>
          </cell>
          <cell r="F204">
            <v>3.28</v>
          </cell>
        </row>
        <row r="204">
          <cell r="J204">
            <v>19.68</v>
          </cell>
          <cell r="K204" t="str">
            <v>9090818010100100024592</v>
          </cell>
          <cell r="L204" t="str">
            <v>连城县农村信用联社四堡信用社</v>
          </cell>
        </row>
        <row r="205">
          <cell r="A205" t="str">
            <v>199</v>
          </cell>
          <cell r="B205" t="str">
            <v>李长菊</v>
          </cell>
          <cell r="C205" t="str">
            <v>352627194612101623</v>
          </cell>
          <cell r="D205">
            <v>13859116029</v>
          </cell>
          <cell r="E205" t="str">
            <v>四桥</v>
          </cell>
          <cell r="F205">
            <v>2.1</v>
          </cell>
        </row>
        <row r="205">
          <cell r="J205">
            <v>12.6</v>
          </cell>
          <cell r="K205" t="str">
            <v>9090818010100100049352</v>
          </cell>
          <cell r="L205" t="str">
            <v>连城县农村信用联社四堡信用社</v>
          </cell>
        </row>
        <row r="206">
          <cell r="A206" t="str">
            <v>200</v>
          </cell>
          <cell r="B206" t="str">
            <v>邹发香</v>
          </cell>
          <cell r="C206" t="str">
            <v>352627194108131620</v>
          </cell>
          <cell r="D206">
            <v>18064530525</v>
          </cell>
          <cell r="E206" t="str">
            <v>四桥</v>
          </cell>
          <cell r="F206">
            <v>1.29</v>
          </cell>
        </row>
        <row r="206">
          <cell r="J206">
            <v>7.74</v>
          </cell>
          <cell r="K206" t="str">
            <v>9090818010100190440143</v>
          </cell>
          <cell r="L206" t="str">
            <v>连城县农村信用联社四堡信用社</v>
          </cell>
        </row>
        <row r="207">
          <cell r="A207" t="str">
            <v>201</v>
          </cell>
          <cell r="B207" t="str">
            <v>马勋明</v>
          </cell>
          <cell r="C207" t="str">
            <v>352627196908221615</v>
          </cell>
          <cell r="D207">
            <v>15392372165</v>
          </cell>
          <cell r="E207" t="str">
            <v>四桥</v>
          </cell>
          <cell r="F207">
            <v>2.35</v>
          </cell>
        </row>
        <row r="207">
          <cell r="J207">
            <v>14.1</v>
          </cell>
          <cell r="K207" t="str">
            <v>6221840509062643606</v>
          </cell>
          <cell r="L207" t="str">
            <v>连城县农村信用联社四堡信用社</v>
          </cell>
        </row>
        <row r="208">
          <cell r="A208" t="str">
            <v>202</v>
          </cell>
          <cell r="B208" t="str">
            <v>马勋蜜</v>
          </cell>
          <cell r="C208" t="str">
            <v>352627197111121611</v>
          </cell>
        </row>
        <row r="208">
          <cell r="E208" t="str">
            <v>四桥</v>
          </cell>
          <cell r="F208">
            <v>2.07</v>
          </cell>
        </row>
        <row r="208">
          <cell r="J208">
            <v>12.42</v>
          </cell>
          <cell r="K208" t="str">
            <v>6230361109010447356</v>
          </cell>
          <cell r="L208" t="str">
            <v>连城县农村信用联社四堡信用社</v>
          </cell>
        </row>
        <row r="209">
          <cell r="A209" t="str">
            <v>203</v>
          </cell>
          <cell r="B209" t="str">
            <v>马勋福</v>
          </cell>
          <cell r="C209" t="str">
            <v>352627196410291616</v>
          </cell>
          <cell r="D209">
            <v>15759244031</v>
          </cell>
          <cell r="E209" t="str">
            <v>四桥</v>
          </cell>
          <cell r="F209">
            <v>2.19</v>
          </cell>
        </row>
        <row r="209">
          <cell r="J209">
            <v>13.14</v>
          </cell>
          <cell r="K209" t="str">
            <v>9090818010100100343523</v>
          </cell>
          <cell r="L209" t="str">
            <v>连城县农村信用联社四堡信用社</v>
          </cell>
        </row>
        <row r="210">
          <cell r="A210" t="str">
            <v>204</v>
          </cell>
          <cell r="B210" t="str">
            <v>谢梅春</v>
          </cell>
          <cell r="C210" t="str">
            <v>352627196305221624</v>
          </cell>
        </row>
        <row r="210">
          <cell r="E210" t="str">
            <v>四桥</v>
          </cell>
          <cell r="F210">
            <v>0.93</v>
          </cell>
        </row>
        <row r="210">
          <cell r="J210">
            <v>5.58</v>
          </cell>
          <cell r="K210" t="str">
            <v>9090818010100100284089</v>
          </cell>
          <cell r="L210" t="str">
            <v>连城县农村信用联社四堡信用社</v>
          </cell>
        </row>
        <row r="211">
          <cell r="A211" t="str">
            <v>205</v>
          </cell>
          <cell r="B211" t="str">
            <v>邹金群</v>
          </cell>
          <cell r="C211" t="str">
            <v>35262719740917162X</v>
          </cell>
        </row>
        <row r="211">
          <cell r="E211" t="str">
            <v>四桥</v>
          </cell>
          <cell r="F211">
            <v>1.93</v>
          </cell>
        </row>
        <row r="211">
          <cell r="J211">
            <v>11.58</v>
          </cell>
          <cell r="K211" t="str">
            <v>6221840509062643630</v>
          </cell>
          <cell r="L211" t="str">
            <v>连城县农村信用联社四堡信用社</v>
          </cell>
        </row>
        <row r="212">
          <cell r="A212" t="str">
            <v>206</v>
          </cell>
          <cell r="B212" t="str">
            <v>马上能</v>
          </cell>
          <cell r="C212" t="str">
            <v>352627197212301638</v>
          </cell>
        </row>
        <row r="212">
          <cell r="E212" t="str">
            <v>四桥</v>
          </cell>
          <cell r="F212">
            <v>0.35</v>
          </cell>
        </row>
        <row r="212">
          <cell r="J212">
            <v>2.1</v>
          </cell>
          <cell r="K212" t="str">
            <v>6221840509090537077</v>
          </cell>
          <cell r="L212" t="str">
            <v>连城县农村信用联社四堡信用社</v>
          </cell>
        </row>
        <row r="213">
          <cell r="A213" t="str">
            <v>207</v>
          </cell>
          <cell r="B213" t="str">
            <v>马华济</v>
          </cell>
          <cell r="C213" t="str">
            <v>350825198708141616</v>
          </cell>
          <cell r="D213">
            <v>15759711373</v>
          </cell>
          <cell r="E213" t="str">
            <v>四桥</v>
          </cell>
          <cell r="F213">
            <v>1.96</v>
          </cell>
        </row>
        <row r="213">
          <cell r="J213">
            <v>11.76</v>
          </cell>
          <cell r="K213" t="str">
            <v>6230361109068396661</v>
          </cell>
          <cell r="L213" t="str">
            <v>连城县农村信用联社四堡信用社</v>
          </cell>
        </row>
        <row r="214">
          <cell r="A214" t="str">
            <v>208</v>
          </cell>
          <cell r="B214" t="str">
            <v>马上龙</v>
          </cell>
          <cell r="C214" t="str">
            <v>35262719541225163X</v>
          </cell>
          <cell r="D214">
            <v>18959062917</v>
          </cell>
          <cell r="E214" t="str">
            <v>四桥</v>
          </cell>
          <cell r="F214">
            <v>4.45</v>
          </cell>
        </row>
        <row r="214">
          <cell r="J214">
            <v>26.7</v>
          </cell>
          <cell r="K214" t="str">
            <v>9090818010100190441605</v>
          </cell>
          <cell r="L214" t="str">
            <v>连城县农村信用联社四堡信用社</v>
          </cell>
        </row>
        <row r="215">
          <cell r="A215" t="str">
            <v>209</v>
          </cell>
          <cell r="B215" t="str">
            <v>邹小梅</v>
          </cell>
          <cell r="C215" t="str">
            <v>352627196611121621</v>
          </cell>
          <cell r="D215">
            <v>15159010071</v>
          </cell>
          <cell r="E215" t="str">
            <v>四桥</v>
          </cell>
          <cell r="F215">
            <v>2.18</v>
          </cell>
        </row>
        <row r="215">
          <cell r="J215">
            <v>13.08</v>
          </cell>
          <cell r="K215" t="str">
            <v>6221840509062643580</v>
          </cell>
          <cell r="L215" t="str">
            <v>连城县农村信用联社四堡信用社</v>
          </cell>
        </row>
        <row r="216">
          <cell r="A216" t="str">
            <v>210</v>
          </cell>
          <cell r="B216" t="str">
            <v>马上清</v>
          </cell>
          <cell r="C216" t="str">
            <v>352627195904211634</v>
          </cell>
          <cell r="D216">
            <v>13860299724</v>
          </cell>
          <cell r="E216" t="str">
            <v>四桥</v>
          </cell>
          <cell r="F216">
            <v>1.57</v>
          </cell>
        </row>
        <row r="216">
          <cell r="J216">
            <v>9.42</v>
          </cell>
          <cell r="K216" t="str">
            <v>6221840509090537143</v>
          </cell>
          <cell r="L216" t="str">
            <v>连城县农村信用联社四堡信用社</v>
          </cell>
        </row>
        <row r="217">
          <cell r="A217" t="str">
            <v>211</v>
          </cell>
          <cell r="B217" t="str">
            <v>马炳东</v>
          </cell>
          <cell r="C217" t="str">
            <v>352627194308241613</v>
          </cell>
          <cell r="D217">
            <v>18959030850</v>
          </cell>
          <cell r="E217" t="str">
            <v>四桥</v>
          </cell>
          <cell r="F217">
            <v>5.95</v>
          </cell>
        </row>
        <row r="217">
          <cell r="J217">
            <v>35.7</v>
          </cell>
          <cell r="K217" t="str">
            <v>9090818010100190447994</v>
          </cell>
          <cell r="L217" t="str">
            <v>连城县农村信用联社四堡信用社</v>
          </cell>
        </row>
        <row r="218">
          <cell r="A218" t="str">
            <v>212</v>
          </cell>
          <cell r="B218" t="str">
            <v>邹凤凤</v>
          </cell>
          <cell r="C218" t="str">
            <v>352627194704011625</v>
          </cell>
          <cell r="D218">
            <v>15160668857</v>
          </cell>
          <cell r="E218" t="str">
            <v>四桥</v>
          </cell>
          <cell r="F218">
            <v>11.21</v>
          </cell>
        </row>
        <row r="218">
          <cell r="J218">
            <v>67.26</v>
          </cell>
          <cell r="K218" t="str">
            <v>6221840509062643978</v>
          </cell>
          <cell r="L218" t="str">
            <v>连城县农村信用联社四堡信用社</v>
          </cell>
        </row>
        <row r="219">
          <cell r="A219" t="str">
            <v>213</v>
          </cell>
          <cell r="B219" t="str">
            <v>马勋力</v>
          </cell>
          <cell r="C219" t="str">
            <v>352627195509111617</v>
          </cell>
          <cell r="D219">
            <v>13459716394</v>
          </cell>
          <cell r="E219" t="str">
            <v>四桥</v>
          </cell>
          <cell r="F219">
            <v>4.88</v>
          </cell>
        </row>
        <row r="219">
          <cell r="J219">
            <v>29.28</v>
          </cell>
          <cell r="K219" t="str">
            <v>9090818010100190558445</v>
          </cell>
          <cell r="L219" t="str">
            <v>连城县农村信用联社四堡信用社</v>
          </cell>
        </row>
        <row r="220">
          <cell r="A220" t="str">
            <v>214</v>
          </cell>
          <cell r="B220" t="str">
            <v>马丽章</v>
          </cell>
          <cell r="C220" t="str">
            <v>352627195309031639</v>
          </cell>
          <cell r="D220">
            <v>18159460159</v>
          </cell>
          <cell r="E220" t="str">
            <v>四桥</v>
          </cell>
          <cell r="F220">
            <v>6.41</v>
          </cell>
        </row>
        <row r="220">
          <cell r="J220">
            <v>38.46</v>
          </cell>
          <cell r="K220" t="str">
            <v>6230361509003970233</v>
          </cell>
          <cell r="L220" t="str">
            <v>连城县农村信用联社四堡信用社</v>
          </cell>
        </row>
        <row r="221">
          <cell r="A221" t="str">
            <v>215</v>
          </cell>
          <cell r="B221" t="str">
            <v>马海军</v>
          </cell>
          <cell r="C221" t="str">
            <v>352627197710161615</v>
          </cell>
        </row>
        <row r="221">
          <cell r="E221" t="str">
            <v>四桥</v>
          </cell>
          <cell r="F221">
            <v>3.21</v>
          </cell>
        </row>
        <row r="221">
          <cell r="J221">
            <v>19.26</v>
          </cell>
          <cell r="K221" t="str">
            <v>6230361109035726149</v>
          </cell>
          <cell r="L221" t="str">
            <v>连城县农村信用联社四堡信用社</v>
          </cell>
        </row>
        <row r="222">
          <cell r="A222" t="str">
            <v>216</v>
          </cell>
          <cell r="B222" t="str">
            <v>吴杰蕊</v>
          </cell>
          <cell r="C222" t="str">
            <v>412928197812225041</v>
          </cell>
        </row>
        <row r="222">
          <cell r="E222" t="str">
            <v>四桥</v>
          </cell>
          <cell r="F222">
            <v>2.96</v>
          </cell>
        </row>
        <row r="222">
          <cell r="J222">
            <v>17.76</v>
          </cell>
          <cell r="K222" t="str">
            <v>6230361109035792158</v>
          </cell>
          <cell r="L222" t="str">
            <v>连城县农村信用联社四堡信用社</v>
          </cell>
        </row>
        <row r="223">
          <cell r="A223" t="str">
            <v>217</v>
          </cell>
          <cell r="B223" t="str">
            <v>邹庆仙</v>
          </cell>
          <cell r="C223" t="str">
            <v>352627197207181627</v>
          </cell>
        </row>
        <row r="223">
          <cell r="E223" t="str">
            <v>四桥</v>
          </cell>
          <cell r="F223">
            <v>0.95</v>
          </cell>
        </row>
        <row r="223">
          <cell r="J223">
            <v>5.7</v>
          </cell>
          <cell r="K223" t="str">
            <v>6230361109110491601</v>
          </cell>
          <cell r="L223" t="str">
            <v>连城县农村信用联社四堡信用社</v>
          </cell>
        </row>
        <row r="224">
          <cell r="A224" t="str">
            <v>218</v>
          </cell>
          <cell r="B224" t="str">
            <v>马华安</v>
          </cell>
          <cell r="C224" t="str">
            <v>352627197011121630</v>
          </cell>
          <cell r="D224">
            <v>13626049782</v>
          </cell>
          <cell r="E224" t="str">
            <v>四桥</v>
          </cell>
          <cell r="F224">
            <v>1.2</v>
          </cell>
        </row>
        <row r="224">
          <cell r="J224">
            <v>7.2</v>
          </cell>
          <cell r="K224" t="str">
            <v>6221840509090537390</v>
          </cell>
          <cell r="L224" t="str">
            <v>连城县农村信用联社四堡信用社</v>
          </cell>
        </row>
        <row r="225">
          <cell r="A225" t="str">
            <v>219</v>
          </cell>
          <cell r="B225" t="str">
            <v>江长莲</v>
          </cell>
          <cell r="C225" t="str">
            <v>352627194207181623</v>
          </cell>
          <cell r="D225">
            <v>13600995664</v>
          </cell>
          <cell r="E225" t="str">
            <v>四桥</v>
          </cell>
          <cell r="F225">
            <v>6.87</v>
          </cell>
        </row>
        <row r="225">
          <cell r="J225">
            <v>41.22</v>
          </cell>
          <cell r="K225" t="str">
            <v>6221840509062643952</v>
          </cell>
          <cell r="L225" t="str">
            <v>连城县农村信用联社四堡信用社</v>
          </cell>
        </row>
        <row r="226">
          <cell r="A226" t="str">
            <v>220</v>
          </cell>
          <cell r="B226" t="str">
            <v>马勋和</v>
          </cell>
          <cell r="C226" t="str">
            <v>350825198010081615</v>
          </cell>
          <cell r="D226">
            <v>15280572264</v>
          </cell>
          <cell r="E226" t="str">
            <v>四桥</v>
          </cell>
          <cell r="F226">
            <v>3.06</v>
          </cell>
        </row>
        <row r="226">
          <cell r="J226">
            <v>18.36</v>
          </cell>
          <cell r="K226" t="str">
            <v>6221840509062643689</v>
          </cell>
          <cell r="L226" t="str">
            <v>连城县农村信用联社四堡信用社</v>
          </cell>
        </row>
        <row r="227">
          <cell r="A227" t="str">
            <v>221</v>
          </cell>
          <cell r="B227" t="str">
            <v>马勋庭</v>
          </cell>
          <cell r="C227" t="str">
            <v>352627196912151613</v>
          </cell>
          <cell r="D227">
            <v>13043567896</v>
          </cell>
          <cell r="E227" t="str">
            <v>四桥</v>
          </cell>
          <cell r="F227">
            <v>3.52</v>
          </cell>
        </row>
        <row r="227">
          <cell r="J227">
            <v>21.12</v>
          </cell>
          <cell r="K227" t="str">
            <v>6221840509090537523</v>
          </cell>
          <cell r="L227" t="str">
            <v>连城县农村信用联社四堡信用社</v>
          </cell>
        </row>
        <row r="228">
          <cell r="A228" t="str">
            <v>222</v>
          </cell>
          <cell r="B228" t="str">
            <v>马华权</v>
          </cell>
          <cell r="C228" t="str">
            <v>352627197011161616</v>
          </cell>
          <cell r="D228">
            <v>13799081771</v>
          </cell>
          <cell r="E228" t="str">
            <v>四桥</v>
          </cell>
          <cell r="F228">
            <v>1.44</v>
          </cell>
        </row>
        <row r="228">
          <cell r="J228">
            <v>8.64</v>
          </cell>
          <cell r="K228" t="str">
            <v>9090818010100190563224</v>
          </cell>
          <cell r="L228" t="str">
            <v>连城县农村信用联社四堡信用社</v>
          </cell>
        </row>
        <row r="229">
          <cell r="A229" t="str">
            <v>223</v>
          </cell>
          <cell r="B229" t="str">
            <v>马华良</v>
          </cell>
          <cell r="C229" t="str">
            <v>35262719471215161X</v>
          </cell>
          <cell r="D229">
            <v>13348358289</v>
          </cell>
          <cell r="E229" t="str">
            <v>四桥</v>
          </cell>
          <cell r="F229">
            <v>2.39</v>
          </cell>
        </row>
        <row r="229">
          <cell r="J229">
            <v>14.34</v>
          </cell>
          <cell r="K229" t="str">
            <v>9090818010100190563634</v>
          </cell>
          <cell r="L229" t="str">
            <v>连城县农村信用联社四堡信用社</v>
          </cell>
        </row>
        <row r="230">
          <cell r="A230" t="str">
            <v>224</v>
          </cell>
          <cell r="B230" t="str">
            <v>马勋煌</v>
          </cell>
          <cell r="C230" t="str">
            <v>352627197211151631</v>
          </cell>
          <cell r="D230">
            <v>15160677870</v>
          </cell>
          <cell r="E230" t="str">
            <v>四桥</v>
          </cell>
          <cell r="F230">
            <v>2.48</v>
          </cell>
        </row>
        <row r="230">
          <cell r="J230">
            <v>14.88</v>
          </cell>
          <cell r="K230" t="str">
            <v>6221840509090537432</v>
          </cell>
          <cell r="L230" t="str">
            <v>连城县农村信用联社四堡信用社</v>
          </cell>
        </row>
        <row r="231">
          <cell r="A231" t="str">
            <v>225</v>
          </cell>
          <cell r="B231" t="str">
            <v>马勋富</v>
          </cell>
          <cell r="C231" t="str">
            <v>352627197404301616</v>
          </cell>
          <cell r="D231">
            <v>13959469983</v>
          </cell>
          <cell r="E231" t="str">
            <v>四桥</v>
          </cell>
          <cell r="F231">
            <v>2.81</v>
          </cell>
        </row>
        <row r="231">
          <cell r="J231">
            <v>16.86</v>
          </cell>
          <cell r="K231" t="str">
            <v>9090818010100100002767</v>
          </cell>
          <cell r="L231" t="str">
            <v>连城县农村信用联社四堡信用社</v>
          </cell>
        </row>
        <row r="232">
          <cell r="A232" t="str">
            <v>226</v>
          </cell>
          <cell r="B232" t="str">
            <v>马华桥</v>
          </cell>
          <cell r="C232" t="str">
            <v>352627196209161617</v>
          </cell>
          <cell r="D232">
            <v>13459718761</v>
          </cell>
          <cell r="E232" t="str">
            <v>四桥</v>
          </cell>
          <cell r="F232">
            <v>2.31</v>
          </cell>
        </row>
        <row r="232">
          <cell r="J232">
            <v>13.86</v>
          </cell>
          <cell r="K232" t="str">
            <v>9090818010100190563144</v>
          </cell>
          <cell r="L232" t="str">
            <v>连城县农村信用联社四堡信用社</v>
          </cell>
        </row>
        <row r="233">
          <cell r="A233" t="str">
            <v>227</v>
          </cell>
          <cell r="B233" t="str">
            <v>马必玲</v>
          </cell>
          <cell r="C233" t="str">
            <v>35082519851108163X</v>
          </cell>
        </row>
        <row r="233">
          <cell r="E233" t="str">
            <v>四桥</v>
          </cell>
          <cell r="F233">
            <v>2.47</v>
          </cell>
        </row>
        <row r="233">
          <cell r="J233">
            <v>14.82</v>
          </cell>
          <cell r="K233" t="str">
            <v>6230361109130411076</v>
          </cell>
          <cell r="L233" t="str">
            <v>连城县农村信用联社四堡信用社</v>
          </cell>
        </row>
        <row r="234">
          <cell r="A234" t="str">
            <v>228</v>
          </cell>
          <cell r="B234" t="str">
            <v>马传亮</v>
          </cell>
          <cell r="C234" t="str">
            <v>352627196110101614</v>
          </cell>
          <cell r="D234">
            <v>15280808249</v>
          </cell>
          <cell r="E234" t="str">
            <v>四桥</v>
          </cell>
          <cell r="F234">
            <v>2.08</v>
          </cell>
        </row>
        <row r="234">
          <cell r="J234">
            <v>12.48</v>
          </cell>
          <cell r="K234" t="str">
            <v>9090818010100190446451</v>
          </cell>
          <cell r="L234" t="str">
            <v>连城县农村信用联社四堡信用社</v>
          </cell>
        </row>
        <row r="235">
          <cell r="A235" t="str">
            <v>229</v>
          </cell>
          <cell r="B235" t="str">
            <v>马启茂</v>
          </cell>
          <cell r="C235" t="str">
            <v>35262719671022161X</v>
          </cell>
          <cell r="D235">
            <v>13859551299</v>
          </cell>
          <cell r="E235" t="str">
            <v>四桥</v>
          </cell>
          <cell r="F235">
            <v>2.2</v>
          </cell>
        </row>
        <row r="235">
          <cell r="J235">
            <v>13.2</v>
          </cell>
          <cell r="K235" t="str">
            <v>6221840509104011150</v>
          </cell>
          <cell r="L235" t="str">
            <v>连城县农村信用联社四堡信用社</v>
          </cell>
        </row>
        <row r="236">
          <cell r="A236" t="str">
            <v>230</v>
          </cell>
          <cell r="B236" t="str">
            <v>马华甸</v>
          </cell>
          <cell r="C236" t="str">
            <v>352627194702141610</v>
          </cell>
          <cell r="D236">
            <v>15160680189</v>
          </cell>
          <cell r="E236" t="str">
            <v>四桥</v>
          </cell>
          <cell r="F236">
            <v>2.54</v>
          </cell>
        </row>
        <row r="236">
          <cell r="J236">
            <v>15.24</v>
          </cell>
          <cell r="K236" t="str">
            <v>6221840509062644018</v>
          </cell>
          <cell r="L236" t="str">
            <v>连城县农村信用联社四堡信用社</v>
          </cell>
        </row>
        <row r="237">
          <cell r="A237" t="str">
            <v>231</v>
          </cell>
          <cell r="B237" t="str">
            <v>马子茂</v>
          </cell>
          <cell r="C237" t="str">
            <v>352627195010031634</v>
          </cell>
          <cell r="D237">
            <v>18054879386</v>
          </cell>
          <cell r="E237" t="str">
            <v>四桥</v>
          </cell>
          <cell r="F237">
            <v>5.1</v>
          </cell>
        </row>
        <row r="237">
          <cell r="J237">
            <v>30.6</v>
          </cell>
          <cell r="K237" t="str">
            <v>9090818010100190045534</v>
          </cell>
          <cell r="L237" t="str">
            <v>连城县农村信用联社四堡信用社</v>
          </cell>
        </row>
        <row r="238">
          <cell r="A238" t="str">
            <v>232</v>
          </cell>
          <cell r="B238" t="str">
            <v>邹春凤</v>
          </cell>
          <cell r="C238" t="str">
            <v>352627195708261642</v>
          </cell>
        </row>
        <row r="238">
          <cell r="E238" t="str">
            <v>四桥</v>
          </cell>
          <cell r="F238">
            <v>2.18</v>
          </cell>
        </row>
        <row r="238">
          <cell r="J238">
            <v>13.08</v>
          </cell>
          <cell r="K238" t="str">
            <v>6221840509090537564</v>
          </cell>
          <cell r="L238" t="str">
            <v>连城县农村信用联社四堡信用社</v>
          </cell>
        </row>
        <row r="239">
          <cell r="A239" t="str">
            <v>233</v>
          </cell>
          <cell r="B239" t="str">
            <v>马传洪</v>
          </cell>
          <cell r="C239" t="str">
            <v>352627197012221617</v>
          </cell>
          <cell r="D239">
            <v>13194493876</v>
          </cell>
          <cell r="E239" t="str">
            <v>四桥</v>
          </cell>
          <cell r="F239">
            <v>2.17</v>
          </cell>
        </row>
        <row r="239">
          <cell r="J239">
            <v>13.02</v>
          </cell>
          <cell r="K239" t="str">
            <v>9090818010100190446888</v>
          </cell>
          <cell r="L239" t="str">
            <v>连城县农村信用联社四堡信用社</v>
          </cell>
        </row>
        <row r="240">
          <cell r="A240" t="str">
            <v>234</v>
          </cell>
          <cell r="B240" t="str">
            <v>马传木</v>
          </cell>
          <cell r="C240" t="str">
            <v>352627195607231612</v>
          </cell>
          <cell r="D240">
            <v>15059949079</v>
          </cell>
          <cell r="E240" t="str">
            <v>四桥</v>
          </cell>
          <cell r="F240">
            <v>2.1</v>
          </cell>
        </row>
        <row r="240">
          <cell r="J240">
            <v>12.6</v>
          </cell>
          <cell r="K240" t="str">
            <v>9090818010100100059466</v>
          </cell>
          <cell r="L240" t="str">
            <v>连城县农村信用联社四堡信用社</v>
          </cell>
        </row>
        <row r="241">
          <cell r="A241" t="str">
            <v>235</v>
          </cell>
          <cell r="B241" t="str">
            <v>马勋生</v>
          </cell>
          <cell r="C241" t="str">
            <v>352627196202051618</v>
          </cell>
          <cell r="D241">
            <v>15959351470</v>
          </cell>
          <cell r="E241" t="str">
            <v>四桥</v>
          </cell>
          <cell r="F241">
            <v>3.78</v>
          </cell>
        </row>
        <row r="241">
          <cell r="J241">
            <v>22.68</v>
          </cell>
          <cell r="K241" t="str">
            <v>6230362509001059376</v>
          </cell>
          <cell r="L241" t="str">
            <v>连城县农村信用联社四堡信用社</v>
          </cell>
        </row>
        <row r="242">
          <cell r="A242" t="str">
            <v>236</v>
          </cell>
          <cell r="B242" t="str">
            <v>马传彪</v>
          </cell>
          <cell r="C242" t="str">
            <v>352627196802121616</v>
          </cell>
          <cell r="D242">
            <v>13850633194</v>
          </cell>
          <cell r="E242" t="str">
            <v>四桥</v>
          </cell>
          <cell r="F242">
            <v>1.34</v>
          </cell>
        </row>
        <row r="242">
          <cell r="J242">
            <v>8.04</v>
          </cell>
          <cell r="K242" t="str">
            <v>6221840509062644190</v>
          </cell>
          <cell r="L242" t="str">
            <v>连城县农村信用联社四堡信用社</v>
          </cell>
        </row>
        <row r="243">
          <cell r="A243" t="str">
            <v>237</v>
          </cell>
          <cell r="B243" t="str">
            <v>马海鸣</v>
          </cell>
          <cell r="C243" t="str">
            <v>352627196309141613</v>
          </cell>
          <cell r="D243">
            <v>13656926227</v>
          </cell>
          <cell r="E243" t="str">
            <v>四桥</v>
          </cell>
          <cell r="F243">
            <v>0.96</v>
          </cell>
        </row>
        <row r="243">
          <cell r="J243">
            <v>5.76</v>
          </cell>
          <cell r="K243" t="str">
            <v>6221840509062644125</v>
          </cell>
          <cell r="L243" t="str">
            <v>连城县农村信用联社四堡信用社</v>
          </cell>
        </row>
        <row r="244">
          <cell r="A244" t="str">
            <v>238</v>
          </cell>
          <cell r="B244" t="str">
            <v>马华懿</v>
          </cell>
          <cell r="C244" t="str">
            <v>352627196009071617</v>
          </cell>
          <cell r="D244">
            <v>15059924640</v>
          </cell>
          <cell r="E244" t="str">
            <v>四桥</v>
          </cell>
          <cell r="F244">
            <v>5.02</v>
          </cell>
        </row>
        <row r="244">
          <cell r="J244">
            <v>30.12</v>
          </cell>
          <cell r="K244" t="str">
            <v>6221840509090537481</v>
          </cell>
          <cell r="L244" t="str">
            <v>连城县农村信用联社四堡信用社</v>
          </cell>
        </row>
        <row r="245">
          <cell r="A245" t="str">
            <v>239</v>
          </cell>
          <cell r="B245" t="str">
            <v>马海鸿</v>
          </cell>
          <cell r="C245" t="str">
            <v>352627196506051617</v>
          </cell>
        </row>
        <row r="245">
          <cell r="E245" t="str">
            <v>四桥</v>
          </cell>
          <cell r="F245">
            <v>1.18</v>
          </cell>
        </row>
        <row r="245">
          <cell r="J245">
            <v>7.08</v>
          </cell>
          <cell r="K245" t="str">
            <v>6221840509092760727</v>
          </cell>
          <cell r="L245" t="str">
            <v>连城县农村信用联社四堡信用社</v>
          </cell>
        </row>
        <row r="246">
          <cell r="A246" t="str">
            <v>240</v>
          </cell>
          <cell r="B246" t="str">
            <v>马海庆</v>
          </cell>
          <cell r="C246" t="str">
            <v>352627196904101616</v>
          </cell>
          <cell r="D246">
            <v>13859570199</v>
          </cell>
          <cell r="E246" t="str">
            <v>四桥</v>
          </cell>
          <cell r="F246">
            <v>1.04</v>
          </cell>
        </row>
        <row r="246">
          <cell r="J246">
            <v>6.24</v>
          </cell>
          <cell r="K246" t="str">
            <v>9090818010100100051080</v>
          </cell>
          <cell r="L246" t="str">
            <v>连城县农村信用联社四堡信用社</v>
          </cell>
        </row>
        <row r="247">
          <cell r="A247" t="str">
            <v>241</v>
          </cell>
          <cell r="B247" t="str">
            <v>马子富</v>
          </cell>
          <cell r="C247" t="str">
            <v>352627196508071611</v>
          </cell>
          <cell r="D247">
            <v>15880384367</v>
          </cell>
          <cell r="E247" t="str">
            <v>四桥</v>
          </cell>
          <cell r="F247">
            <v>2.29</v>
          </cell>
        </row>
        <row r="247">
          <cell r="J247">
            <v>13.74</v>
          </cell>
          <cell r="K247" t="str">
            <v>9090818010100190449001</v>
          </cell>
          <cell r="L247" t="str">
            <v>连城县农村信用联社四堡信用社</v>
          </cell>
        </row>
        <row r="248">
          <cell r="A248" t="str">
            <v>242</v>
          </cell>
          <cell r="B248" t="str">
            <v>马子勤</v>
          </cell>
          <cell r="C248" t="str">
            <v>352627195308201632</v>
          </cell>
          <cell r="D248">
            <v>13859562734</v>
          </cell>
          <cell r="E248" t="str">
            <v>四桥</v>
          </cell>
          <cell r="F248">
            <v>3.97</v>
          </cell>
        </row>
        <row r="248">
          <cell r="J248">
            <v>23.82</v>
          </cell>
          <cell r="K248" t="str">
            <v>9090818010100100059484</v>
          </cell>
          <cell r="L248" t="str">
            <v>连城县农村信用联社四堡信用社</v>
          </cell>
        </row>
        <row r="249">
          <cell r="A249" t="str">
            <v>243</v>
          </cell>
          <cell r="B249" t="str">
            <v>马小明</v>
          </cell>
          <cell r="C249" t="str">
            <v>352627196210301613</v>
          </cell>
          <cell r="D249">
            <v>15159072422</v>
          </cell>
          <cell r="E249" t="str">
            <v>四桥</v>
          </cell>
          <cell r="F249">
            <v>5.07</v>
          </cell>
        </row>
        <row r="249">
          <cell r="J249">
            <v>30.42</v>
          </cell>
          <cell r="K249" t="str">
            <v>6221840509092760743</v>
          </cell>
          <cell r="L249" t="str">
            <v>连城县农村信用联社四堡信用社</v>
          </cell>
        </row>
        <row r="250">
          <cell r="A250" t="str">
            <v>244</v>
          </cell>
          <cell r="B250" t="str">
            <v>马兴明</v>
          </cell>
          <cell r="C250" t="str">
            <v>352627194711251619</v>
          </cell>
          <cell r="D250">
            <v>13959047726</v>
          </cell>
          <cell r="E250" t="str">
            <v>四桥</v>
          </cell>
          <cell r="F250">
            <v>4.63</v>
          </cell>
        </row>
        <row r="250">
          <cell r="J250">
            <v>27.78</v>
          </cell>
          <cell r="K250" t="str">
            <v>9090818010100100059475</v>
          </cell>
          <cell r="L250" t="str">
            <v>连城县农村信用联社四堡信用社</v>
          </cell>
        </row>
        <row r="251">
          <cell r="A251" t="str">
            <v>245</v>
          </cell>
          <cell r="B251" t="str">
            <v>童满荣</v>
          </cell>
          <cell r="C251" t="str">
            <v>352627195504051627</v>
          </cell>
          <cell r="D251">
            <v>13062212507</v>
          </cell>
          <cell r="E251" t="str">
            <v>四桥</v>
          </cell>
          <cell r="F251">
            <v>0.83</v>
          </cell>
        </row>
        <row r="251">
          <cell r="J251">
            <v>4.98</v>
          </cell>
          <cell r="K251" t="str">
            <v>6221840509062644117</v>
          </cell>
          <cell r="L251" t="str">
            <v>连城县农村信用联社四堡信用社</v>
          </cell>
        </row>
        <row r="252">
          <cell r="A252" t="str">
            <v>246</v>
          </cell>
          <cell r="B252" t="str">
            <v>马华永</v>
          </cell>
          <cell r="C252" t="str">
            <v>352627197810091634</v>
          </cell>
          <cell r="D252">
            <v>15059948827</v>
          </cell>
          <cell r="E252" t="str">
            <v>四桥</v>
          </cell>
          <cell r="F252">
            <v>0.75</v>
          </cell>
        </row>
        <row r="252">
          <cell r="J252">
            <v>4.5</v>
          </cell>
          <cell r="K252" t="str">
            <v>6221840509090537465</v>
          </cell>
          <cell r="L252" t="str">
            <v>连城县农村信用联社四堡信用社</v>
          </cell>
        </row>
        <row r="253">
          <cell r="A253" t="str">
            <v>247</v>
          </cell>
          <cell r="B253" t="str">
            <v>马华锋</v>
          </cell>
          <cell r="C253" t="str">
            <v>352627198001261618</v>
          </cell>
          <cell r="D253">
            <v>15280839435</v>
          </cell>
          <cell r="E253" t="str">
            <v>四桥</v>
          </cell>
          <cell r="F253">
            <v>1.23</v>
          </cell>
        </row>
        <row r="253">
          <cell r="J253">
            <v>7.38</v>
          </cell>
          <cell r="K253" t="str">
            <v>6221840509062644281</v>
          </cell>
          <cell r="L253" t="str">
            <v>连城县农村信用联社四堡信用社</v>
          </cell>
        </row>
        <row r="254">
          <cell r="A254" t="str">
            <v>248</v>
          </cell>
          <cell r="B254" t="str">
            <v>马勋斌</v>
          </cell>
          <cell r="C254" t="str">
            <v>352627197409101656</v>
          </cell>
          <cell r="D254">
            <v>15980765297</v>
          </cell>
          <cell r="E254" t="str">
            <v>四桥</v>
          </cell>
          <cell r="F254">
            <v>2.22</v>
          </cell>
        </row>
        <row r="254">
          <cell r="J254">
            <v>13.32</v>
          </cell>
          <cell r="K254" t="str">
            <v>9090818010100100066500</v>
          </cell>
          <cell r="L254" t="str">
            <v>连城县农村信用联社四堡信用社</v>
          </cell>
        </row>
        <row r="255">
          <cell r="A255" t="str">
            <v>249</v>
          </cell>
          <cell r="B255" t="str">
            <v>徐土旺</v>
          </cell>
          <cell r="C255" t="str">
            <v>35262719560813163X</v>
          </cell>
          <cell r="D255">
            <v>18359420739</v>
          </cell>
          <cell r="E255" t="str">
            <v>四桥</v>
          </cell>
          <cell r="F255">
            <v>6.29</v>
          </cell>
        </row>
        <row r="255">
          <cell r="J255">
            <v>37.74</v>
          </cell>
          <cell r="K255" t="str">
            <v>6221840509062644091</v>
          </cell>
          <cell r="L255" t="str">
            <v>连城县农村信用联社四堡信用社</v>
          </cell>
        </row>
        <row r="256">
          <cell r="A256" t="str">
            <v>250</v>
          </cell>
          <cell r="B256" t="str">
            <v>马序明</v>
          </cell>
          <cell r="C256" t="str">
            <v>352627195306051618</v>
          </cell>
        </row>
        <row r="256">
          <cell r="E256" t="str">
            <v>四桥</v>
          </cell>
          <cell r="F256">
            <v>2.77</v>
          </cell>
        </row>
        <row r="256">
          <cell r="J256">
            <v>16.62</v>
          </cell>
          <cell r="K256" t="str">
            <v>9090818010100190024922</v>
          </cell>
          <cell r="L256" t="str">
            <v>连城县农村信用联社四堡信用社</v>
          </cell>
        </row>
        <row r="257">
          <cell r="A257" t="str">
            <v>251</v>
          </cell>
          <cell r="B257" t="str">
            <v>马运华</v>
          </cell>
          <cell r="C257" t="str">
            <v>350825198309171615</v>
          </cell>
        </row>
        <row r="257">
          <cell r="E257" t="str">
            <v>四桥</v>
          </cell>
          <cell r="F257">
            <v>2.66</v>
          </cell>
        </row>
        <row r="257">
          <cell r="J257">
            <v>15.96</v>
          </cell>
          <cell r="K257" t="str">
            <v>6221840509090537275</v>
          </cell>
          <cell r="L257" t="str">
            <v>连城县农村信用联社四堡信用社</v>
          </cell>
        </row>
        <row r="258">
          <cell r="A258" t="str">
            <v>252</v>
          </cell>
          <cell r="B258" t="str">
            <v>马传桂</v>
          </cell>
          <cell r="C258" t="str">
            <v>35262719480218161X</v>
          </cell>
          <cell r="D258">
            <v>18250037808</v>
          </cell>
          <cell r="E258" t="str">
            <v>四桥</v>
          </cell>
          <cell r="F258">
            <v>2.82</v>
          </cell>
        </row>
        <row r="258">
          <cell r="J258">
            <v>16.92</v>
          </cell>
          <cell r="K258" t="str">
            <v>9090818010100100071460</v>
          </cell>
          <cell r="L258" t="str">
            <v>连城县农村信用联社四堡信用社</v>
          </cell>
        </row>
        <row r="259">
          <cell r="A259" t="str">
            <v>253</v>
          </cell>
          <cell r="B259" t="str">
            <v>马勋远</v>
          </cell>
          <cell r="C259" t="str">
            <v>352627197112021639</v>
          </cell>
          <cell r="D259">
            <v>13860539065</v>
          </cell>
          <cell r="E259" t="str">
            <v>四桥</v>
          </cell>
          <cell r="F259">
            <v>5.22</v>
          </cell>
        </row>
        <row r="259">
          <cell r="J259">
            <v>31.32</v>
          </cell>
          <cell r="K259" t="str">
            <v>9090818010100100071406</v>
          </cell>
          <cell r="L259" t="str">
            <v>连城县农村信用联社四堡信用社</v>
          </cell>
        </row>
        <row r="260">
          <cell r="A260" t="str">
            <v>254</v>
          </cell>
          <cell r="B260" t="str">
            <v>马华椿</v>
          </cell>
          <cell r="C260" t="str">
            <v>352627196503021615</v>
          </cell>
          <cell r="D260">
            <v>14705098360</v>
          </cell>
          <cell r="E260" t="str">
            <v>四桥</v>
          </cell>
          <cell r="F260">
            <v>1.84</v>
          </cell>
        </row>
        <row r="260">
          <cell r="J260">
            <v>11.04</v>
          </cell>
          <cell r="K260" t="str">
            <v>9090818010100190563064</v>
          </cell>
          <cell r="L260" t="str">
            <v>连城县农村信用联社四堡信用社</v>
          </cell>
        </row>
        <row r="261">
          <cell r="A261" t="str">
            <v>255</v>
          </cell>
          <cell r="B261" t="str">
            <v>马传榜</v>
          </cell>
          <cell r="C261" t="str">
            <v>35262719360515161X</v>
          </cell>
          <cell r="D261">
            <v>13062244681</v>
          </cell>
          <cell r="E261" t="str">
            <v>四桥</v>
          </cell>
          <cell r="F261">
            <v>7.06</v>
          </cell>
        </row>
        <row r="261">
          <cell r="J261">
            <v>42.36</v>
          </cell>
          <cell r="K261" t="str">
            <v>9090818010100100066494</v>
          </cell>
          <cell r="L261" t="str">
            <v>连城县农村信用联社四堡信用社</v>
          </cell>
        </row>
        <row r="262">
          <cell r="A262" t="str">
            <v>256</v>
          </cell>
          <cell r="B262" t="str">
            <v>马勋桂</v>
          </cell>
          <cell r="C262" t="str">
            <v>352627196206051615</v>
          </cell>
          <cell r="D262">
            <v>13959487315</v>
          </cell>
          <cell r="E262" t="str">
            <v>四桥</v>
          </cell>
          <cell r="F262">
            <v>1.52</v>
          </cell>
        </row>
        <row r="262">
          <cell r="J262">
            <v>9.12</v>
          </cell>
          <cell r="K262" t="str">
            <v>9090818010100190611949</v>
          </cell>
          <cell r="L262" t="str">
            <v>连城县农村信用联社四堡信用社</v>
          </cell>
        </row>
        <row r="263">
          <cell r="A263" t="str">
            <v>257</v>
          </cell>
          <cell r="B263" t="str">
            <v>肖菊莲</v>
          </cell>
          <cell r="C263" t="str">
            <v>352627196207141620</v>
          </cell>
          <cell r="D263">
            <v>15259039192</v>
          </cell>
          <cell r="E263" t="str">
            <v>四桥</v>
          </cell>
          <cell r="F263">
            <v>2.17</v>
          </cell>
        </row>
        <row r="263">
          <cell r="J263">
            <v>13.02</v>
          </cell>
          <cell r="K263" t="str">
            <v>6221840509090537903</v>
          </cell>
          <cell r="L263" t="str">
            <v>连城县农村信用联社四堡信用社</v>
          </cell>
        </row>
        <row r="264">
          <cell r="A264" t="str">
            <v>258</v>
          </cell>
          <cell r="B264" t="str">
            <v>马建华</v>
          </cell>
          <cell r="C264" t="str">
            <v>352627196501161614</v>
          </cell>
          <cell r="D264">
            <v>13599639879</v>
          </cell>
          <cell r="E264" t="str">
            <v>四桥</v>
          </cell>
          <cell r="F264">
            <v>6.93</v>
          </cell>
        </row>
        <row r="264">
          <cell r="J264">
            <v>41.58</v>
          </cell>
          <cell r="K264" t="str">
            <v>9090818010100190420165</v>
          </cell>
          <cell r="L264" t="str">
            <v>连城县农村信用联社四堡信用社</v>
          </cell>
        </row>
        <row r="265">
          <cell r="A265" t="str">
            <v>259</v>
          </cell>
          <cell r="B265" t="str">
            <v>李清菊</v>
          </cell>
          <cell r="C265" t="str">
            <v>352627195501261629</v>
          </cell>
          <cell r="D265">
            <v>15080221846</v>
          </cell>
          <cell r="E265" t="str">
            <v>四桥</v>
          </cell>
          <cell r="F265">
            <v>3.16</v>
          </cell>
        </row>
        <row r="265">
          <cell r="J265">
            <v>18.96</v>
          </cell>
          <cell r="K265" t="str">
            <v>6221840509104011408</v>
          </cell>
          <cell r="L265" t="str">
            <v>连城县农村信用联社四堡信用社</v>
          </cell>
        </row>
        <row r="266">
          <cell r="A266" t="str">
            <v>260</v>
          </cell>
          <cell r="B266" t="str">
            <v>马申生</v>
          </cell>
          <cell r="C266" t="str">
            <v>352627196503201616</v>
          </cell>
          <cell r="D266">
            <v>13859513879</v>
          </cell>
          <cell r="E266" t="str">
            <v>四桥</v>
          </cell>
          <cell r="F266">
            <v>2.5</v>
          </cell>
        </row>
        <row r="266">
          <cell r="J266">
            <v>15</v>
          </cell>
          <cell r="K266" t="str">
            <v>6230361109010502838</v>
          </cell>
          <cell r="L266" t="str">
            <v>连城县农村信用联社四堡信用社</v>
          </cell>
        </row>
        <row r="267">
          <cell r="A267" t="str">
            <v>261</v>
          </cell>
          <cell r="B267" t="str">
            <v>马勋雄</v>
          </cell>
          <cell r="C267" t="str">
            <v>352627197111291637</v>
          </cell>
        </row>
        <row r="267">
          <cell r="E267" t="str">
            <v>四桥</v>
          </cell>
          <cell r="F267">
            <v>2.02</v>
          </cell>
        </row>
        <row r="267">
          <cell r="J267">
            <v>12.12</v>
          </cell>
          <cell r="K267" t="str">
            <v>6221840103029873645</v>
          </cell>
          <cell r="L267" t="str">
            <v>连城县农村信用联社四堡信用社</v>
          </cell>
        </row>
        <row r="268">
          <cell r="A268" t="str">
            <v>262</v>
          </cell>
          <cell r="B268" t="str">
            <v>马益清</v>
          </cell>
          <cell r="C268" t="str">
            <v>35262719410930161X</v>
          </cell>
          <cell r="D268">
            <v>13418711598</v>
          </cell>
          <cell r="E268" t="str">
            <v>四桥</v>
          </cell>
          <cell r="F268">
            <v>2.05</v>
          </cell>
        </row>
        <row r="268">
          <cell r="J268">
            <v>12.3</v>
          </cell>
          <cell r="K268" t="str">
            <v>9090818010100100066555</v>
          </cell>
          <cell r="L268" t="str">
            <v>连城县农村信用联社四堡信用社</v>
          </cell>
        </row>
        <row r="269">
          <cell r="A269" t="str">
            <v>263</v>
          </cell>
          <cell r="B269" t="str">
            <v>马泽云</v>
          </cell>
          <cell r="C269" t="str">
            <v>352627195007131618</v>
          </cell>
          <cell r="D269">
            <v>13959045607</v>
          </cell>
          <cell r="E269" t="str">
            <v>四桥</v>
          </cell>
          <cell r="F269">
            <v>2.73</v>
          </cell>
        </row>
        <row r="269">
          <cell r="J269">
            <v>16.38</v>
          </cell>
          <cell r="K269" t="str">
            <v>9090818010100100066528</v>
          </cell>
          <cell r="L269" t="str">
            <v>连城县农村信用联社四堡信用社</v>
          </cell>
        </row>
        <row r="270">
          <cell r="A270" t="str">
            <v>264</v>
          </cell>
          <cell r="B270" t="str">
            <v>邹泗珍</v>
          </cell>
          <cell r="C270" t="str">
            <v>352627195306261623</v>
          </cell>
          <cell r="D270">
            <v>13925513081</v>
          </cell>
          <cell r="E270" t="str">
            <v>四桥</v>
          </cell>
          <cell r="F270">
            <v>6.1</v>
          </cell>
        </row>
        <row r="270">
          <cell r="J270">
            <v>36.6</v>
          </cell>
          <cell r="K270" t="str">
            <v>9090818010100100051936</v>
          </cell>
          <cell r="L270" t="str">
            <v>连城县农村信用联社四堡信用社</v>
          </cell>
        </row>
        <row r="271">
          <cell r="A271" t="str">
            <v>265</v>
          </cell>
          <cell r="B271" t="str">
            <v>黄菊英</v>
          </cell>
          <cell r="C271" t="str">
            <v>352627194903021623</v>
          </cell>
        </row>
        <row r="271">
          <cell r="E271" t="str">
            <v>四桥</v>
          </cell>
          <cell r="F271">
            <v>2.99</v>
          </cell>
        </row>
        <row r="271">
          <cell r="J271">
            <v>17.94</v>
          </cell>
          <cell r="K271" t="str">
            <v>9090818010100190421538</v>
          </cell>
          <cell r="L271" t="str">
            <v>连城县农村信用联社四堡信用社</v>
          </cell>
        </row>
        <row r="272">
          <cell r="A272" t="str">
            <v>266</v>
          </cell>
          <cell r="B272" t="str">
            <v>马勋如</v>
          </cell>
          <cell r="C272" t="str">
            <v>352627194709051618</v>
          </cell>
          <cell r="D272">
            <v>18250366340</v>
          </cell>
          <cell r="E272" t="str">
            <v>四桥</v>
          </cell>
          <cell r="F272">
            <v>5.33</v>
          </cell>
        </row>
        <row r="272">
          <cell r="J272">
            <v>31.98</v>
          </cell>
          <cell r="K272" t="str">
            <v>9090818010100190693628</v>
          </cell>
          <cell r="L272" t="str">
            <v>连城县农村信用联社四堡信用社</v>
          </cell>
        </row>
        <row r="273">
          <cell r="A273" t="str">
            <v>267</v>
          </cell>
          <cell r="B273" t="str">
            <v>马益艳</v>
          </cell>
          <cell r="C273" t="str">
            <v>352627193601041616</v>
          </cell>
          <cell r="D273">
            <v>18250098105</v>
          </cell>
          <cell r="E273" t="str">
            <v>四桥</v>
          </cell>
          <cell r="F273">
            <v>0.09</v>
          </cell>
        </row>
        <row r="273">
          <cell r="J273">
            <v>0.54</v>
          </cell>
          <cell r="K273" t="str">
            <v>9090818010100100066877</v>
          </cell>
          <cell r="L273" t="str">
            <v>连城县农村信用联社四堡信用社</v>
          </cell>
        </row>
        <row r="274">
          <cell r="A274" t="str">
            <v>268</v>
          </cell>
          <cell r="B274" t="str">
            <v>马春</v>
          </cell>
          <cell r="C274" t="str">
            <v>352627197401151616</v>
          </cell>
          <cell r="D274">
            <v>14705098539</v>
          </cell>
          <cell r="E274" t="str">
            <v>四桥</v>
          </cell>
          <cell r="F274">
            <v>1.36</v>
          </cell>
        </row>
        <row r="274">
          <cell r="J274">
            <v>8.16</v>
          </cell>
          <cell r="K274" t="str">
            <v>6221840509062644513</v>
          </cell>
          <cell r="L274" t="str">
            <v>连城县农村信用联社四堡信用社</v>
          </cell>
        </row>
        <row r="275">
          <cell r="A275" t="str">
            <v>269</v>
          </cell>
          <cell r="B275" t="str">
            <v>马远水</v>
          </cell>
          <cell r="C275" t="str">
            <v>352627198105081611</v>
          </cell>
          <cell r="D275">
            <v>13859536727</v>
          </cell>
          <cell r="E275" t="str">
            <v>四桥</v>
          </cell>
          <cell r="F275">
            <v>2.25</v>
          </cell>
        </row>
        <row r="275">
          <cell r="J275">
            <v>13.5</v>
          </cell>
          <cell r="K275" t="str">
            <v>6221840509062644539</v>
          </cell>
          <cell r="L275" t="str">
            <v>连城县农村信用联社四堡信用社</v>
          </cell>
        </row>
        <row r="276">
          <cell r="A276" t="str">
            <v>270</v>
          </cell>
          <cell r="B276" t="str">
            <v>马勋在</v>
          </cell>
          <cell r="C276" t="str">
            <v>352627196204071612</v>
          </cell>
          <cell r="D276">
            <v>18760034307</v>
          </cell>
          <cell r="E276" t="str">
            <v>四桥</v>
          </cell>
          <cell r="F276">
            <v>6.73</v>
          </cell>
        </row>
        <row r="276">
          <cell r="J276">
            <v>40.38</v>
          </cell>
          <cell r="K276" t="str">
            <v>9090818010100100066537</v>
          </cell>
          <cell r="L276" t="str">
            <v>连城县农村信用联社四堡信用社</v>
          </cell>
        </row>
        <row r="277">
          <cell r="A277" t="str">
            <v>271</v>
          </cell>
          <cell r="B277" t="str">
            <v>马勋华</v>
          </cell>
          <cell r="C277" t="str">
            <v>35262719621113161X</v>
          </cell>
          <cell r="D277">
            <v>13235099617</v>
          </cell>
          <cell r="E277" t="str">
            <v>四桥</v>
          </cell>
          <cell r="F277">
            <v>3.53</v>
          </cell>
        </row>
        <row r="277">
          <cell r="J277">
            <v>21.18</v>
          </cell>
          <cell r="K277" t="str">
            <v>9090818010100190582212</v>
          </cell>
          <cell r="L277" t="str">
            <v>连城县农村信用联社四堡信用社</v>
          </cell>
        </row>
        <row r="278">
          <cell r="A278" t="str">
            <v>272</v>
          </cell>
          <cell r="B278" t="str">
            <v>马土生</v>
          </cell>
          <cell r="C278" t="str">
            <v>352627196304061614</v>
          </cell>
          <cell r="D278">
            <v>15080290756</v>
          </cell>
          <cell r="E278" t="str">
            <v>四桥</v>
          </cell>
          <cell r="F278">
            <v>5.38</v>
          </cell>
        </row>
        <row r="278">
          <cell r="J278">
            <v>32.28</v>
          </cell>
          <cell r="K278" t="str">
            <v>9090818010100190029455</v>
          </cell>
          <cell r="L278" t="str">
            <v>连城县农村信用联社四堡信用社</v>
          </cell>
        </row>
        <row r="279">
          <cell r="A279" t="str">
            <v>273</v>
          </cell>
          <cell r="B279" t="str">
            <v>马岳云</v>
          </cell>
          <cell r="C279" t="str">
            <v>352627197101291633</v>
          </cell>
        </row>
        <row r="279">
          <cell r="E279" t="str">
            <v>四桥</v>
          </cell>
          <cell r="F279">
            <v>3.52</v>
          </cell>
        </row>
        <row r="279">
          <cell r="J279">
            <v>21.12</v>
          </cell>
          <cell r="K279" t="str">
            <v>6230361109068395309</v>
          </cell>
          <cell r="L279" t="str">
            <v>连城县农村信用联社四堡信用社</v>
          </cell>
        </row>
        <row r="280">
          <cell r="A280" t="str">
            <v>274</v>
          </cell>
          <cell r="B280" t="str">
            <v>马永祥</v>
          </cell>
          <cell r="C280" t="str">
            <v>352627196812281613</v>
          </cell>
          <cell r="D280">
            <v>18760071797</v>
          </cell>
          <cell r="E280" t="str">
            <v>四桥</v>
          </cell>
          <cell r="F280">
            <v>1.75</v>
          </cell>
        </row>
        <row r="280">
          <cell r="J280">
            <v>10.5</v>
          </cell>
          <cell r="K280" t="str">
            <v>9090818010100100201196</v>
          </cell>
          <cell r="L280" t="str">
            <v>连城县农村信用联社四堡信用社</v>
          </cell>
        </row>
        <row r="281">
          <cell r="A281" t="str">
            <v>275</v>
          </cell>
          <cell r="B281" t="str">
            <v>李月荣</v>
          </cell>
          <cell r="C281" t="str">
            <v>352627195703021623</v>
          </cell>
          <cell r="D281">
            <v>13850614995</v>
          </cell>
          <cell r="E281" t="str">
            <v>四桥</v>
          </cell>
          <cell r="F281">
            <v>3.11</v>
          </cell>
        </row>
        <row r="281">
          <cell r="J281">
            <v>18.66</v>
          </cell>
          <cell r="K281" t="str">
            <v>6221840509090537895</v>
          </cell>
          <cell r="L281" t="str">
            <v>连城县农村信用联社四堡信用社</v>
          </cell>
        </row>
        <row r="282">
          <cell r="A282" t="str">
            <v>276</v>
          </cell>
          <cell r="B282" t="str">
            <v>马启雄</v>
          </cell>
          <cell r="C282" t="str">
            <v>352627197111051617</v>
          </cell>
          <cell r="D282">
            <v>13905911480</v>
          </cell>
          <cell r="E282" t="str">
            <v>四桥</v>
          </cell>
          <cell r="F282">
            <v>9.08</v>
          </cell>
        </row>
        <row r="282">
          <cell r="J282">
            <v>54.48</v>
          </cell>
          <cell r="K282" t="str">
            <v>6221840509062644497</v>
          </cell>
          <cell r="L282" t="str">
            <v>连城县农村信用联社四堡信用社</v>
          </cell>
        </row>
        <row r="283">
          <cell r="A283" t="str">
            <v>277</v>
          </cell>
          <cell r="B283" t="str">
            <v>马升平</v>
          </cell>
          <cell r="C283" t="str">
            <v>352627196909201616</v>
          </cell>
          <cell r="D283">
            <v>13616907791</v>
          </cell>
          <cell r="E283" t="str">
            <v>四桥</v>
          </cell>
          <cell r="F283">
            <v>1.89</v>
          </cell>
        </row>
        <row r="283">
          <cell r="J283">
            <v>11.34</v>
          </cell>
          <cell r="K283" t="str">
            <v>9090818010100100059509</v>
          </cell>
          <cell r="L283" t="str">
            <v>连城县农村信用联社四堡信用社</v>
          </cell>
        </row>
        <row r="284">
          <cell r="A284" t="str">
            <v>278</v>
          </cell>
          <cell r="B284" t="str">
            <v>马岳文</v>
          </cell>
          <cell r="C284" t="str">
            <v>352627196305151611</v>
          </cell>
          <cell r="D284">
            <v>15080224769</v>
          </cell>
          <cell r="E284" t="str">
            <v>四桥</v>
          </cell>
          <cell r="F284">
            <v>8.1</v>
          </cell>
        </row>
        <row r="284">
          <cell r="J284">
            <v>48.6</v>
          </cell>
          <cell r="K284" t="str">
            <v>9090818010100190545423</v>
          </cell>
          <cell r="L284" t="str">
            <v>连城县农村信用联社四堡信用社</v>
          </cell>
        </row>
        <row r="285">
          <cell r="A285" t="str">
            <v>279</v>
          </cell>
          <cell r="B285" t="str">
            <v>马勋位</v>
          </cell>
          <cell r="C285" t="str">
            <v>352627195904141613</v>
          </cell>
        </row>
        <row r="285">
          <cell r="E285" t="str">
            <v>四桥</v>
          </cell>
          <cell r="F285">
            <v>2.35</v>
          </cell>
        </row>
        <row r="285">
          <cell r="J285">
            <v>14.1</v>
          </cell>
          <cell r="K285" t="str">
            <v>9090818010100100066546</v>
          </cell>
          <cell r="L285" t="str">
            <v>连城县农村信用联社四堡信用社</v>
          </cell>
        </row>
        <row r="286">
          <cell r="A286" t="str">
            <v>280</v>
          </cell>
          <cell r="B286" t="str">
            <v>马沛云</v>
          </cell>
          <cell r="C286" t="str">
            <v>352627195303171614</v>
          </cell>
          <cell r="D286">
            <v>13959045607</v>
          </cell>
          <cell r="E286" t="str">
            <v>四桥</v>
          </cell>
          <cell r="F286">
            <v>4.69</v>
          </cell>
        </row>
        <row r="286">
          <cell r="J286">
            <v>28.14</v>
          </cell>
          <cell r="K286" t="str">
            <v>9090818010100100066519</v>
          </cell>
          <cell r="L286" t="str">
            <v>连城县农村信用联社四堡信用社</v>
          </cell>
        </row>
        <row r="287">
          <cell r="A287" t="str">
            <v>281</v>
          </cell>
          <cell r="B287" t="str">
            <v>马兴雄</v>
          </cell>
          <cell r="C287" t="str">
            <v>35262719731101161X</v>
          </cell>
          <cell r="D287">
            <v>13105927632</v>
          </cell>
          <cell r="E287" t="str">
            <v>四桥</v>
          </cell>
          <cell r="F287">
            <v>1.86</v>
          </cell>
        </row>
        <row r="287">
          <cell r="J287">
            <v>11.16</v>
          </cell>
          <cell r="K287" t="str">
            <v>9090818010100190635914</v>
          </cell>
          <cell r="L287" t="str">
            <v>连城县农村信用联社四堡信用社</v>
          </cell>
        </row>
        <row r="288">
          <cell r="A288" t="str">
            <v>282</v>
          </cell>
          <cell r="B288" t="str">
            <v>马子发</v>
          </cell>
          <cell r="C288" t="str">
            <v>35262719500629161X</v>
          </cell>
          <cell r="D288">
            <v>18650675151</v>
          </cell>
          <cell r="E288" t="str">
            <v>四桥</v>
          </cell>
          <cell r="F288">
            <v>8.47</v>
          </cell>
        </row>
        <row r="288">
          <cell r="J288">
            <v>50.82</v>
          </cell>
          <cell r="K288" t="str">
            <v>6221840509090538059</v>
          </cell>
          <cell r="L288" t="str">
            <v>连城县农村信用联社四堡信用社</v>
          </cell>
        </row>
        <row r="289">
          <cell r="A289" t="str">
            <v>283</v>
          </cell>
          <cell r="B289" t="str">
            <v>马文标</v>
          </cell>
          <cell r="C289" t="str">
            <v>352627197110241638</v>
          </cell>
          <cell r="D289">
            <v>18250392629</v>
          </cell>
          <cell r="E289" t="str">
            <v>四桥</v>
          </cell>
          <cell r="F289">
            <v>1.41</v>
          </cell>
        </row>
        <row r="289">
          <cell r="J289">
            <v>8.46</v>
          </cell>
          <cell r="K289" t="str">
            <v>9090818010100100062586</v>
          </cell>
          <cell r="L289" t="str">
            <v>连城县农村信用联社四堡信用社</v>
          </cell>
        </row>
        <row r="290">
          <cell r="A290" t="str">
            <v>284</v>
          </cell>
          <cell r="B290" t="str">
            <v>马彦明</v>
          </cell>
          <cell r="C290" t="str">
            <v>352627197410231618</v>
          </cell>
          <cell r="D290">
            <v>18006039605</v>
          </cell>
          <cell r="E290" t="str">
            <v>四桥</v>
          </cell>
          <cell r="F290">
            <v>0.97</v>
          </cell>
        </row>
        <row r="290">
          <cell r="J290">
            <v>5.82</v>
          </cell>
          <cell r="K290" t="str">
            <v>6221840509090537861</v>
          </cell>
          <cell r="L290" t="str">
            <v>连城县农村信用联社四堡信用社</v>
          </cell>
        </row>
        <row r="291">
          <cell r="A291" t="str">
            <v>285</v>
          </cell>
          <cell r="B291" t="str">
            <v>邹祥姬</v>
          </cell>
          <cell r="C291" t="str">
            <v>352627194603191620</v>
          </cell>
          <cell r="D291">
            <v>18046472219</v>
          </cell>
          <cell r="E291" t="str">
            <v>四桥</v>
          </cell>
          <cell r="F291">
            <v>1.69</v>
          </cell>
        </row>
        <row r="291">
          <cell r="J291">
            <v>10.14</v>
          </cell>
          <cell r="K291" t="str">
            <v>6221840509062644406</v>
          </cell>
          <cell r="L291" t="str">
            <v>连城县农村信用联社四堡信用社</v>
          </cell>
        </row>
        <row r="292">
          <cell r="A292" t="str">
            <v>286</v>
          </cell>
          <cell r="B292" t="str">
            <v>马素华</v>
          </cell>
          <cell r="C292" t="str">
            <v>352627196904111611</v>
          </cell>
        </row>
        <row r="292">
          <cell r="E292" t="str">
            <v>四桥</v>
          </cell>
          <cell r="F292">
            <v>3.6</v>
          </cell>
        </row>
        <row r="292">
          <cell r="J292">
            <v>21.6</v>
          </cell>
          <cell r="K292" t="str">
            <v>6221840509090537945</v>
          </cell>
          <cell r="L292" t="str">
            <v>连城县农村信用联社四堡信用社</v>
          </cell>
        </row>
        <row r="293">
          <cell r="A293" t="str">
            <v>287</v>
          </cell>
          <cell r="B293" t="str">
            <v>马经雄</v>
          </cell>
          <cell r="C293" t="str">
            <v>352627194804241612</v>
          </cell>
          <cell r="D293">
            <v>13045901622</v>
          </cell>
          <cell r="E293" t="str">
            <v>四桥</v>
          </cell>
          <cell r="F293">
            <v>6.07</v>
          </cell>
        </row>
        <row r="293">
          <cell r="J293">
            <v>36.42</v>
          </cell>
          <cell r="K293" t="str">
            <v>9090818010100190549973</v>
          </cell>
          <cell r="L293" t="str">
            <v>连城县农村信用联社四堡信用社</v>
          </cell>
        </row>
        <row r="294">
          <cell r="A294" t="str">
            <v>288</v>
          </cell>
          <cell r="B294" t="str">
            <v>马文光</v>
          </cell>
          <cell r="C294" t="str">
            <v>352627195609231632</v>
          </cell>
          <cell r="D294">
            <v>18666268894</v>
          </cell>
          <cell r="E294" t="str">
            <v>四桥</v>
          </cell>
          <cell r="F294">
            <v>5.97</v>
          </cell>
        </row>
        <row r="294">
          <cell r="J294">
            <v>35.82</v>
          </cell>
          <cell r="K294" t="str">
            <v>9090818010100190550611</v>
          </cell>
          <cell r="L294" t="str">
            <v>连城县农村信用联社四堡信用社</v>
          </cell>
        </row>
        <row r="295">
          <cell r="A295" t="str">
            <v>289</v>
          </cell>
          <cell r="B295" t="str">
            <v>马勋玖</v>
          </cell>
          <cell r="C295" t="str">
            <v>352627196911081617</v>
          </cell>
          <cell r="D295">
            <v>13559079852</v>
          </cell>
          <cell r="E295" t="str">
            <v>四桥</v>
          </cell>
          <cell r="F295">
            <v>3.62</v>
          </cell>
        </row>
        <row r="295">
          <cell r="J295">
            <v>21.72</v>
          </cell>
          <cell r="K295" t="str">
            <v>9090818010100100059518</v>
          </cell>
          <cell r="L295" t="str">
            <v>连城县农村信用联社四堡信用社</v>
          </cell>
        </row>
        <row r="296">
          <cell r="A296" t="str">
            <v>290</v>
          </cell>
          <cell r="B296" t="str">
            <v>吴俊芳</v>
          </cell>
          <cell r="C296" t="str">
            <v>352627195501271624</v>
          </cell>
          <cell r="D296">
            <v>18905979936</v>
          </cell>
          <cell r="E296" t="str">
            <v>四桥</v>
          </cell>
          <cell r="F296">
            <v>3.01</v>
          </cell>
        </row>
        <row r="296">
          <cell r="J296">
            <v>18.06</v>
          </cell>
          <cell r="K296" t="str">
            <v>9090818010100190055032</v>
          </cell>
          <cell r="L296" t="str">
            <v>连城县农村信用联社四堡信用社</v>
          </cell>
        </row>
        <row r="297">
          <cell r="A297" t="str">
            <v>291</v>
          </cell>
          <cell r="B297" t="str">
            <v>马金农</v>
          </cell>
          <cell r="C297" t="str">
            <v>352627196606101618</v>
          </cell>
          <cell r="D297">
            <v>15080228689</v>
          </cell>
          <cell r="E297" t="str">
            <v>四桥</v>
          </cell>
          <cell r="F297">
            <v>4.24</v>
          </cell>
        </row>
        <row r="297">
          <cell r="J297">
            <v>25.44</v>
          </cell>
          <cell r="K297" t="str">
            <v>6221840509090538216</v>
          </cell>
          <cell r="L297" t="str">
            <v>连城县农村信用联社四堡信用社</v>
          </cell>
        </row>
        <row r="298">
          <cell r="A298" t="str">
            <v>292</v>
          </cell>
          <cell r="B298" t="str">
            <v>马赵</v>
          </cell>
          <cell r="C298" t="str">
            <v>352627197603121618</v>
          </cell>
          <cell r="D298">
            <v>13950843607</v>
          </cell>
          <cell r="E298" t="str">
            <v>四桥</v>
          </cell>
          <cell r="F298">
            <v>4.94</v>
          </cell>
        </row>
        <row r="298">
          <cell r="J298">
            <v>29.64</v>
          </cell>
          <cell r="K298" t="str">
            <v>9090818010100100002366</v>
          </cell>
          <cell r="L298" t="str">
            <v>连城县农村信用联社四堡信用社</v>
          </cell>
        </row>
        <row r="299">
          <cell r="A299" t="str">
            <v>293</v>
          </cell>
          <cell r="B299" t="str">
            <v>马兴庆</v>
          </cell>
          <cell r="C299" t="str">
            <v>352627195711221617</v>
          </cell>
          <cell r="D299">
            <v>13358360232</v>
          </cell>
          <cell r="E299" t="str">
            <v>四桥</v>
          </cell>
          <cell r="F299">
            <v>7.75</v>
          </cell>
        </row>
        <row r="299">
          <cell r="J299">
            <v>46.5</v>
          </cell>
          <cell r="K299" t="str">
            <v>9090818010100190103481</v>
          </cell>
          <cell r="L299" t="str">
            <v>连城县农村信用联社四堡信用社</v>
          </cell>
        </row>
        <row r="300">
          <cell r="A300" t="str">
            <v>294</v>
          </cell>
          <cell r="B300" t="str">
            <v>马传经</v>
          </cell>
          <cell r="C300" t="str">
            <v>352627194406131610</v>
          </cell>
          <cell r="D300">
            <v>13507521549</v>
          </cell>
          <cell r="E300" t="str">
            <v>四桥</v>
          </cell>
          <cell r="F300">
            <v>8.38</v>
          </cell>
        </row>
        <row r="300">
          <cell r="J300">
            <v>50.28</v>
          </cell>
          <cell r="K300" t="str">
            <v>9090818010100190678912</v>
          </cell>
          <cell r="L300" t="str">
            <v>连城县农村信用联社四堡信用社</v>
          </cell>
        </row>
        <row r="301">
          <cell r="A301" t="str">
            <v>295</v>
          </cell>
          <cell r="B301" t="str">
            <v>马传林</v>
          </cell>
          <cell r="C301" t="str">
            <v>35262719490803161X</v>
          </cell>
          <cell r="D301">
            <v>18759933973</v>
          </cell>
          <cell r="E301" t="str">
            <v>四桥</v>
          </cell>
          <cell r="F301">
            <v>2.88</v>
          </cell>
        </row>
        <row r="301">
          <cell r="J301">
            <v>17.28</v>
          </cell>
          <cell r="K301" t="str">
            <v>9090818010100190092055</v>
          </cell>
          <cell r="L301" t="str">
            <v>连城县农村信用联社四堡信用社</v>
          </cell>
        </row>
        <row r="302">
          <cell r="A302" t="str">
            <v>296</v>
          </cell>
          <cell r="B302" t="str">
            <v>马起</v>
          </cell>
          <cell r="C302" t="str">
            <v>35262719681009163X</v>
          </cell>
          <cell r="D302">
            <v>13959030978</v>
          </cell>
          <cell r="E302" t="str">
            <v>四桥</v>
          </cell>
          <cell r="F302">
            <v>5.59</v>
          </cell>
        </row>
        <row r="302">
          <cell r="J302">
            <v>33.54</v>
          </cell>
          <cell r="K302" t="str">
            <v>6230361109068395986</v>
          </cell>
          <cell r="L302" t="str">
            <v>连城县农村信用联社四堡信用社</v>
          </cell>
        </row>
        <row r="303">
          <cell r="A303" t="str">
            <v>297</v>
          </cell>
          <cell r="B303" t="str">
            <v>谢招凤</v>
          </cell>
          <cell r="C303" t="str">
            <v>352627196006141624</v>
          </cell>
          <cell r="D303">
            <v>15059924390</v>
          </cell>
          <cell r="E303" t="str">
            <v>四桥</v>
          </cell>
          <cell r="F303">
            <v>4.08</v>
          </cell>
        </row>
        <row r="303">
          <cell r="J303">
            <v>24.48</v>
          </cell>
          <cell r="K303" t="str">
            <v>6221840509090538307</v>
          </cell>
          <cell r="L303" t="str">
            <v>连城县农村信用联社四堡信用社</v>
          </cell>
        </row>
        <row r="304">
          <cell r="A304" t="str">
            <v>298</v>
          </cell>
          <cell r="B304" t="str">
            <v>马金声</v>
          </cell>
          <cell r="C304" t="str">
            <v>352627194810081635</v>
          </cell>
          <cell r="D304">
            <v>18760169379</v>
          </cell>
          <cell r="E304" t="str">
            <v>四桥</v>
          </cell>
          <cell r="F304">
            <v>3.92</v>
          </cell>
        </row>
        <row r="304">
          <cell r="J304">
            <v>23.52</v>
          </cell>
          <cell r="K304" t="str">
            <v>9090818010100100066608</v>
          </cell>
          <cell r="L304" t="str">
            <v>连城县农村信用联社四堡信用社</v>
          </cell>
        </row>
        <row r="305">
          <cell r="A305" t="str">
            <v>299</v>
          </cell>
          <cell r="B305" t="str">
            <v>马俊</v>
          </cell>
          <cell r="C305" t="str">
            <v>350825198109141630</v>
          </cell>
          <cell r="D305">
            <v>13960729893</v>
          </cell>
          <cell r="E305" t="str">
            <v>四桥</v>
          </cell>
          <cell r="F305">
            <v>1.62</v>
          </cell>
        </row>
        <row r="305">
          <cell r="J305">
            <v>9.72</v>
          </cell>
          <cell r="K305" t="str">
            <v>9090818010100190509855</v>
          </cell>
          <cell r="L305" t="str">
            <v>连城县农村信用联社四堡信用社</v>
          </cell>
        </row>
        <row r="306">
          <cell r="A306" t="str">
            <v>300</v>
          </cell>
          <cell r="B306" t="str">
            <v>马斌</v>
          </cell>
          <cell r="C306" t="str">
            <v>352627197605011615</v>
          </cell>
          <cell r="D306">
            <v>15080629294</v>
          </cell>
          <cell r="E306" t="str">
            <v>四桥</v>
          </cell>
          <cell r="F306">
            <v>2.4</v>
          </cell>
        </row>
        <row r="306">
          <cell r="J306">
            <v>14.4</v>
          </cell>
          <cell r="K306" t="str">
            <v>6221840509062644810</v>
          </cell>
          <cell r="L306" t="str">
            <v>连城县农村信用联社四堡信用社</v>
          </cell>
        </row>
        <row r="307">
          <cell r="A307" t="str">
            <v>301</v>
          </cell>
          <cell r="B307" t="str">
            <v>马华雄</v>
          </cell>
          <cell r="C307" t="str">
            <v>352627197411151636</v>
          </cell>
          <cell r="D307">
            <v>13055863351</v>
          </cell>
          <cell r="E307" t="str">
            <v>四桥</v>
          </cell>
          <cell r="F307">
            <v>0.59</v>
          </cell>
        </row>
        <row r="307">
          <cell r="J307">
            <v>3.54</v>
          </cell>
          <cell r="K307" t="str">
            <v>6230361509004615688</v>
          </cell>
          <cell r="L307" t="str">
            <v>连城县农村信用联社四堡信用社</v>
          </cell>
        </row>
        <row r="308">
          <cell r="A308" t="str">
            <v>302</v>
          </cell>
          <cell r="B308" t="str">
            <v>马华明</v>
          </cell>
          <cell r="C308" t="str">
            <v>352627196512301619</v>
          </cell>
          <cell r="D308">
            <v>15206017935</v>
          </cell>
          <cell r="E308" t="str">
            <v>四桥</v>
          </cell>
          <cell r="F308">
            <v>2.12</v>
          </cell>
        </row>
        <row r="308">
          <cell r="J308">
            <v>12.72</v>
          </cell>
          <cell r="K308" t="str">
            <v>6230361509013281001</v>
          </cell>
          <cell r="L308" t="str">
            <v>连城县农村信用联社四堡信用社</v>
          </cell>
        </row>
        <row r="309">
          <cell r="A309" t="str">
            <v>303</v>
          </cell>
          <cell r="B309" t="str">
            <v>杨清丽</v>
          </cell>
          <cell r="C309" t="str">
            <v>350825196608141644</v>
          </cell>
          <cell r="D309">
            <v>13358360352</v>
          </cell>
          <cell r="E309" t="str">
            <v>四桥</v>
          </cell>
          <cell r="F309">
            <v>4.28</v>
          </cell>
        </row>
        <row r="309">
          <cell r="J309">
            <v>25.68</v>
          </cell>
          <cell r="K309" t="str">
            <v>6221840509090538091</v>
          </cell>
          <cell r="L309" t="str">
            <v>连城县农村信用联社四堡信用社</v>
          </cell>
        </row>
        <row r="310">
          <cell r="A310" t="str">
            <v>304</v>
          </cell>
          <cell r="B310" t="str">
            <v>马华标</v>
          </cell>
          <cell r="C310" t="str">
            <v>352627196805171619</v>
          </cell>
        </row>
        <row r="310">
          <cell r="E310" t="str">
            <v>四桥</v>
          </cell>
          <cell r="F310">
            <v>4.14</v>
          </cell>
        </row>
        <row r="310">
          <cell r="J310">
            <v>24.84</v>
          </cell>
          <cell r="K310" t="str">
            <v>6221840509090538232</v>
          </cell>
          <cell r="L310" t="str">
            <v>连城县农村信用联社四堡信用社</v>
          </cell>
        </row>
        <row r="311">
          <cell r="A311" t="str">
            <v>305</v>
          </cell>
          <cell r="B311" t="str">
            <v>邹翠琴</v>
          </cell>
          <cell r="C311" t="str">
            <v>35262719720430162X</v>
          </cell>
          <cell r="D311">
            <v>13859523930</v>
          </cell>
          <cell r="E311" t="str">
            <v>四桥</v>
          </cell>
          <cell r="F311">
            <v>1.65</v>
          </cell>
        </row>
        <row r="311">
          <cell r="J311">
            <v>9.9</v>
          </cell>
          <cell r="K311" t="str">
            <v>9090818010100190125458</v>
          </cell>
          <cell r="L311" t="str">
            <v>连城县农村信用联社四堡信用社</v>
          </cell>
        </row>
        <row r="312">
          <cell r="A312" t="str">
            <v>306</v>
          </cell>
          <cell r="B312" t="str">
            <v>马龙明</v>
          </cell>
          <cell r="C312" t="str">
            <v>35262719761028161X</v>
          </cell>
        </row>
        <row r="312">
          <cell r="E312" t="str">
            <v>四桥</v>
          </cell>
          <cell r="F312">
            <v>5.43</v>
          </cell>
        </row>
        <row r="312">
          <cell r="J312">
            <v>32.58</v>
          </cell>
          <cell r="K312" t="str">
            <v>9090818010100100066591</v>
          </cell>
          <cell r="L312" t="str">
            <v>连城县农村信用联社四堡信用社</v>
          </cell>
        </row>
        <row r="313">
          <cell r="A313" t="str">
            <v>307</v>
          </cell>
          <cell r="B313" t="str">
            <v>马秀锋</v>
          </cell>
          <cell r="C313" t="str">
            <v>352627196410051612</v>
          </cell>
          <cell r="D313">
            <v>13255974671</v>
          </cell>
          <cell r="E313" t="str">
            <v>四桥</v>
          </cell>
          <cell r="F313">
            <v>3.97</v>
          </cell>
        </row>
        <row r="313">
          <cell r="J313">
            <v>23.82</v>
          </cell>
          <cell r="K313" t="str">
            <v>6221840109067642602</v>
          </cell>
          <cell r="L313" t="str">
            <v>连城县农村信用联社四堡信用社</v>
          </cell>
        </row>
        <row r="314">
          <cell r="A314" t="str">
            <v>308</v>
          </cell>
          <cell r="B314" t="str">
            <v>马华裘</v>
          </cell>
          <cell r="C314" t="str">
            <v>352627196811151614</v>
          </cell>
          <cell r="D314">
            <v>19105971920</v>
          </cell>
          <cell r="E314" t="str">
            <v>四桥</v>
          </cell>
          <cell r="F314">
            <v>0.59</v>
          </cell>
        </row>
        <row r="314">
          <cell r="J314">
            <v>3.54</v>
          </cell>
          <cell r="K314" t="str">
            <v>6221840509062644737</v>
          </cell>
          <cell r="L314" t="str">
            <v>连城县农村信用联社四堡信用社</v>
          </cell>
        </row>
        <row r="315">
          <cell r="A315" t="str">
            <v>309</v>
          </cell>
          <cell r="B315" t="str">
            <v>马岳文</v>
          </cell>
          <cell r="C315" t="str">
            <v>352627196005201613</v>
          </cell>
          <cell r="D315">
            <v>15080224769</v>
          </cell>
          <cell r="E315" t="str">
            <v>四桥</v>
          </cell>
          <cell r="F315">
            <v>3.29</v>
          </cell>
        </row>
        <row r="315">
          <cell r="J315">
            <v>19.74</v>
          </cell>
          <cell r="K315" t="str">
            <v>6221840509062645221</v>
          </cell>
          <cell r="L315" t="str">
            <v>连城县农村信用联社四堡信用社</v>
          </cell>
        </row>
        <row r="316">
          <cell r="A316" t="str">
            <v>310</v>
          </cell>
          <cell r="B316" t="str">
            <v>马华浪</v>
          </cell>
          <cell r="C316" t="str">
            <v>350825198207081619</v>
          </cell>
          <cell r="D316">
            <v>15160681943</v>
          </cell>
          <cell r="E316" t="str">
            <v>四桥</v>
          </cell>
          <cell r="F316">
            <v>2.75</v>
          </cell>
        </row>
        <row r="316">
          <cell r="J316">
            <v>16.5</v>
          </cell>
          <cell r="K316" t="str">
            <v>6221840509090538448</v>
          </cell>
          <cell r="L316" t="str">
            <v>连城县农村信用联社四堡信用社</v>
          </cell>
        </row>
        <row r="317">
          <cell r="A317" t="str">
            <v>311</v>
          </cell>
          <cell r="B317" t="str">
            <v>马华胜</v>
          </cell>
          <cell r="C317" t="str">
            <v>352627197405031611</v>
          </cell>
          <cell r="D317">
            <v>15160675626</v>
          </cell>
          <cell r="E317" t="str">
            <v>四桥</v>
          </cell>
          <cell r="F317">
            <v>0.67</v>
          </cell>
        </row>
        <row r="317">
          <cell r="J317">
            <v>4.02</v>
          </cell>
          <cell r="K317" t="str">
            <v>6221840509090538513</v>
          </cell>
          <cell r="L317" t="str">
            <v>连城县农村信用联社四堡信用社</v>
          </cell>
        </row>
        <row r="318">
          <cell r="A318" t="str">
            <v>312</v>
          </cell>
          <cell r="B318" t="str">
            <v>马岳成</v>
          </cell>
          <cell r="C318" t="str">
            <v>352627196910311636</v>
          </cell>
          <cell r="D318">
            <v>13685977647</v>
          </cell>
          <cell r="E318" t="str">
            <v>四桥</v>
          </cell>
          <cell r="F318">
            <v>4.37</v>
          </cell>
        </row>
        <row r="318">
          <cell r="J318">
            <v>26.22</v>
          </cell>
          <cell r="K318" t="str">
            <v>9090818010100100051099</v>
          </cell>
          <cell r="L318" t="str">
            <v>连城县农村信用联社四堡信用社</v>
          </cell>
        </row>
        <row r="319">
          <cell r="A319" t="str">
            <v>313</v>
          </cell>
          <cell r="B319" t="str">
            <v>马华文</v>
          </cell>
          <cell r="C319" t="str">
            <v>352627196811301619</v>
          </cell>
          <cell r="D319">
            <v>15959841822</v>
          </cell>
          <cell r="E319" t="str">
            <v>四桥</v>
          </cell>
          <cell r="F319">
            <v>1.61</v>
          </cell>
        </row>
        <row r="319">
          <cell r="J319">
            <v>9.66</v>
          </cell>
          <cell r="K319" t="str">
            <v>9090818010100190562911</v>
          </cell>
          <cell r="L319" t="str">
            <v>连城县农村信用联社四堡信用社</v>
          </cell>
        </row>
        <row r="320">
          <cell r="A320" t="str">
            <v>314</v>
          </cell>
          <cell r="B320" t="str">
            <v>马一平</v>
          </cell>
          <cell r="C320" t="str">
            <v>352627194512021634</v>
          </cell>
        </row>
        <row r="320">
          <cell r="E320" t="str">
            <v>四桥</v>
          </cell>
          <cell r="F320">
            <v>1.94</v>
          </cell>
        </row>
        <row r="320">
          <cell r="J320">
            <v>11.64</v>
          </cell>
          <cell r="K320" t="str">
            <v>9090818010100190448467</v>
          </cell>
          <cell r="L320" t="str">
            <v>连城县农村信用联社四堡信用社</v>
          </cell>
        </row>
        <row r="321">
          <cell r="A321" t="str">
            <v>315</v>
          </cell>
          <cell r="B321" t="str">
            <v>邹柳英</v>
          </cell>
          <cell r="C321" t="str">
            <v>352627194411031649</v>
          </cell>
          <cell r="D321">
            <v>18620299458</v>
          </cell>
          <cell r="E321" t="str">
            <v>四桥</v>
          </cell>
          <cell r="F321">
            <v>6.31</v>
          </cell>
        </row>
        <row r="321">
          <cell r="J321">
            <v>37.86</v>
          </cell>
          <cell r="K321" t="str">
            <v>6221840509062645080</v>
          </cell>
          <cell r="L321" t="str">
            <v>连城县农村信用联社四堡信用社</v>
          </cell>
        </row>
        <row r="322">
          <cell r="A322" t="str">
            <v>316</v>
          </cell>
          <cell r="B322" t="str">
            <v>马世明</v>
          </cell>
          <cell r="C322" t="str">
            <v>350825198209191619</v>
          </cell>
        </row>
        <row r="322">
          <cell r="E322" t="str">
            <v>四桥</v>
          </cell>
          <cell r="F322">
            <v>5.39</v>
          </cell>
        </row>
        <row r="322">
          <cell r="J322">
            <v>32.34</v>
          </cell>
          <cell r="K322" t="str">
            <v>6221840509062644935</v>
          </cell>
          <cell r="L322" t="str">
            <v>连城县农村信用联社四堡信用社</v>
          </cell>
        </row>
        <row r="323">
          <cell r="A323" t="str">
            <v>317</v>
          </cell>
          <cell r="B323" t="str">
            <v>马折生</v>
          </cell>
          <cell r="C323" t="str">
            <v>352627194805241614</v>
          </cell>
          <cell r="D323">
            <v>15159287145</v>
          </cell>
          <cell r="E323" t="str">
            <v>四桥</v>
          </cell>
          <cell r="F323">
            <v>3.68</v>
          </cell>
        </row>
        <row r="323">
          <cell r="J323">
            <v>22.08</v>
          </cell>
          <cell r="K323" t="str">
            <v>9090818010100100066671</v>
          </cell>
          <cell r="L323" t="str">
            <v>连城县农村信用联社四堡信用社</v>
          </cell>
        </row>
        <row r="324">
          <cell r="A324" t="str">
            <v>318</v>
          </cell>
          <cell r="B324" t="str">
            <v>马岳都</v>
          </cell>
          <cell r="C324" t="str">
            <v>352627196308201610</v>
          </cell>
          <cell r="D324">
            <v>13685977647</v>
          </cell>
          <cell r="E324" t="str">
            <v>四桥</v>
          </cell>
          <cell r="F324">
            <v>2.96</v>
          </cell>
        </row>
        <row r="324">
          <cell r="J324">
            <v>17.76</v>
          </cell>
          <cell r="K324" t="str">
            <v>6221840509062645247</v>
          </cell>
          <cell r="L324" t="str">
            <v>连城县农村信用联社四堡信用社</v>
          </cell>
        </row>
        <row r="325">
          <cell r="A325" t="str">
            <v>319</v>
          </cell>
          <cell r="B325" t="str">
            <v>马耀堂</v>
          </cell>
          <cell r="C325" t="str">
            <v>352627194802211612</v>
          </cell>
          <cell r="D325">
            <v>13724106399</v>
          </cell>
          <cell r="E325" t="str">
            <v>四桥</v>
          </cell>
          <cell r="F325">
            <v>4.08</v>
          </cell>
        </row>
        <row r="325">
          <cell r="J325">
            <v>24.48</v>
          </cell>
          <cell r="K325" t="str">
            <v>9090818010100190006149</v>
          </cell>
          <cell r="L325" t="str">
            <v>连城县农村信用联社四堡信用社</v>
          </cell>
        </row>
        <row r="326">
          <cell r="A326" t="str">
            <v>320</v>
          </cell>
          <cell r="B326" t="str">
            <v>邹娥哩</v>
          </cell>
          <cell r="C326" t="str">
            <v>352627195009091648</v>
          </cell>
          <cell r="D326">
            <v>15059904765</v>
          </cell>
          <cell r="E326" t="str">
            <v>四桥</v>
          </cell>
          <cell r="F326">
            <v>3.08</v>
          </cell>
        </row>
        <row r="326">
          <cell r="J326">
            <v>18.48</v>
          </cell>
          <cell r="K326" t="str">
            <v>6230361509003407897</v>
          </cell>
          <cell r="L326" t="str">
            <v>连城县农村信用联社四堡信用社</v>
          </cell>
        </row>
        <row r="327">
          <cell r="A327" t="str">
            <v>321</v>
          </cell>
          <cell r="B327" t="str">
            <v>江春凤</v>
          </cell>
          <cell r="C327" t="str">
            <v>350423196809095547</v>
          </cell>
          <cell r="D327">
            <v>13959097216</v>
          </cell>
          <cell r="E327" t="str">
            <v>四桥</v>
          </cell>
          <cell r="F327">
            <v>2.82</v>
          </cell>
        </row>
        <row r="327">
          <cell r="J327">
            <v>16.92</v>
          </cell>
          <cell r="K327" t="str">
            <v>6221840509104012034</v>
          </cell>
          <cell r="L327" t="str">
            <v>连城县农村信用联社四堡信用社</v>
          </cell>
        </row>
        <row r="328">
          <cell r="A328" t="str">
            <v>322</v>
          </cell>
          <cell r="B328" t="str">
            <v>邹华桂</v>
          </cell>
          <cell r="C328" t="str">
            <v>352627196512161628</v>
          </cell>
          <cell r="D328">
            <v>15206072631</v>
          </cell>
          <cell r="E328" t="str">
            <v>四桥</v>
          </cell>
          <cell r="F328">
            <v>0.85</v>
          </cell>
        </row>
        <row r="328">
          <cell r="J328">
            <v>5.1</v>
          </cell>
          <cell r="K328" t="str">
            <v>9090818010100190696787</v>
          </cell>
          <cell r="L328" t="str">
            <v>连城县农村信用联社四堡信用社</v>
          </cell>
        </row>
        <row r="329">
          <cell r="A329" t="str">
            <v>323</v>
          </cell>
          <cell r="B329" t="str">
            <v>马啟勇</v>
          </cell>
          <cell r="C329" t="str">
            <v>350825198308191614</v>
          </cell>
          <cell r="D329">
            <v>15860172682</v>
          </cell>
          <cell r="E329" t="str">
            <v>四桥</v>
          </cell>
          <cell r="F329">
            <v>2.64</v>
          </cell>
        </row>
        <row r="329">
          <cell r="J329">
            <v>15.84</v>
          </cell>
          <cell r="K329" t="str">
            <v>6221840509062644927</v>
          </cell>
          <cell r="L329" t="str">
            <v>连城县农村信用联社四堡信用社</v>
          </cell>
        </row>
        <row r="330">
          <cell r="A330" t="str">
            <v>324</v>
          </cell>
          <cell r="B330" t="str">
            <v>马广生</v>
          </cell>
          <cell r="C330" t="str">
            <v>352627196007091614</v>
          </cell>
          <cell r="D330">
            <v>13358362175</v>
          </cell>
          <cell r="E330" t="str">
            <v>四桥</v>
          </cell>
          <cell r="F330">
            <v>1.35</v>
          </cell>
        </row>
        <row r="330">
          <cell r="J330">
            <v>8.1</v>
          </cell>
          <cell r="K330" t="str">
            <v>9090818010100190106488</v>
          </cell>
          <cell r="L330" t="str">
            <v>连城县农村信用联社四堡信用社</v>
          </cell>
        </row>
        <row r="331">
          <cell r="A331" t="str">
            <v>325</v>
          </cell>
          <cell r="B331" t="str">
            <v>马金生</v>
          </cell>
          <cell r="C331" t="str">
            <v>352627195501281611</v>
          </cell>
          <cell r="D331">
            <v>15960895949</v>
          </cell>
          <cell r="E331" t="str">
            <v>四桥</v>
          </cell>
          <cell r="F331">
            <v>1.93</v>
          </cell>
        </row>
        <row r="331">
          <cell r="J331">
            <v>11.58</v>
          </cell>
          <cell r="K331" t="str">
            <v>9090818010100100059581</v>
          </cell>
          <cell r="L331" t="str">
            <v>连城县农村信用联社四堡信用社</v>
          </cell>
        </row>
        <row r="332">
          <cell r="A332" t="str">
            <v>326</v>
          </cell>
          <cell r="B332" t="str">
            <v>马华龙</v>
          </cell>
          <cell r="C332" t="str">
            <v>352627197507171615</v>
          </cell>
        </row>
        <row r="332">
          <cell r="E332" t="str">
            <v>四桥</v>
          </cell>
          <cell r="F332">
            <v>0.67</v>
          </cell>
        </row>
        <row r="332">
          <cell r="J332">
            <v>4.02</v>
          </cell>
          <cell r="K332" t="str">
            <v>6221840509090538554</v>
          </cell>
          <cell r="L332" t="str">
            <v>连城县农村信用联社四堡信用社</v>
          </cell>
        </row>
        <row r="333">
          <cell r="A333" t="str">
            <v>327</v>
          </cell>
          <cell r="B333" t="str">
            <v>罗招妹</v>
          </cell>
          <cell r="C333" t="str">
            <v>352627196602091643</v>
          </cell>
          <cell r="D333">
            <v>18250376563</v>
          </cell>
          <cell r="E333" t="str">
            <v>四桥</v>
          </cell>
          <cell r="F333">
            <v>1.72</v>
          </cell>
        </row>
        <row r="333">
          <cell r="J333">
            <v>10.32</v>
          </cell>
          <cell r="K333" t="str">
            <v>6221840509090538695</v>
          </cell>
          <cell r="L333" t="str">
            <v>连城县农村信用联社四堡信用社</v>
          </cell>
        </row>
        <row r="334">
          <cell r="A334" t="str">
            <v>328</v>
          </cell>
          <cell r="B334" t="str">
            <v>马华伟</v>
          </cell>
          <cell r="C334" t="str">
            <v>352627197011281618</v>
          </cell>
          <cell r="D334">
            <v>13859523930</v>
          </cell>
          <cell r="E334" t="str">
            <v>四桥</v>
          </cell>
          <cell r="F334">
            <v>2.33</v>
          </cell>
        </row>
        <row r="334">
          <cell r="J334">
            <v>13.98</v>
          </cell>
          <cell r="K334" t="str">
            <v>9090818010100190444773</v>
          </cell>
          <cell r="L334" t="str">
            <v>连城县农村信用联社四堡信用社</v>
          </cell>
        </row>
        <row r="335">
          <cell r="A335" t="str">
            <v>329</v>
          </cell>
          <cell r="B335" t="str">
            <v>马在田</v>
          </cell>
          <cell r="C335" t="str">
            <v>352627194310221611</v>
          </cell>
          <cell r="D335">
            <v>15059080833</v>
          </cell>
          <cell r="E335" t="str">
            <v>四桥</v>
          </cell>
          <cell r="F335">
            <v>0.42</v>
          </cell>
        </row>
        <row r="335">
          <cell r="J335">
            <v>2.52</v>
          </cell>
          <cell r="K335" t="str">
            <v>6221840509062645072</v>
          </cell>
          <cell r="L335" t="str">
            <v>连城县农村信用联社四堡信用社</v>
          </cell>
        </row>
        <row r="336">
          <cell r="A336" t="str">
            <v>330</v>
          </cell>
          <cell r="B336" t="str">
            <v>马华慧</v>
          </cell>
          <cell r="C336" t="str">
            <v>352627197212251618</v>
          </cell>
          <cell r="D336">
            <v>13507541060</v>
          </cell>
          <cell r="E336" t="str">
            <v>四桥</v>
          </cell>
          <cell r="F336">
            <v>5.27</v>
          </cell>
        </row>
        <row r="336">
          <cell r="J336">
            <v>31.62</v>
          </cell>
          <cell r="K336" t="str">
            <v>9090818010100100041154</v>
          </cell>
          <cell r="L336" t="str">
            <v>连城县农村信用联社四堡信用社</v>
          </cell>
        </row>
        <row r="337">
          <cell r="A337" t="str">
            <v>331</v>
          </cell>
          <cell r="B337" t="str">
            <v>马登</v>
          </cell>
          <cell r="C337" t="str">
            <v>352627197401281613</v>
          </cell>
          <cell r="D337">
            <v>18250076378</v>
          </cell>
          <cell r="E337" t="str">
            <v>四桥</v>
          </cell>
          <cell r="F337">
            <v>0.99</v>
          </cell>
        </row>
        <row r="337">
          <cell r="J337">
            <v>5.94</v>
          </cell>
          <cell r="K337" t="str">
            <v>6230362509001059483</v>
          </cell>
          <cell r="L337" t="str">
            <v>连城县农村信用联社四堡信用社</v>
          </cell>
        </row>
        <row r="338">
          <cell r="A338" t="str">
            <v>332</v>
          </cell>
          <cell r="B338" t="str">
            <v>马啟霖</v>
          </cell>
          <cell r="C338" t="str">
            <v>35262719781103165X</v>
          </cell>
        </row>
        <row r="338">
          <cell r="E338" t="str">
            <v>四桥</v>
          </cell>
          <cell r="F338">
            <v>1.73</v>
          </cell>
        </row>
        <row r="338">
          <cell r="J338">
            <v>10.38</v>
          </cell>
          <cell r="K338" t="str">
            <v>6230361109010527298</v>
          </cell>
          <cell r="L338" t="str">
            <v>连城县农村信用联社四堡信用社</v>
          </cell>
        </row>
        <row r="339">
          <cell r="A339" t="str">
            <v>333</v>
          </cell>
          <cell r="B339" t="str">
            <v>马良</v>
          </cell>
          <cell r="C339" t="str">
            <v>352627196808281610</v>
          </cell>
          <cell r="D339">
            <v>13459719977</v>
          </cell>
          <cell r="E339" t="str">
            <v>四桥</v>
          </cell>
          <cell r="F339">
            <v>2.73</v>
          </cell>
        </row>
        <row r="339">
          <cell r="J339">
            <v>16.38</v>
          </cell>
          <cell r="K339" t="str">
            <v>9090818010100100052365</v>
          </cell>
          <cell r="L339" t="str">
            <v>连城县农村信用联社四堡信用社</v>
          </cell>
        </row>
        <row r="340">
          <cell r="A340" t="str">
            <v>334</v>
          </cell>
          <cell r="B340" t="str">
            <v>马玉良</v>
          </cell>
          <cell r="C340" t="str">
            <v>352627195703051611</v>
          </cell>
          <cell r="D340">
            <v>15080578271</v>
          </cell>
          <cell r="E340" t="str">
            <v>四桥</v>
          </cell>
          <cell r="F340">
            <v>1.67</v>
          </cell>
        </row>
        <row r="340">
          <cell r="J340">
            <v>10.02</v>
          </cell>
          <cell r="K340" t="str">
            <v>9090818010100100059536</v>
          </cell>
          <cell r="L340" t="str">
            <v>连城县农村信用联社四堡信用社</v>
          </cell>
        </row>
        <row r="341">
          <cell r="A341" t="str">
            <v>335</v>
          </cell>
          <cell r="B341" t="str">
            <v>王细珍</v>
          </cell>
          <cell r="C341" t="str">
            <v>352627196208131627</v>
          </cell>
        </row>
        <row r="341">
          <cell r="E341" t="str">
            <v>四桥</v>
          </cell>
          <cell r="F341">
            <v>2.7</v>
          </cell>
        </row>
        <row r="341">
          <cell r="J341">
            <v>16.2</v>
          </cell>
          <cell r="K341" t="str">
            <v>6230361109068247872</v>
          </cell>
          <cell r="L341" t="str">
            <v>连城县农村信用联社四堡信用社</v>
          </cell>
        </row>
        <row r="342">
          <cell r="A342" t="str">
            <v>336</v>
          </cell>
          <cell r="B342" t="str">
            <v>邹招荣</v>
          </cell>
          <cell r="C342" t="str">
            <v>352627195301141622</v>
          </cell>
        </row>
        <row r="342">
          <cell r="E342" t="str">
            <v>四桥</v>
          </cell>
          <cell r="F342">
            <v>2.37</v>
          </cell>
        </row>
        <row r="342">
          <cell r="J342">
            <v>14.22</v>
          </cell>
          <cell r="K342" t="str">
            <v>9090818010100100073529</v>
          </cell>
          <cell r="L342" t="str">
            <v>连城县农村信用联社四堡信用社</v>
          </cell>
        </row>
        <row r="343">
          <cell r="A343" t="str">
            <v>337</v>
          </cell>
          <cell r="B343" t="str">
            <v>马寿堂</v>
          </cell>
          <cell r="C343" t="str">
            <v>35262719700422165X</v>
          </cell>
          <cell r="D343">
            <v>15280710773</v>
          </cell>
          <cell r="E343" t="str">
            <v>四桥</v>
          </cell>
          <cell r="F343">
            <v>1.16</v>
          </cell>
        </row>
        <row r="343">
          <cell r="J343">
            <v>6.96</v>
          </cell>
          <cell r="K343" t="str">
            <v>6230361509001131069</v>
          </cell>
          <cell r="L343" t="str">
            <v>连城县农村信用联社四堡信用社</v>
          </cell>
        </row>
        <row r="344">
          <cell r="A344" t="str">
            <v>338</v>
          </cell>
          <cell r="B344" t="str">
            <v>马华忠</v>
          </cell>
          <cell r="C344" t="str">
            <v>352627198106061612</v>
          </cell>
          <cell r="D344">
            <v>15880385521</v>
          </cell>
          <cell r="E344" t="str">
            <v>四桥</v>
          </cell>
          <cell r="F344">
            <v>1.6</v>
          </cell>
        </row>
        <row r="344">
          <cell r="J344">
            <v>9.6</v>
          </cell>
          <cell r="K344" t="str">
            <v>6221840509090538547</v>
          </cell>
          <cell r="L344" t="str">
            <v>连城县农村信用联社四堡信用社</v>
          </cell>
        </row>
        <row r="345">
          <cell r="A345" t="str">
            <v>339</v>
          </cell>
          <cell r="B345" t="str">
            <v>马华成</v>
          </cell>
          <cell r="C345" t="str">
            <v>350825198403031619</v>
          </cell>
          <cell r="D345">
            <v>15960118028</v>
          </cell>
          <cell r="E345" t="str">
            <v>四桥</v>
          </cell>
          <cell r="F345">
            <v>1.63</v>
          </cell>
        </row>
        <row r="345">
          <cell r="J345">
            <v>9.78</v>
          </cell>
          <cell r="K345" t="str">
            <v>6221840509090538471</v>
          </cell>
          <cell r="L345" t="str">
            <v>连城县农村信用联社四堡信用社</v>
          </cell>
        </row>
        <row r="346">
          <cell r="A346" t="str">
            <v>340</v>
          </cell>
          <cell r="B346" t="str">
            <v>马子稳</v>
          </cell>
          <cell r="C346" t="str">
            <v>352627196202281616</v>
          </cell>
          <cell r="D346">
            <v>15159083930</v>
          </cell>
          <cell r="E346" t="str">
            <v>四桥</v>
          </cell>
          <cell r="F346">
            <v>1.29</v>
          </cell>
        </row>
        <row r="346">
          <cell r="J346">
            <v>7.74</v>
          </cell>
          <cell r="K346" t="str">
            <v>9090818010100100056584</v>
          </cell>
          <cell r="L346" t="str">
            <v>连城县农村信用联社四堡信用社</v>
          </cell>
        </row>
        <row r="347">
          <cell r="A347" t="str">
            <v>341</v>
          </cell>
          <cell r="B347" t="str">
            <v>马华应</v>
          </cell>
          <cell r="C347" t="str">
            <v>352627197306111616</v>
          </cell>
        </row>
        <row r="347">
          <cell r="E347" t="str">
            <v>四桥</v>
          </cell>
          <cell r="F347">
            <v>2.47</v>
          </cell>
        </row>
        <row r="347">
          <cell r="J347">
            <v>14.82</v>
          </cell>
          <cell r="K347" t="str">
            <v>9090818010100100090733</v>
          </cell>
          <cell r="L347" t="str">
            <v>连城县农村信用联社四堡信用社</v>
          </cell>
        </row>
        <row r="348">
          <cell r="A348" t="str">
            <v>342</v>
          </cell>
          <cell r="B348" t="str">
            <v>马华杰</v>
          </cell>
          <cell r="C348" t="str">
            <v>352627196705151610</v>
          </cell>
          <cell r="D348">
            <v>13515050312</v>
          </cell>
          <cell r="E348" t="str">
            <v>四桥</v>
          </cell>
          <cell r="F348">
            <v>3.08</v>
          </cell>
        </row>
        <row r="348">
          <cell r="J348">
            <v>18.48</v>
          </cell>
          <cell r="K348" t="str">
            <v>6221840509104011952</v>
          </cell>
          <cell r="L348" t="str">
            <v>连城县农村信用联社四堡信用社</v>
          </cell>
        </row>
        <row r="349">
          <cell r="A349" t="str">
            <v>343</v>
          </cell>
          <cell r="B349" t="str">
            <v>马华泰</v>
          </cell>
          <cell r="C349" t="str">
            <v>352627197303061617</v>
          </cell>
          <cell r="D349">
            <v>15059080833</v>
          </cell>
          <cell r="E349" t="str">
            <v>四桥</v>
          </cell>
          <cell r="F349">
            <v>4</v>
          </cell>
        </row>
        <row r="349">
          <cell r="J349">
            <v>24</v>
          </cell>
          <cell r="K349" t="str">
            <v>6221840509062645304</v>
          </cell>
          <cell r="L349" t="str">
            <v>连城县农村信用联社四堡信用社</v>
          </cell>
        </row>
        <row r="350">
          <cell r="A350" t="str">
            <v>344</v>
          </cell>
          <cell r="B350" t="str">
            <v>马华灵</v>
          </cell>
          <cell r="C350" t="str">
            <v>352627197902131613</v>
          </cell>
          <cell r="D350">
            <v>13855943276</v>
          </cell>
          <cell r="E350" t="str">
            <v>四桥</v>
          </cell>
          <cell r="F350">
            <v>0.13</v>
          </cell>
        </row>
        <row r="350">
          <cell r="J350">
            <v>0.78</v>
          </cell>
          <cell r="K350" t="str">
            <v>9090818010100100073510</v>
          </cell>
          <cell r="L350" t="str">
            <v>连城县农村信用联社四堡信用社</v>
          </cell>
        </row>
        <row r="351">
          <cell r="A351" t="str">
            <v>345</v>
          </cell>
          <cell r="B351" t="str">
            <v>马华柱</v>
          </cell>
          <cell r="C351" t="str">
            <v>350825198204231618</v>
          </cell>
          <cell r="D351">
            <v>13123099106</v>
          </cell>
          <cell r="E351" t="str">
            <v>四桥</v>
          </cell>
          <cell r="F351">
            <v>5.21</v>
          </cell>
        </row>
        <row r="351">
          <cell r="J351">
            <v>31.26</v>
          </cell>
          <cell r="K351" t="str">
            <v>6230361509011257177</v>
          </cell>
          <cell r="L351" t="str">
            <v>连城县农村信用联社四堡信用社</v>
          </cell>
        </row>
        <row r="352">
          <cell r="A352" t="str">
            <v>346</v>
          </cell>
          <cell r="B352" t="str">
            <v>马泗水</v>
          </cell>
          <cell r="C352" t="str">
            <v>352627196602151618</v>
          </cell>
        </row>
        <row r="352">
          <cell r="E352" t="str">
            <v>四桥</v>
          </cell>
          <cell r="F352">
            <v>2.73</v>
          </cell>
        </row>
        <row r="352">
          <cell r="J352">
            <v>16.38</v>
          </cell>
          <cell r="K352" t="str">
            <v>6230361109068529576</v>
          </cell>
          <cell r="L352" t="str">
            <v>连城县农村信用联社四堡信用社</v>
          </cell>
        </row>
        <row r="353">
          <cell r="A353" t="str">
            <v>347</v>
          </cell>
          <cell r="B353" t="str">
            <v>马华颖</v>
          </cell>
          <cell r="C353" t="str">
            <v>352627196605300017</v>
          </cell>
        </row>
        <row r="353">
          <cell r="E353" t="str">
            <v>四桥</v>
          </cell>
          <cell r="F353">
            <v>1.79</v>
          </cell>
        </row>
        <row r="353">
          <cell r="J353">
            <v>10.74</v>
          </cell>
          <cell r="K353" t="str">
            <v>6230361109068247732</v>
          </cell>
          <cell r="L353" t="str">
            <v>连城县农村信用联社四堡信用社</v>
          </cell>
        </row>
        <row r="354">
          <cell r="A354" t="str">
            <v>348</v>
          </cell>
          <cell r="B354" t="str">
            <v>马华盛</v>
          </cell>
          <cell r="C354" t="str">
            <v>352627197410051617</v>
          </cell>
          <cell r="D354">
            <v>13860706921</v>
          </cell>
          <cell r="E354" t="str">
            <v>四桥</v>
          </cell>
          <cell r="F354">
            <v>0.45</v>
          </cell>
        </row>
        <row r="354">
          <cell r="J354">
            <v>2.7</v>
          </cell>
          <cell r="K354" t="str">
            <v>6221840509062645312</v>
          </cell>
          <cell r="L354" t="str">
            <v>连城县农村信用联社四堡信用社</v>
          </cell>
        </row>
        <row r="355">
          <cell r="A355" t="str">
            <v>349</v>
          </cell>
          <cell r="B355" t="str">
            <v>马华仁</v>
          </cell>
          <cell r="C355" t="str">
            <v>352627197802031631</v>
          </cell>
          <cell r="D355">
            <v>13859543276</v>
          </cell>
          <cell r="E355" t="str">
            <v>四桥</v>
          </cell>
          <cell r="F355">
            <v>1.16</v>
          </cell>
        </row>
        <row r="355">
          <cell r="J355">
            <v>6.96</v>
          </cell>
          <cell r="K355" t="str">
            <v>6221840509090538521</v>
          </cell>
          <cell r="L355" t="str">
            <v>连城县农村信用联社四堡信用社</v>
          </cell>
        </row>
        <row r="356">
          <cell r="A356" t="str">
            <v>350</v>
          </cell>
          <cell r="B356" t="str">
            <v>马玉明</v>
          </cell>
          <cell r="C356" t="str">
            <v>352627195208231631</v>
          </cell>
          <cell r="D356">
            <v>15080222184</v>
          </cell>
          <cell r="E356" t="str">
            <v>四桥</v>
          </cell>
          <cell r="F356">
            <v>3.49</v>
          </cell>
        </row>
        <row r="356">
          <cell r="J356">
            <v>20.94</v>
          </cell>
          <cell r="K356" t="str">
            <v>9090818010100100066699</v>
          </cell>
          <cell r="L356" t="str">
            <v>连城县农村信用联社四堡信用社</v>
          </cell>
        </row>
        <row r="357">
          <cell r="A357" t="str">
            <v>351</v>
          </cell>
          <cell r="B357" t="str">
            <v>马文亮</v>
          </cell>
          <cell r="C357" t="str">
            <v>350825198209241612</v>
          </cell>
        </row>
        <row r="357">
          <cell r="E357" t="str">
            <v>四桥</v>
          </cell>
          <cell r="F357">
            <v>0.84</v>
          </cell>
        </row>
        <row r="357">
          <cell r="J357">
            <v>5.04</v>
          </cell>
          <cell r="K357" t="str">
            <v>6221840509090538877</v>
          </cell>
          <cell r="L357" t="str">
            <v>连城县农村信用联社四堡信用社</v>
          </cell>
        </row>
        <row r="358">
          <cell r="A358" t="str">
            <v>352</v>
          </cell>
          <cell r="B358" t="str">
            <v>马杰</v>
          </cell>
          <cell r="C358" t="str">
            <v>350825198706301639</v>
          </cell>
          <cell r="D358" t="str">
            <v>15059934311</v>
          </cell>
          <cell r="E358" t="str">
            <v>四桥</v>
          </cell>
          <cell r="F358">
            <v>0.84</v>
          </cell>
        </row>
        <row r="358">
          <cell r="J358">
            <v>5.04</v>
          </cell>
          <cell r="K358" t="str">
            <v>6221840509090539230</v>
          </cell>
          <cell r="L358" t="str">
            <v>连城县农村信用联社四堡信用社</v>
          </cell>
        </row>
        <row r="359">
          <cell r="A359" t="str">
            <v>353</v>
          </cell>
          <cell r="B359" t="str">
            <v>马传提</v>
          </cell>
          <cell r="C359" t="str">
            <v>352627194604061617</v>
          </cell>
          <cell r="D359">
            <v>15859891477</v>
          </cell>
          <cell r="E359" t="str">
            <v>四桥</v>
          </cell>
          <cell r="F359">
            <v>1.89</v>
          </cell>
        </row>
        <row r="359">
          <cell r="J359">
            <v>11.34</v>
          </cell>
          <cell r="K359" t="str">
            <v>9090818010100190420655</v>
          </cell>
          <cell r="L359" t="str">
            <v>连城县农村信用联社四堡信用社</v>
          </cell>
        </row>
        <row r="360">
          <cell r="A360" t="str">
            <v>354</v>
          </cell>
          <cell r="B360" t="str">
            <v>马勋铭</v>
          </cell>
          <cell r="C360" t="str">
            <v>352627196911181677</v>
          </cell>
        </row>
        <row r="360">
          <cell r="E360" t="str">
            <v>四桥</v>
          </cell>
          <cell r="F360">
            <v>2.15</v>
          </cell>
        </row>
        <row r="360">
          <cell r="J360">
            <v>12.9</v>
          </cell>
          <cell r="K360" t="str">
            <v>6221840509090539065</v>
          </cell>
          <cell r="L360" t="str">
            <v>连城县农村信用联社四堡信用社</v>
          </cell>
        </row>
        <row r="361">
          <cell r="A361" t="str">
            <v>355</v>
          </cell>
          <cell r="B361" t="str">
            <v>马勋根</v>
          </cell>
          <cell r="C361" t="str">
            <v>352627196602201611</v>
          </cell>
          <cell r="D361">
            <v>15080227302</v>
          </cell>
          <cell r="E361" t="str">
            <v>四桥</v>
          </cell>
          <cell r="F361">
            <v>3.4</v>
          </cell>
        </row>
        <row r="361">
          <cell r="J361">
            <v>20.4</v>
          </cell>
          <cell r="K361" t="str">
            <v>6221840509104012257</v>
          </cell>
          <cell r="L361" t="str">
            <v>连城县农村信用联社四堡信用社</v>
          </cell>
        </row>
        <row r="362">
          <cell r="A362" t="str">
            <v>356</v>
          </cell>
          <cell r="B362" t="str">
            <v>马华琴</v>
          </cell>
          <cell r="C362" t="str">
            <v>350825198602041617</v>
          </cell>
        </row>
        <row r="362">
          <cell r="E362" t="str">
            <v>四桥</v>
          </cell>
          <cell r="F362">
            <v>0.99</v>
          </cell>
        </row>
        <row r="362">
          <cell r="J362">
            <v>5.94</v>
          </cell>
          <cell r="K362" t="str">
            <v>6221840509090538885</v>
          </cell>
          <cell r="L362" t="str">
            <v>连城县农村信用联社四堡信用社</v>
          </cell>
        </row>
        <row r="363">
          <cell r="A363" t="str">
            <v>357</v>
          </cell>
          <cell r="B363" t="str">
            <v>马勋源</v>
          </cell>
          <cell r="C363" t="str">
            <v>350825198303251614</v>
          </cell>
          <cell r="D363">
            <v>13656930951</v>
          </cell>
          <cell r="E363" t="str">
            <v>四桥</v>
          </cell>
          <cell r="F363">
            <v>0.87</v>
          </cell>
        </row>
        <row r="363">
          <cell r="J363">
            <v>5.22</v>
          </cell>
          <cell r="K363" t="str">
            <v>6221840509090538836</v>
          </cell>
          <cell r="L363" t="str">
            <v>连城县农村信用联社四堡信用社</v>
          </cell>
        </row>
        <row r="364">
          <cell r="A364" t="str">
            <v>358</v>
          </cell>
          <cell r="B364" t="str">
            <v>邹美群</v>
          </cell>
          <cell r="C364" t="str">
            <v>352627196909031629</v>
          </cell>
          <cell r="D364">
            <v>15880621702</v>
          </cell>
          <cell r="E364" t="str">
            <v>四桥</v>
          </cell>
          <cell r="F364">
            <v>1.44</v>
          </cell>
        </row>
        <row r="364">
          <cell r="J364">
            <v>8.64</v>
          </cell>
          <cell r="K364" t="str">
            <v>6221840509062645619</v>
          </cell>
          <cell r="L364" t="str">
            <v>连城县农村信用联社四堡信用社</v>
          </cell>
        </row>
        <row r="365">
          <cell r="A365" t="str">
            <v>359</v>
          </cell>
          <cell r="B365" t="str">
            <v>马传忠</v>
          </cell>
          <cell r="C365" t="str">
            <v>352627195708091612</v>
          </cell>
          <cell r="D365">
            <v>15059904738</v>
          </cell>
          <cell r="E365" t="str">
            <v>四桥</v>
          </cell>
          <cell r="F365">
            <v>3.21</v>
          </cell>
        </row>
        <row r="365">
          <cell r="J365">
            <v>19.26</v>
          </cell>
          <cell r="K365" t="str">
            <v>6221840509090539099</v>
          </cell>
          <cell r="L365" t="str">
            <v>连城县农村信用联社四堡信用社</v>
          </cell>
        </row>
        <row r="366">
          <cell r="A366" t="str">
            <v>360</v>
          </cell>
          <cell r="B366" t="str">
            <v>马勋洪</v>
          </cell>
          <cell r="C366" t="str">
            <v>352627196506301612</v>
          </cell>
          <cell r="D366">
            <v>13859507289</v>
          </cell>
          <cell r="E366" t="str">
            <v>四桥</v>
          </cell>
          <cell r="F366">
            <v>1.94</v>
          </cell>
        </row>
        <row r="366">
          <cell r="J366">
            <v>11.64</v>
          </cell>
          <cell r="K366" t="str">
            <v>9090818010100190535666</v>
          </cell>
          <cell r="L366" t="str">
            <v>连城县农村信用联社四堡信用社</v>
          </cell>
        </row>
        <row r="367">
          <cell r="A367" t="str">
            <v>361</v>
          </cell>
          <cell r="B367" t="str">
            <v>邹枚群</v>
          </cell>
          <cell r="C367" t="str">
            <v>352627197311041624</v>
          </cell>
          <cell r="D367">
            <v>15080227382</v>
          </cell>
          <cell r="E367" t="str">
            <v>四桥</v>
          </cell>
          <cell r="F367">
            <v>1.76</v>
          </cell>
        </row>
        <row r="367">
          <cell r="J367">
            <v>10.56</v>
          </cell>
          <cell r="K367" t="str">
            <v>6221840509104012265</v>
          </cell>
          <cell r="L367" t="str">
            <v>连城县农村信用联社四堡信用社</v>
          </cell>
        </row>
        <row r="368">
          <cell r="A368" t="str">
            <v>362</v>
          </cell>
          <cell r="B368" t="str">
            <v>马勋良</v>
          </cell>
          <cell r="C368" t="str">
            <v>352627196501111617</v>
          </cell>
          <cell r="D368">
            <v>15160661416</v>
          </cell>
          <cell r="E368" t="str">
            <v>四桥</v>
          </cell>
          <cell r="F368">
            <v>3.64</v>
          </cell>
        </row>
        <row r="368">
          <cell r="J368">
            <v>21.84</v>
          </cell>
          <cell r="K368" t="str">
            <v>6221840509104012273</v>
          </cell>
          <cell r="L368" t="str">
            <v>连城县农村信用联社四堡信用社</v>
          </cell>
        </row>
        <row r="369">
          <cell r="A369" t="str">
            <v>363</v>
          </cell>
          <cell r="B369" t="str">
            <v>马勋孜</v>
          </cell>
          <cell r="C369" t="str">
            <v>352627195209131616</v>
          </cell>
        </row>
        <row r="369">
          <cell r="E369" t="str">
            <v>四桥</v>
          </cell>
          <cell r="F369">
            <v>5.38</v>
          </cell>
        </row>
        <row r="369">
          <cell r="J369">
            <v>32.28</v>
          </cell>
          <cell r="K369" t="str">
            <v>6221840509062645536</v>
          </cell>
          <cell r="L369" t="str">
            <v>连城县农村信用联社四堡信用社</v>
          </cell>
        </row>
        <row r="370">
          <cell r="A370" t="str">
            <v>364</v>
          </cell>
          <cell r="B370" t="str">
            <v>马勋玲</v>
          </cell>
          <cell r="C370" t="str">
            <v>352627195907201618</v>
          </cell>
          <cell r="D370">
            <v>18759037859</v>
          </cell>
          <cell r="E370" t="str">
            <v>四桥</v>
          </cell>
          <cell r="F370">
            <v>2.85</v>
          </cell>
        </row>
        <row r="370">
          <cell r="J370">
            <v>17.1</v>
          </cell>
          <cell r="K370" t="str">
            <v>9090818010100190570421</v>
          </cell>
          <cell r="L370" t="str">
            <v>连城县农村信用联社四堡信用社</v>
          </cell>
        </row>
        <row r="371">
          <cell r="A371" t="str">
            <v>365</v>
          </cell>
          <cell r="B371" t="str">
            <v>马耀国</v>
          </cell>
          <cell r="C371" t="str">
            <v>352627194908011619</v>
          </cell>
          <cell r="D371">
            <v>15080220507</v>
          </cell>
          <cell r="E371" t="str">
            <v>四桥</v>
          </cell>
          <cell r="F371">
            <v>4.19</v>
          </cell>
        </row>
        <row r="371">
          <cell r="J371">
            <v>25.14</v>
          </cell>
          <cell r="K371" t="str">
            <v>9090818010100100059616</v>
          </cell>
          <cell r="L371" t="str">
            <v>连城县农村信用联社四堡信用社</v>
          </cell>
        </row>
        <row r="372">
          <cell r="A372" t="str">
            <v>366</v>
          </cell>
          <cell r="B372" t="str">
            <v>邹满莲</v>
          </cell>
          <cell r="C372" t="str">
            <v>352627197705081629</v>
          </cell>
          <cell r="D372">
            <v>19859772209</v>
          </cell>
          <cell r="E372" t="str">
            <v>四桥</v>
          </cell>
          <cell r="F372">
            <v>0.57</v>
          </cell>
        </row>
        <row r="372">
          <cell r="J372">
            <v>3.42</v>
          </cell>
          <cell r="K372" t="str">
            <v>6221840509083868562</v>
          </cell>
          <cell r="L372" t="str">
            <v>连城县农村信用联社四堡信用社</v>
          </cell>
        </row>
        <row r="373">
          <cell r="A373" t="str">
            <v>367</v>
          </cell>
          <cell r="B373" t="str">
            <v>马传记</v>
          </cell>
          <cell r="C373" t="str">
            <v>352627194304011618</v>
          </cell>
          <cell r="D373">
            <v>18250048412</v>
          </cell>
          <cell r="E373" t="str">
            <v>四桥</v>
          </cell>
          <cell r="F373">
            <v>8.28</v>
          </cell>
        </row>
        <row r="373">
          <cell r="J373">
            <v>49.68</v>
          </cell>
          <cell r="K373" t="str">
            <v>6221840509062645478</v>
          </cell>
          <cell r="L373" t="str">
            <v>连城县农村信用联社四堡信用社</v>
          </cell>
        </row>
        <row r="374">
          <cell r="A374" t="str">
            <v>368</v>
          </cell>
          <cell r="B374" t="str">
            <v>马永生</v>
          </cell>
          <cell r="C374" t="str">
            <v>35262719450529161X</v>
          </cell>
          <cell r="D374">
            <v>8487495</v>
          </cell>
          <cell r="E374" t="str">
            <v>四桥</v>
          </cell>
          <cell r="F374">
            <v>8.19</v>
          </cell>
        </row>
        <row r="374">
          <cell r="J374">
            <v>49.14</v>
          </cell>
          <cell r="K374" t="str">
            <v>9090818010100190535746</v>
          </cell>
          <cell r="L374" t="str">
            <v>连城县农村信用联社四堡信用社</v>
          </cell>
        </row>
        <row r="375">
          <cell r="A375" t="str">
            <v>369</v>
          </cell>
          <cell r="B375" t="str">
            <v>马玉兴</v>
          </cell>
          <cell r="C375" t="str">
            <v>352627195808241614</v>
          </cell>
          <cell r="D375">
            <v>13275032418</v>
          </cell>
          <cell r="E375" t="str">
            <v>四桥</v>
          </cell>
          <cell r="F375">
            <v>2.39</v>
          </cell>
        </row>
        <row r="375">
          <cell r="J375">
            <v>14.34</v>
          </cell>
          <cell r="K375" t="str">
            <v>9090818010100190572198</v>
          </cell>
          <cell r="L375" t="str">
            <v>连城县农村信用联社四堡信用社</v>
          </cell>
        </row>
        <row r="376">
          <cell r="A376" t="str">
            <v>370</v>
          </cell>
          <cell r="B376" t="str">
            <v>马勋昌</v>
          </cell>
          <cell r="C376" t="str">
            <v>352627197110171633</v>
          </cell>
          <cell r="D376">
            <v>15306030760</v>
          </cell>
          <cell r="E376" t="str">
            <v>四桥</v>
          </cell>
          <cell r="F376">
            <v>5.55</v>
          </cell>
        </row>
        <row r="376">
          <cell r="J376">
            <v>33.3</v>
          </cell>
          <cell r="K376" t="str">
            <v>6221840202003118041</v>
          </cell>
          <cell r="L376" t="str">
            <v>连城县农村信用联社四堡信用社</v>
          </cell>
        </row>
        <row r="377">
          <cell r="A377" t="str">
            <v>371</v>
          </cell>
          <cell r="B377" t="str">
            <v>马步先</v>
          </cell>
          <cell r="C377" t="str">
            <v>352627197110041636</v>
          </cell>
          <cell r="D377">
            <v>15880623752</v>
          </cell>
          <cell r="E377" t="str">
            <v>四桥</v>
          </cell>
          <cell r="F377">
            <v>6.28</v>
          </cell>
        </row>
        <row r="377">
          <cell r="J377">
            <v>37.68</v>
          </cell>
          <cell r="K377" t="str">
            <v>6221840509092761287</v>
          </cell>
          <cell r="L377" t="str">
            <v>连城县农村信用联社四堡信用社</v>
          </cell>
        </row>
        <row r="378">
          <cell r="A378" t="str">
            <v>372</v>
          </cell>
          <cell r="B378" t="str">
            <v>马勋春</v>
          </cell>
          <cell r="C378" t="str">
            <v>352627196304081615</v>
          </cell>
          <cell r="D378">
            <v>18060195379</v>
          </cell>
          <cell r="E378" t="str">
            <v>四桥</v>
          </cell>
          <cell r="F378">
            <v>2.75</v>
          </cell>
        </row>
        <row r="378">
          <cell r="J378">
            <v>16.5</v>
          </cell>
          <cell r="K378" t="str">
            <v>9090818010100190536031</v>
          </cell>
          <cell r="L378" t="str">
            <v>连城县农村信用联社四堡信用社</v>
          </cell>
        </row>
        <row r="379">
          <cell r="A379" t="str">
            <v>373</v>
          </cell>
          <cell r="B379" t="str">
            <v>马勋仲</v>
          </cell>
          <cell r="C379" t="str">
            <v>352627197009101614</v>
          </cell>
          <cell r="D379">
            <v>13459251090</v>
          </cell>
          <cell r="E379" t="str">
            <v>四桥</v>
          </cell>
          <cell r="F379">
            <v>1.75</v>
          </cell>
        </row>
        <row r="379">
          <cell r="J379">
            <v>10.5</v>
          </cell>
          <cell r="K379" t="str">
            <v>9090818010100100059661</v>
          </cell>
          <cell r="L379" t="str">
            <v>连城县农村信用联社四堡信用社</v>
          </cell>
        </row>
        <row r="380">
          <cell r="A380" t="str">
            <v>374</v>
          </cell>
          <cell r="B380" t="str">
            <v>马华源</v>
          </cell>
          <cell r="C380" t="str">
            <v>352627196809121635</v>
          </cell>
          <cell r="D380">
            <v>13024987238</v>
          </cell>
          <cell r="E380" t="str">
            <v>四桥</v>
          </cell>
          <cell r="F380">
            <v>7.63</v>
          </cell>
        </row>
        <row r="380">
          <cell r="J380">
            <v>45.78</v>
          </cell>
          <cell r="K380" t="str">
            <v>6221840509090539107</v>
          </cell>
          <cell r="L380" t="str">
            <v>连城县农村信用联社四堡信用社</v>
          </cell>
        </row>
        <row r="381">
          <cell r="A381" t="str">
            <v>375</v>
          </cell>
          <cell r="B381" t="str">
            <v>马步青</v>
          </cell>
          <cell r="C381" t="str">
            <v>352627195709081619</v>
          </cell>
          <cell r="D381">
            <v>18760036813</v>
          </cell>
          <cell r="E381" t="str">
            <v>四桥</v>
          </cell>
          <cell r="F381">
            <v>1.15</v>
          </cell>
        </row>
        <row r="381">
          <cell r="J381">
            <v>6.9</v>
          </cell>
          <cell r="K381" t="str">
            <v>9090818010100190667531</v>
          </cell>
          <cell r="L381" t="str">
            <v>连城县农村信用联社四堡信用社</v>
          </cell>
        </row>
        <row r="382">
          <cell r="A382" t="str">
            <v>376</v>
          </cell>
          <cell r="B382" t="str">
            <v>马玉樟</v>
          </cell>
          <cell r="C382" t="str">
            <v>35262719661008163X</v>
          </cell>
          <cell r="D382">
            <v>15206016327</v>
          </cell>
          <cell r="E382" t="str">
            <v>四桥</v>
          </cell>
          <cell r="F382">
            <v>1.75</v>
          </cell>
        </row>
        <row r="382">
          <cell r="J382">
            <v>10.5</v>
          </cell>
          <cell r="K382" t="str">
            <v>6221840509090539057</v>
          </cell>
          <cell r="L382" t="str">
            <v>连城县农村信用联社四堡信用社</v>
          </cell>
        </row>
        <row r="383">
          <cell r="A383" t="str">
            <v>377</v>
          </cell>
          <cell r="B383" t="str">
            <v>江春华</v>
          </cell>
          <cell r="C383" t="str">
            <v>352627196101141622</v>
          </cell>
          <cell r="D383">
            <v>18960552011</v>
          </cell>
          <cell r="E383" t="str">
            <v>四桥</v>
          </cell>
          <cell r="F383">
            <v>1.75</v>
          </cell>
        </row>
        <row r="383">
          <cell r="J383">
            <v>10.5</v>
          </cell>
          <cell r="K383" t="str">
            <v>9090818010100100073538</v>
          </cell>
          <cell r="L383" t="str">
            <v>连城县农村信用联社四堡信用社</v>
          </cell>
        </row>
        <row r="384">
          <cell r="A384" t="str">
            <v>378</v>
          </cell>
          <cell r="B384" t="str">
            <v>马勋立</v>
          </cell>
          <cell r="C384" t="str">
            <v>352627196802293012</v>
          </cell>
        </row>
        <row r="384">
          <cell r="E384" t="str">
            <v>四桥</v>
          </cell>
          <cell r="F384">
            <v>0.79</v>
          </cell>
        </row>
        <row r="384">
          <cell r="J384">
            <v>4.74</v>
          </cell>
          <cell r="K384" t="str">
            <v>9090818010100100060141</v>
          </cell>
          <cell r="L384" t="str">
            <v>连城县农村信用联社四堡信用社</v>
          </cell>
        </row>
        <row r="385">
          <cell r="A385" t="str">
            <v>379</v>
          </cell>
          <cell r="B385" t="str">
            <v>马传营</v>
          </cell>
          <cell r="C385" t="str">
            <v>352627195205171610</v>
          </cell>
          <cell r="D385">
            <v>13705902275</v>
          </cell>
          <cell r="E385" t="str">
            <v>四桥</v>
          </cell>
          <cell r="F385">
            <v>5.83</v>
          </cell>
        </row>
        <row r="385">
          <cell r="J385">
            <v>34.98</v>
          </cell>
          <cell r="K385" t="str">
            <v>9090818010100100016477</v>
          </cell>
          <cell r="L385" t="str">
            <v>连城县农村信用联社四堡信用社</v>
          </cell>
        </row>
        <row r="386">
          <cell r="A386" t="str">
            <v>380</v>
          </cell>
          <cell r="B386" t="str">
            <v>马传康</v>
          </cell>
          <cell r="C386" t="str">
            <v>352627195602161619</v>
          </cell>
          <cell r="D386">
            <v>18760034943</v>
          </cell>
          <cell r="E386" t="str">
            <v>四桥</v>
          </cell>
          <cell r="F386">
            <v>2.55</v>
          </cell>
        </row>
        <row r="386">
          <cell r="J386">
            <v>15.3</v>
          </cell>
          <cell r="K386" t="str">
            <v>6221840509104012190</v>
          </cell>
          <cell r="L386" t="str">
            <v>连城县农村信用联社四堡信用社</v>
          </cell>
        </row>
        <row r="387">
          <cell r="A387" t="str">
            <v>381</v>
          </cell>
          <cell r="B387" t="str">
            <v>马传兴</v>
          </cell>
          <cell r="C387" t="str">
            <v>352601194102087012</v>
          </cell>
          <cell r="D387">
            <v>15759244031</v>
          </cell>
          <cell r="E387" t="str">
            <v>四桥</v>
          </cell>
          <cell r="F387">
            <v>2.56</v>
          </cell>
        </row>
        <row r="387">
          <cell r="J387">
            <v>15.36</v>
          </cell>
          <cell r="K387" t="str">
            <v>9090818010100190623651</v>
          </cell>
          <cell r="L387" t="str">
            <v>连城县农村信用联社四堡信用社</v>
          </cell>
        </row>
        <row r="388">
          <cell r="A388" t="str">
            <v>382</v>
          </cell>
          <cell r="B388" t="str">
            <v>马华茂</v>
          </cell>
          <cell r="C388" t="str">
            <v>352627197901041632</v>
          </cell>
          <cell r="D388">
            <v>15059093218</v>
          </cell>
          <cell r="E388" t="str">
            <v>四桥</v>
          </cell>
          <cell r="F388">
            <v>3.21</v>
          </cell>
        </row>
        <row r="388">
          <cell r="J388">
            <v>19.26</v>
          </cell>
          <cell r="K388" t="str">
            <v>9090818010100100076624</v>
          </cell>
          <cell r="L388" t="str">
            <v>连城县农村信用联社四堡信用社</v>
          </cell>
        </row>
        <row r="389">
          <cell r="A389" t="str">
            <v>383</v>
          </cell>
          <cell r="B389" t="str">
            <v>马勋福</v>
          </cell>
          <cell r="C389" t="str">
            <v>352627197302121614</v>
          </cell>
          <cell r="D389">
            <v>15759244031</v>
          </cell>
          <cell r="E389" t="str">
            <v>四桥</v>
          </cell>
          <cell r="F389">
            <v>3.61</v>
          </cell>
        </row>
        <row r="389">
          <cell r="J389">
            <v>21.66</v>
          </cell>
          <cell r="K389" t="str">
            <v>9090818010100190420496</v>
          </cell>
          <cell r="L389" t="str">
            <v>连城县农村信用联社四堡信用社</v>
          </cell>
        </row>
        <row r="390">
          <cell r="A390" t="str">
            <v>384</v>
          </cell>
          <cell r="B390" t="str">
            <v>马春和</v>
          </cell>
          <cell r="C390" t="str">
            <v>352627194811021618</v>
          </cell>
          <cell r="D390">
            <v>15160675196</v>
          </cell>
          <cell r="E390" t="str">
            <v>四桥</v>
          </cell>
          <cell r="F390">
            <v>5.1</v>
          </cell>
        </row>
        <row r="390">
          <cell r="J390">
            <v>30.6</v>
          </cell>
          <cell r="K390" t="str">
            <v>6221840509062645767</v>
          </cell>
          <cell r="L390" t="str">
            <v>连城县农村信用联社四堡信用社</v>
          </cell>
        </row>
        <row r="391">
          <cell r="A391" t="str">
            <v>385</v>
          </cell>
          <cell r="B391" t="str">
            <v>马贵源</v>
          </cell>
          <cell r="C391" t="str">
            <v>352627197306051617</v>
          </cell>
          <cell r="D391">
            <v>13606080982</v>
          </cell>
          <cell r="E391" t="str">
            <v>四桥</v>
          </cell>
          <cell r="F391">
            <v>1.07</v>
          </cell>
        </row>
        <row r="391">
          <cell r="J391">
            <v>6.42</v>
          </cell>
          <cell r="K391" t="str">
            <v>6221272702004194013</v>
          </cell>
          <cell r="L391" t="str">
            <v>连城县农村信用联社四堡信用社</v>
          </cell>
        </row>
        <row r="392">
          <cell r="A392" t="str">
            <v>386</v>
          </cell>
          <cell r="B392" t="str">
            <v>马有德</v>
          </cell>
          <cell r="C392" t="str">
            <v>35262719640605161X</v>
          </cell>
          <cell r="D392">
            <v>13599646701</v>
          </cell>
          <cell r="E392" t="str">
            <v>四桥</v>
          </cell>
          <cell r="F392">
            <v>1.1</v>
          </cell>
        </row>
        <row r="392">
          <cell r="J392">
            <v>6.6</v>
          </cell>
          <cell r="K392" t="str">
            <v>9090818010100100037739</v>
          </cell>
          <cell r="L392" t="str">
            <v>连城县农村信用联社四堡信用社</v>
          </cell>
        </row>
        <row r="393">
          <cell r="A393" t="str">
            <v>387</v>
          </cell>
          <cell r="B393" t="str">
            <v>马啟瑞</v>
          </cell>
          <cell r="C393" t="str">
            <v>352627196609111635</v>
          </cell>
          <cell r="D393">
            <v>13055976723</v>
          </cell>
          <cell r="E393" t="str">
            <v>四桥</v>
          </cell>
          <cell r="F393">
            <v>1.79</v>
          </cell>
        </row>
        <row r="393">
          <cell r="J393">
            <v>10.74</v>
          </cell>
          <cell r="K393" t="str">
            <v>9090818010100100343765</v>
          </cell>
          <cell r="L393" t="str">
            <v>连城县农村信用联社四堡信用社</v>
          </cell>
        </row>
        <row r="394">
          <cell r="A394" t="str">
            <v>388</v>
          </cell>
          <cell r="B394" t="str">
            <v>马华德</v>
          </cell>
          <cell r="C394" t="str">
            <v>352627195409281619</v>
          </cell>
          <cell r="D394">
            <v>15160680934</v>
          </cell>
          <cell r="E394" t="str">
            <v>四桥</v>
          </cell>
          <cell r="F394">
            <v>1.78</v>
          </cell>
        </row>
        <row r="394">
          <cell r="J394">
            <v>10.68</v>
          </cell>
          <cell r="K394" t="str">
            <v>9090818010100190545753</v>
          </cell>
          <cell r="L394" t="str">
            <v>连城县农村信用联社四堡信用社</v>
          </cell>
        </row>
        <row r="395">
          <cell r="A395" t="str">
            <v>389</v>
          </cell>
          <cell r="B395" t="str">
            <v>马忠善</v>
          </cell>
          <cell r="C395" t="str">
            <v>35262719660104161X</v>
          </cell>
          <cell r="D395">
            <v>18396325879</v>
          </cell>
          <cell r="E395" t="str">
            <v>四桥</v>
          </cell>
          <cell r="F395">
            <v>0.62</v>
          </cell>
        </row>
        <row r="395">
          <cell r="J395">
            <v>3.72</v>
          </cell>
          <cell r="K395" t="str">
            <v>6230361109083994359</v>
          </cell>
          <cell r="L395" t="str">
            <v>连城县农村信用联社四堡信用社</v>
          </cell>
        </row>
        <row r="396">
          <cell r="A396" t="str">
            <v>390</v>
          </cell>
          <cell r="B396" t="str">
            <v>马玉生</v>
          </cell>
          <cell r="C396" t="str">
            <v>352627195411291613</v>
          </cell>
        </row>
        <row r="396">
          <cell r="E396" t="str">
            <v>四桥</v>
          </cell>
          <cell r="F396">
            <v>0.11</v>
          </cell>
        </row>
        <row r="396">
          <cell r="J396">
            <v>0.66</v>
          </cell>
          <cell r="K396" t="str">
            <v>9090818010100100085008</v>
          </cell>
          <cell r="L396" t="str">
            <v>连城县农村信用联社四堡信用社</v>
          </cell>
        </row>
        <row r="397">
          <cell r="A397" t="str">
            <v>391</v>
          </cell>
          <cell r="B397" t="str">
            <v>马天明</v>
          </cell>
          <cell r="C397" t="str">
            <v>352627195101291618</v>
          </cell>
          <cell r="D397">
            <v>13174587175</v>
          </cell>
          <cell r="E397" t="str">
            <v>四桥</v>
          </cell>
          <cell r="F397">
            <v>2.47</v>
          </cell>
        </row>
        <row r="397">
          <cell r="J397">
            <v>14.82</v>
          </cell>
          <cell r="K397" t="str">
            <v>9090818010100190072228</v>
          </cell>
          <cell r="L397" t="str">
            <v>连城县农村信用联社四堡信用社</v>
          </cell>
        </row>
        <row r="398">
          <cell r="A398" t="str">
            <v>392</v>
          </cell>
          <cell r="B398" t="str">
            <v>马啟茂</v>
          </cell>
          <cell r="C398" t="str">
            <v>352627196808291616</v>
          </cell>
        </row>
        <row r="398">
          <cell r="E398" t="str">
            <v>四桥</v>
          </cell>
          <cell r="F398">
            <v>1.33</v>
          </cell>
        </row>
        <row r="398">
          <cell r="J398">
            <v>7.98</v>
          </cell>
          <cell r="K398" t="str">
            <v>6221840509062645957</v>
          </cell>
          <cell r="L398" t="str">
            <v>连城县农村信用联社四堡信用社</v>
          </cell>
        </row>
        <row r="399">
          <cell r="A399" t="str">
            <v>393</v>
          </cell>
          <cell r="B399" t="str">
            <v>马贵茂</v>
          </cell>
          <cell r="C399" t="str">
            <v>352627196809191633</v>
          </cell>
          <cell r="D399">
            <v>13959499563</v>
          </cell>
          <cell r="E399" t="str">
            <v>四桥</v>
          </cell>
          <cell r="F399">
            <v>2.15</v>
          </cell>
        </row>
        <row r="399">
          <cell r="J399">
            <v>12.9</v>
          </cell>
          <cell r="K399" t="str">
            <v>9090818010100100000199</v>
          </cell>
          <cell r="L399" t="str">
            <v>连城县农村信用联社四堡信用社</v>
          </cell>
        </row>
        <row r="400">
          <cell r="A400" t="str">
            <v>394</v>
          </cell>
          <cell r="B400" t="str">
            <v>马安松</v>
          </cell>
          <cell r="C400" t="str">
            <v>352627195509121612</v>
          </cell>
          <cell r="D400">
            <v>15860117627</v>
          </cell>
          <cell r="E400" t="str">
            <v>四桥</v>
          </cell>
          <cell r="F400">
            <v>1.32</v>
          </cell>
        </row>
        <row r="400">
          <cell r="J400">
            <v>7.92</v>
          </cell>
          <cell r="K400" t="str">
            <v>9090818010100190325376</v>
          </cell>
          <cell r="L400" t="str">
            <v>连城县农村信用联社四堡信用社</v>
          </cell>
        </row>
        <row r="401">
          <cell r="A401" t="str">
            <v>395</v>
          </cell>
          <cell r="B401" t="str">
            <v>马贵永</v>
          </cell>
          <cell r="C401" t="str">
            <v>352627196508081617</v>
          </cell>
          <cell r="D401">
            <v>13959061860</v>
          </cell>
          <cell r="E401" t="str">
            <v>四桥</v>
          </cell>
          <cell r="F401">
            <v>1.31</v>
          </cell>
        </row>
        <row r="401">
          <cell r="J401">
            <v>7.86</v>
          </cell>
          <cell r="K401" t="str">
            <v>6221840509062645916</v>
          </cell>
          <cell r="L401" t="str">
            <v>连城县农村信用联社四堡信用社</v>
          </cell>
        </row>
        <row r="402">
          <cell r="A402" t="str">
            <v>396</v>
          </cell>
          <cell r="B402" t="str">
            <v>马岳根</v>
          </cell>
          <cell r="C402" t="str">
            <v>35262719541105161X</v>
          </cell>
          <cell r="D402">
            <v>18760077765</v>
          </cell>
          <cell r="E402" t="str">
            <v>四桥</v>
          </cell>
          <cell r="F402">
            <v>3.39</v>
          </cell>
        </row>
        <row r="402">
          <cell r="J402">
            <v>20.34</v>
          </cell>
          <cell r="K402" t="str">
            <v>9090818010100190107012</v>
          </cell>
          <cell r="L402" t="str">
            <v>连城县农村信用联社四堡信用社</v>
          </cell>
        </row>
        <row r="403">
          <cell r="A403" t="str">
            <v>397</v>
          </cell>
          <cell r="B403" t="str">
            <v>马传国</v>
          </cell>
          <cell r="C403" t="str">
            <v>352627195512171610</v>
          </cell>
          <cell r="D403">
            <v>15960303653</v>
          </cell>
          <cell r="E403" t="str">
            <v>四桥</v>
          </cell>
          <cell r="F403">
            <v>1.77</v>
          </cell>
        </row>
        <row r="403">
          <cell r="J403">
            <v>10.62</v>
          </cell>
          <cell r="K403" t="str">
            <v>9090818010100190097345</v>
          </cell>
          <cell r="L403" t="str">
            <v>连城县农村信用联社四堡信用社</v>
          </cell>
        </row>
        <row r="404">
          <cell r="A404" t="str">
            <v>398</v>
          </cell>
          <cell r="B404" t="str">
            <v>马勋标</v>
          </cell>
          <cell r="C404" t="str">
            <v>350825198507161610</v>
          </cell>
          <cell r="D404">
            <v>15080291759</v>
          </cell>
          <cell r="E404" t="str">
            <v>四桥</v>
          </cell>
          <cell r="F404">
            <v>1.98</v>
          </cell>
        </row>
        <row r="404">
          <cell r="J404">
            <v>11.88</v>
          </cell>
          <cell r="K404" t="str">
            <v>6221840509104012505</v>
          </cell>
          <cell r="L404" t="str">
            <v>连城县农村信用联社四堡信用社</v>
          </cell>
        </row>
        <row r="405">
          <cell r="A405" t="str">
            <v>399</v>
          </cell>
          <cell r="B405" t="str">
            <v>马华钧</v>
          </cell>
          <cell r="C405" t="str">
            <v>352627195202291617</v>
          </cell>
          <cell r="D405">
            <v>8489975</v>
          </cell>
          <cell r="E405" t="str">
            <v>四桥</v>
          </cell>
          <cell r="F405">
            <v>3.01</v>
          </cell>
        </row>
        <row r="405">
          <cell r="J405">
            <v>18.06</v>
          </cell>
          <cell r="K405" t="str">
            <v>6221840509090539594</v>
          </cell>
          <cell r="L405" t="str">
            <v>连城县农村信用联社四堡信用社</v>
          </cell>
        </row>
        <row r="406">
          <cell r="A406" t="str">
            <v>400</v>
          </cell>
          <cell r="B406" t="str">
            <v>马华文</v>
          </cell>
          <cell r="C406" t="str">
            <v>352627196303301612</v>
          </cell>
          <cell r="D406">
            <v>15959841822</v>
          </cell>
          <cell r="E406" t="str">
            <v>四桥</v>
          </cell>
          <cell r="F406">
            <v>1.17</v>
          </cell>
        </row>
        <row r="406">
          <cell r="J406">
            <v>7.02</v>
          </cell>
          <cell r="K406" t="str">
            <v>9090818010100100059670</v>
          </cell>
          <cell r="L406" t="str">
            <v>连城县农村信用联社四堡信用社</v>
          </cell>
        </row>
        <row r="407">
          <cell r="A407" t="str">
            <v>401</v>
          </cell>
          <cell r="B407" t="str">
            <v>马福生</v>
          </cell>
          <cell r="C407" t="str">
            <v>352627196512101617</v>
          </cell>
          <cell r="D407">
            <v>13959076624</v>
          </cell>
          <cell r="E407" t="str">
            <v>四桥</v>
          </cell>
          <cell r="F407">
            <v>1.35</v>
          </cell>
        </row>
        <row r="407">
          <cell r="J407">
            <v>8.1</v>
          </cell>
          <cell r="K407" t="str">
            <v>9090818010100100040976</v>
          </cell>
          <cell r="L407" t="str">
            <v>连城县农村信用联社四堡信用社</v>
          </cell>
        </row>
        <row r="408">
          <cell r="A408" t="str">
            <v>402</v>
          </cell>
          <cell r="B408" t="str">
            <v>马金庆</v>
          </cell>
          <cell r="C408" t="str">
            <v>352627193910111614</v>
          </cell>
        </row>
        <row r="408">
          <cell r="E408" t="str">
            <v>四桥</v>
          </cell>
          <cell r="F408">
            <v>2.24</v>
          </cell>
        </row>
        <row r="408">
          <cell r="J408">
            <v>13.44</v>
          </cell>
          <cell r="K408" t="str">
            <v>9090818010100190543586</v>
          </cell>
          <cell r="L408" t="str">
            <v>连城县农村信用联社四堡信用社</v>
          </cell>
        </row>
        <row r="409">
          <cell r="A409" t="str">
            <v>403</v>
          </cell>
          <cell r="B409" t="str">
            <v>马贵兴</v>
          </cell>
          <cell r="C409" t="str">
            <v>352627196210291611</v>
          </cell>
          <cell r="D409">
            <v>13178397019</v>
          </cell>
          <cell r="E409" t="str">
            <v>四桥</v>
          </cell>
          <cell r="F409">
            <v>1.84</v>
          </cell>
        </row>
        <row r="409">
          <cell r="J409">
            <v>11.04</v>
          </cell>
          <cell r="K409" t="str">
            <v>9090818010100100066733</v>
          </cell>
          <cell r="L409" t="str">
            <v>连城县农村信用联社四堡信用社</v>
          </cell>
        </row>
        <row r="410">
          <cell r="A410" t="str">
            <v>404</v>
          </cell>
          <cell r="B410" t="str">
            <v>马安生</v>
          </cell>
          <cell r="C410" t="str">
            <v>352627195602041617</v>
          </cell>
        </row>
        <row r="410">
          <cell r="E410" t="str">
            <v>四桥</v>
          </cell>
          <cell r="F410">
            <v>0.66</v>
          </cell>
        </row>
        <row r="410">
          <cell r="J410">
            <v>3.96</v>
          </cell>
          <cell r="K410" t="str">
            <v>6221840509090539446</v>
          </cell>
          <cell r="L410" t="str">
            <v>连城县农村信用联社四堡信用社</v>
          </cell>
        </row>
        <row r="411">
          <cell r="A411" t="str">
            <v>405</v>
          </cell>
          <cell r="B411" t="str">
            <v>马辉</v>
          </cell>
          <cell r="C411" t="str">
            <v>350825198604131616</v>
          </cell>
        </row>
        <row r="411">
          <cell r="E411" t="str">
            <v>四桥</v>
          </cell>
          <cell r="F411">
            <v>2.68</v>
          </cell>
        </row>
        <row r="411">
          <cell r="J411">
            <v>16.08</v>
          </cell>
          <cell r="K411" t="str">
            <v>6221270102001750994</v>
          </cell>
          <cell r="L411" t="str">
            <v>连城县农村信用联社四堡信用社</v>
          </cell>
        </row>
        <row r="412">
          <cell r="A412" t="str">
            <v>406</v>
          </cell>
          <cell r="B412" t="str">
            <v>马勋财</v>
          </cell>
          <cell r="C412" t="str">
            <v>352627197512311619</v>
          </cell>
          <cell r="D412">
            <v>13705902275</v>
          </cell>
          <cell r="E412" t="str">
            <v>四桥</v>
          </cell>
          <cell r="F412">
            <v>2.16</v>
          </cell>
        </row>
        <row r="412">
          <cell r="J412">
            <v>12.96</v>
          </cell>
          <cell r="K412" t="str">
            <v>9090818010100100038211</v>
          </cell>
          <cell r="L412" t="str">
            <v>连城县农村信用联社四堡信用社</v>
          </cell>
        </row>
        <row r="413">
          <cell r="A413" t="str">
            <v>407</v>
          </cell>
          <cell r="B413" t="str">
            <v>马勋杰</v>
          </cell>
          <cell r="C413" t="str">
            <v>352627196305241633</v>
          </cell>
          <cell r="D413">
            <v>13717569500</v>
          </cell>
          <cell r="E413" t="str">
            <v>四桥</v>
          </cell>
          <cell r="F413">
            <v>2.28</v>
          </cell>
        </row>
        <row r="413">
          <cell r="J413">
            <v>13.68</v>
          </cell>
          <cell r="K413" t="str">
            <v>9090818010100190542881</v>
          </cell>
          <cell r="L413" t="str">
            <v>连城县农村信用联社四堡信用社</v>
          </cell>
        </row>
        <row r="414">
          <cell r="A414" t="str">
            <v>408</v>
          </cell>
          <cell r="B414" t="str">
            <v>马启军</v>
          </cell>
          <cell r="C414" t="str">
            <v>35262719701105161X</v>
          </cell>
          <cell r="D414">
            <v>15959463041</v>
          </cell>
          <cell r="E414" t="str">
            <v>四桥</v>
          </cell>
          <cell r="F414">
            <v>3.25</v>
          </cell>
        </row>
        <row r="414">
          <cell r="J414">
            <v>19.5</v>
          </cell>
          <cell r="K414" t="str">
            <v>6221840509090539354</v>
          </cell>
          <cell r="L414" t="str">
            <v>连城县农村信用联社四堡信用社</v>
          </cell>
        </row>
        <row r="415">
          <cell r="A415" t="str">
            <v>409</v>
          </cell>
          <cell r="B415" t="str">
            <v>马德群</v>
          </cell>
          <cell r="C415" t="str">
            <v>352627194810191615</v>
          </cell>
          <cell r="D415">
            <v>13850671577</v>
          </cell>
          <cell r="E415" t="str">
            <v>四桥</v>
          </cell>
          <cell r="F415">
            <v>0.32</v>
          </cell>
        </row>
        <row r="415">
          <cell r="J415">
            <v>1.92</v>
          </cell>
          <cell r="K415" t="str">
            <v>9090818010100100029800</v>
          </cell>
          <cell r="L415" t="str">
            <v>连城县农村信用联社四堡信用社</v>
          </cell>
        </row>
        <row r="416">
          <cell r="A416" t="str">
            <v>410</v>
          </cell>
          <cell r="B416" t="str">
            <v>马勋忠</v>
          </cell>
          <cell r="C416" t="str">
            <v>352627196305241617</v>
          </cell>
          <cell r="D416">
            <v>15960923023</v>
          </cell>
          <cell r="E416" t="str">
            <v>四桥</v>
          </cell>
          <cell r="F416">
            <v>3.45</v>
          </cell>
        </row>
        <row r="416">
          <cell r="J416">
            <v>20.7</v>
          </cell>
          <cell r="K416" t="str">
            <v>9090818010100100316722</v>
          </cell>
          <cell r="L416" t="str">
            <v>连城县农村信用联社四堡信用社</v>
          </cell>
        </row>
        <row r="417">
          <cell r="A417" t="str">
            <v>411</v>
          </cell>
          <cell r="B417" t="str">
            <v>邹翠仙</v>
          </cell>
          <cell r="C417" t="str">
            <v>352627195410091628</v>
          </cell>
          <cell r="D417">
            <v>13328746296</v>
          </cell>
          <cell r="E417" t="str">
            <v>四桥</v>
          </cell>
          <cell r="F417">
            <v>3.17</v>
          </cell>
        </row>
        <row r="417">
          <cell r="J417">
            <v>19.02</v>
          </cell>
          <cell r="K417" t="str">
            <v>6221840509104012646</v>
          </cell>
          <cell r="L417" t="str">
            <v>连城县农村信用联社四堡信用社</v>
          </cell>
        </row>
        <row r="418">
          <cell r="A418" t="str">
            <v>412</v>
          </cell>
          <cell r="B418" t="str">
            <v>李细荣</v>
          </cell>
          <cell r="C418" t="str">
            <v>352627195305211624</v>
          </cell>
          <cell r="D418">
            <v>15059920349</v>
          </cell>
          <cell r="E418" t="str">
            <v>四桥</v>
          </cell>
          <cell r="F418">
            <v>3.43</v>
          </cell>
        </row>
        <row r="418">
          <cell r="J418">
            <v>20.58</v>
          </cell>
          <cell r="K418" t="str">
            <v>6221840509104012653</v>
          </cell>
          <cell r="L418" t="str">
            <v>连城县农村信用联社四堡信用社</v>
          </cell>
        </row>
        <row r="419">
          <cell r="A419" t="str">
            <v>413</v>
          </cell>
          <cell r="B419" t="str">
            <v>马善勤</v>
          </cell>
          <cell r="C419" t="str">
            <v>352627193904131635</v>
          </cell>
          <cell r="D419">
            <v>13850661682</v>
          </cell>
          <cell r="E419" t="str">
            <v>四桥</v>
          </cell>
          <cell r="F419">
            <v>5.16</v>
          </cell>
        </row>
        <row r="419">
          <cell r="J419">
            <v>30.96</v>
          </cell>
          <cell r="K419" t="str">
            <v>9090818010100190539431</v>
          </cell>
          <cell r="L419" t="str">
            <v>连城县农村信用联社四堡信用社</v>
          </cell>
        </row>
        <row r="420">
          <cell r="A420" t="str">
            <v>414</v>
          </cell>
          <cell r="B420" t="str">
            <v>邹元荣</v>
          </cell>
          <cell r="C420" t="str">
            <v>352627196008201643</v>
          </cell>
          <cell r="D420">
            <v>13062452272</v>
          </cell>
          <cell r="E420" t="str">
            <v>四桥</v>
          </cell>
          <cell r="F420">
            <v>2.99</v>
          </cell>
        </row>
        <row r="420">
          <cell r="J420">
            <v>17.94</v>
          </cell>
          <cell r="K420" t="str">
            <v>9090818010100100002641</v>
          </cell>
          <cell r="L420" t="str">
            <v>连城县农村信用联社四堡信用社</v>
          </cell>
        </row>
        <row r="421">
          <cell r="A421" t="str">
            <v>415</v>
          </cell>
          <cell r="B421" t="str">
            <v>马勋旺</v>
          </cell>
          <cell r="C421" t="str">
            <v>352627193612051617</v>
          </cell>
          <cell r="D421">
            <v>18760160275</v>
          </cell>
          <cell r="E421" t="str">
            <v>四桥</v>
          </cell>
          <cell r="F421">
            <v>3.7</v>
          </cell>
        </row>
        <row r="421">
          <cell r="J421">
            <v>22.2</v>
          </cell>
          <cell r="K421" t="str">
            <v>9090818010100190529833</v>
          </cell>
          <cell r="L421" t="str">
            <v>连城县农村信用联社四堡信用社</v>
          </cell>
        </row>
        <row r="422">
          <cell r="A422" t="str">
            <v>416</v>
          </cell>
          <cell r="B422" t="str">
            <v>马天火</v>
          </cell>
          <cell r="C422" t="str">
            <v>352627195511231618</v>
          </cell>
          <cell r="D422">
            <v>14705098040</v>
          </cell>
          <cell r="E422" t="str">
            <v>四桥</v>
          </cell>
          <cell r="F422">
            <v>0.68</v>
          </cell>
        </row>
        <row r="422">
          <cell r="J422">
            <v>4.08</v>
          </cell>
          <cell r="K422" t="str">
            <v>9090818010100100059705</v>
          </cell>
          <cell r="L422" t="str">
            <v>连城县农村信用联社四堡信用社</v>
          </cell>
        </row>
        <row r="423">
          <cell r="A423" t="str">
            <v>417</v>
          </cell>
          <cell r="B423" t="str">
            <v>马勋先</v>
          </cell>
          <cell r="C423" t="str">
            <v>352627195511301612</v>
          </cell>
          <cell r="D423">
            <v>18350472709</v>
          </cell>
          <cell r="E423" t="str">
            <v>四桥</v>
          </cell>
          <cell r="F423">
            <v>2.16</v>
          </cell>
        </row>
        <row r="423">
          <cell r="J423">
            <v>12.96</v>
          </cell>
          <cell r="K423" t="str">
            <v>6221840509062646153</v>
          </cell>
          <cell r="L423" t="str">
            <v>连城县农村信用联社四堡信用社</v>
          </cell>
        </row>
        <row r="424">
          <cell r="A424" t="str">
            <v>418</v>
          </cell>
          <cell r="B424" t="str">
            <v>马跃武</v>
          </cell>
          <cell r="C424" t="str">
            <v>352627195203211615</v>
          </cell>
          <cell r="D424">
            <v>13385906319</v>
          </cell>
          <cell r="E424" t="str">
            <v>四桥</v>
          </cell>
          <cell r="F424">
            <v>2.4</v>
          </cell>
        </row>
        <row r="424">
          <cell r="J424">
            <v>14.4</v>
          </cell>
          <cell r="K424" t="str">
            <v>6221840509062646146</v>
          </cell>
          <cell r="L424" t="str">
            <v>连城县农村信用联社四堡信用社</v>
          </cell>
        </row>
        <row r="425">
          <cell r="A425" t="str">
            <v>419</v>
          </cell>
          <cell r="B425" t="str">
            <v>马勋汉</v>
          </cell>
          <cell r="C425" t="str">
            <v>352627196605021616</v>
          </cell>
          <cell r="D425">
            <v>13950816467</v>
          </cell>
          <cell r="E425" t="str">
            <v>四桥</v>
          </cell>
          <cell r="F425">
            <v>1.65</v>
          </cell>
        </row>
        <row r="425">
          <cell r="J425">
            <v>9.9</v>
          </cell>
          <cell r="K425" t="str">
            <v>9090818010100190538636</v>
          </cell>
          <cell r="L425" t="str">
            <v>连城县农村信用联社四堡信用社</v>
          </cell>
        </row>
        <row r="426">
          <cell r="A426" t="str">
            <v>420</v>
          </cell>
          <cell r="B426" t="str">
            <v>马志明</v>
          </cell>
          <cell r="C426" t="str">
            <v>352627197309271615</v>
          </cell>
          <cell r="D426">
            <v>15695979869</v>
          </cell>
          <cell r="E426" t="str">
            <v>四桥</v>
          </cell>
          <cell r="F426">
            <v>0.44</v>
          </cell>
        </row>
        <row r="426">
          <cell r="J426">
            <v>2.64</v>
          </cell>
          <cell r="K426" t="str">
            <v>9090818010100100059714</v>
          </cell>
          <cell r="L426" t="str">
            <v>连城县农村信用联社四堡信用社</v>
          </cell>
        </row>
        <row r="427">
          <cell r="A427" t="str">
            <v>421</v>
          </cell>
          <cell r="B427" t="str">
            <v>马华通</v>
          </cell>
          <cell r="C427" t="str">
            <v>352627196606201619</v>
          </cell>
          <cell r="D427">
            <v>15160661948</v>
          </cell>
          <cell r="E427" t="str">
            <v>四桥</v>
          </cell>
          <cell r="F427">
            <v>1.53</v>
          </cell>
        </row>
        <row r="427">
          <cell r="J427">
            <v>9.18</v>
          </cell>
          <cell r="K427" t="str">
            <v>9090818010100100048157</v>
          </cell>
          <cell r="L427" t="str">
            <v>连城县农村信用联社四堡信用社</v>
          </cell>
        </row>
        <row r="428">
          <cell r="A428" t="str">
            <v>422</v>
          </cell>
          <cell r="B428" t="str">
            <v>马志均</v>
          </cell>
          <cell r="C428" t="str">
            <v>350825198310171612</v>
          </cell>
          <cell r="D428">
            <v>15980764559</v>
          </cell>
          <cell r="E428" t="str">
            <v>四桥</v>
          </cell>
          <cell r="F428">
            <v>1.5</v>
          </cell>
        </row>
        <row r="428">
          <cell r="J428">
            <v>9</v>
          </cell>
          <cell r="K428" t="str">
            <v>6230361109130411084</v>
          </cell>
          <cell r="L428" t="str">
            <v>连城县农村信用联社四堡信用社</v>
          </cell>
        </row>
        <row r="429">
          <cell r="A429" t="str">
            <v>423</v>
          </cell>
          <cell r="B429" t="str">
            <v>马勋梧</v>
          </cell>
          <cell r="C429" t="str">
            <v>352627196004051617</v>
          </cell>
          <cell r="D429">
            <v>15160657293</v>
          </cell>
          <cell r="E429" t="str">
            <v>四桥</v>
          </cell>
          <cell r="F429">
            <v>4.55</v>
          </cell>
        </row>
        <row r="429">
          <cell r="J429">
            <v>27.3</v>
          </cell>
          <cell r="K429" t="str">
            <v>9090818010100100027394</v>
          </cell>
          <cell r="L429" t="str">
            <v>连城县农村信用联社四堡信用社</v>
          </cell>
        </row>
        <row r="430">
          <cell r="A430" t="str">
            <v>424</v>
          </cell>
          <cell r="B430" t="str">
            <v>马汉春</v>
          </cell>
          <cell r="C430" t="str">
            <v>352627196808221634</v>
          </cell>
          <cell r="D430">
            <v>15160681423</v>
          </cell>
          <cell r="E430" t="str">
            <v>四桥</v>
          </cell>
          <cell r="F430">
            <v>3.12</v>
          </cell>
        </row>
        <row r="430">
          <cell r="J430">
            <v>18.72</v>
          </cell>
          <cell r="K430" t="str">
            <v>9090818010100190536871</v>
          </cell>
          <cell r="L430" t="str">
            <v>连城县农村信用联社四堡信用社</v>
          </cell>
        </row>
        <row r="431">
          <cell r="A431" t="str">
            <v>425</v>
          </cell>
          <cell r="B431" t="str">
            <v>邹仙荣</v>
          </cell>
          <cell r="C431" t="str">
            <v>352627196211121649</v>
          </cell>
          <cell r="D431">
            <v>18060694361</v>
          </cell>
          <cell r="E431" t="str">
            <v>四桥</v>
          </cell>
          <cell r="F431">
            <v>3.74</v>
          </cell>
        </row>
        <row r="431">
          <cell r="J431">
            <v>22.44</v>
          </cell>
          <cell r="K431" t="str">
            <v>9090818010100100225036</v>
          </cell>
          <cell r="L431" t="str">
            <v>连城县农村信用联社四堡信用社</v>
          </cell>
        </row>
        <row r="432">
          <cell r="A432" t="str">
            <v>426</v>
          </cell>
          <cell r="B432" t="str">
            <v>马志文</v>
          </cell>
          <cell r="C432" t="str">
            <v>352627198010151613</v>
          </cell>
          <cell r="D432">
            <v>15880773969</v>
          </cell>
          <cell r="E432" t="str">
            <v>四桥</v>
          </cell>
          <cell r="F432">
            <v>2.03</v>
          </cell>
        </row>
        <row r="432">
          <cell r="J432">
            <v>12.18</v>
          </cell>
          <cell r="K432" t="str">
            <v>6230361101144357841</v>
          </cell>
          <cell r="L432" t="str">
            <v>连城县农村信用联社四堡信用社</v>
          </cell>
        </row>
        <row r="433">
          <cell r="A433" t="str">
            <v>427</v>
          </cell>
          <cell r="B433" t="str">
            <v>马传康</v>
          </cell>
          <cell r="C433" t="str">
            <v>352627195003061616</v>
          </cell>
          <cell r="D433">
            <v>18760034943</v>
          </cell>
          <cell r="E433" t="str">
            <v>四桥</v>
          </cell>
          <cell r="F433">
            <v>2.48</v>
          </cell>
        </row>
        <row r="433">
          <cell r="J433">
            <v>14.88</v>
          </cell>
          <cell r="K433" t="str">
            <v>9090818010100190649241</v>
          </cell>
          <cell r="L433" t="str">
            <v>连城县农村信用联社四堡信用社</v>
          </cell>
        </row>
        <row r="434">
          <cell r="A434" t="str">
            <v>428</v>
          </cell>
          <cell r="B434" t="str">
            <v>马勋福</v>
          </cell>
          <cell r="C434" t="str">
            <v>352627196311281615</v>
          </cell>
          <cell r="D434">
            <v>15759244031</v>
          </cell>
          <cell r="E434" t="str">
            <v>四桥</v>
          </cell>
          <cell r="F434">
            <v>1.46</v>
          </cell>
        </row>
        <row r="434">
          <cell r="J434">
            <v>8.76</v>
          </cell>
          <cell r="K434" t="str">
            <v>6221840509092761436</v>
          </cell>
          <cell r="L434" t="str">
            <v>连城县农村信用联社四堡信用社</v>
          </cell>
        </row>
        <row r="435">
          <cell r="A435" t="str">
            <v>429</v>
          </cell>
          <cell r="B435" t="str">
            <v>马勋勤</v>
          </cell>
          <cell r="C435" t="str">
            <v>352627196004081613</v>
          </cell>
          <cell r="D435">
            <v>18250317639</v>
          </cell>
          <cell r="E435" t="str">
            <v>四桥</v>
          </cell>
          <cell r="F435">
            <v>0.12</v>
          </cell>
        </row>
        <row r="435">
          <cell r="J435">
            <v>0.72</v>
          </cell>
          <cell r="K435" t="str">
            <v>6221840509092761444</v>
          </cell>
          <cell r="L435" t="str">
            <v>连城县农村信用联社四堡信用社</v>
          </cell>
        </row>
        <row r="436">
          <cell r="A436" t="str">
            <v>430</v>
          </cell>
          <cell r="B436" t="str">
            <v>马华春</v>
          </cell>
          <cell r="C436" t="str">
            <v>350825198803101612</v>
          </cell>
          <cell r="D436">
            <v>13850614866</v>
          </cell>
          <cell r="E436" t="str">
            <v>四桥</v>
          </cell>
          <cell r="F436">
            <v>3.42</v>
          </cell>
        </row>
        <row r="436">
          <cell r="J436">
            <v>20.52</v>
          </cell>
          <cell r="K436" t="str">
            <v>6230361109023963902</v>
          </cell>
          <cell r="L436" t="str">
            <v>连城县农村信用联社四堡信用社</v>
          </cell>
        </row>
        <row r="437">
          <cell r="A437" t="str">
            <v>431</v>
          </cell>
          <cell r="B437" t="str">
            <v>马勋斌</v>
          </cell>
          <cell r="C437" t="str">
            <v>352627197511091634</v>
          </cell>
          <cell r="D437">
            <v>15980765297</v>
          </cell>
          <cell r="E437" t="str">
            <v>四桥</v>
          </cell>
          <cell r="F437">
            <v>1.67</v>
          </cell>
        </row>
        <row r="437">
          <cell r="J437">
            <v>10.02</v>
          </cell>
          <cell r="K437" t="str">
            <v>9090818010100100047087</v>
          </cell>
          <cell r="L437" t="str">
            <v>连城县农村信用联社四堡信用社</v>
          </cell>
        </row>
        <row r="438">
          <cell r="A438" t="str">
            <v>432</v>
          </cell>
          <cell r="B438" t="str">
            <v>马勋龙</v>
          </cell>
          <cell r="C438" t="str">
            <v>352627197210091614</v>
          </cell>
          <cell r="D438">
            <v>15059923259</v>
          </cell>
          <cell r="E438" t="str">
            <v>四桥</v>
          </cell>
          <cell r="F438">
            <v>2.72</v>
          </cell>
        </row>
        <row r="438">
          <cell r="J438">
            <v>16.32</v>
          </cell>
          <cell r="K438" t="str">
            <v>6221840509062646229</v>
          </cell>
          <cell r="L438" t="str">
            <v>连城县农村信用联社四堡信用社</v>
          </cell>
        </row>
        <row r="439">
          <cell r="A439" t="str">
            <v>433</v>
          </cell>
          <cell r="B439" t="str">
            <v>李满群</v>
          </cell>
          <cell r="C439" t="str">
            <v>352627195706251627</v>
          </cell>
          <cell r="D439">
            <v>13685953081</v>
          </cell>
          <cell r="E439" t="str">
            <v>四桥</v>
          </cell>
          <cell r="F439">
            <v>0.66</v>
          </cell>
        </row>
        <row r="439">
          <cell r="J439">
            <v>3.96</v>
          </cell>
          <cell r="K439" t="str">
            <v>6221840509104012661</v>
          </cell>
          <cell r="L439" t="str">
            <v>连城县农村信用联社四堡信用社</v>
          </cell>
        </row>
        <row r="440">
          <cell r="A440" t="str">
            <v>434</v>
          </cell>
          <cell r="B440" t="str">
            <v>马勋鑫</v>
          </cell>
          <cell r="C440" t="str">
            <v>352627197912071618</v>
          </cell>
          <cell r="D440">
            <v>13685953081</v>
          </cell>
          <cell r="E440" t="str">
            <v>四桥</v>
          </cell>
          <cell r="F440">
            <v>0.8</v>
          </cell>
        </row>
        <row r="440">
          <cell r="J440">
            <v>4.8</v>
          </cell>
          <cell r="K440" t="str">
            <v>6221840509090539727</v>
          </cell>
          <cell r="L440" t="str">
            <v>连城县农村信用联社四堡信用社</v>
          </cell>
        </row>
        <row r="441">
          <cell r="A441" t="str">
            <v>435</v>
          </cell>
          <cell r="B441" t="str">
            <v>马勋昌</v>
          </cell>
          <cell r="C441" t="str">
            <v>35262719751030161X</v>
          </cell>
          <cell r="D441">
            <v>15306030760</v>
          </cell>
          <cell r="E441" t="str">
            <v>四桥</v>
          </cell>
          <cell r="F441">
            <v>1.76</v>
          </cell>
        </row>
        <row r="441">
          <cell r="J441">
            <v>10.56</v>
          </cell>
          <cell r="K441" t="str">
            <v>6221840509090539768</v>
          </cell>
          <cell r="L441" t="str">
            <v>连城县农村信用联社四堡信用社</v>
          </cell>
        </row>
        <row r="442">
          <cell r="A442" t="str">
            <v>436</v>
          </cell>
          <cell r="B442" t="str">
            <v>王福梅</v>
          </cell>
          <cell r="C442" t="str">
            <v>352627194506251628</v>
          </cell>
        </row>
        <row r="442">
          <cell r="E442" t="str">
            <v>四桥</v>
          </cell>
          <cell r="F442">
            <v>3.74</v>
          </cell>
        </row>
        <row r="442">
          <cell r="J442">
            <v>22.44</v>
          </cell>
          <cell r="K442" t="str">
            <v>9090818010100100059741</v>
          </cell>
          <cell r="L442" t="str">
            <v>连城县农村信用联社四堡信用社</v>
          </cell>
        </row>
        <row r="443">
          <cell r="A443" t="str">
            <v>437</v>
          </cell>
          <cell r="B443" t="str">
            <v>马丹桂</v>
          </cell>
          <cell r="C443" t="str">
            <v>352627197609181611</v>
          </cell>
          <cell r="D443">
            <v>18859029967</v>
          </cell>
          <cell r="E443" t="str">
            <v>四桥</v>
          </cell>
          <cell r="F443">
            <v>0.61</v>
          </cell>
        </row>
        <row r="443">
          <cell r="J443">
            <v>3.66</v>
          </cell>
          <cell r="K443" t="str">
            <v>9090818010100100199261</v>
          </cell>
          <cell r="L443" t="str">
            <v>连城县农村信用联社四堡信用社</v>
          </cell>
        </row>
        <row r="444">
          <cell r="A444" t="str">
            <v>438</v>
          </cell>
          <cell r="B444" t="str">
            <v>马跃章</v>
          </cell>
          <cell r="C444" t="str">
            <v>352627194902181617</v>
          </cell>
          <cell r="D444">
            <v>18959083081</v>
          </cell>
          <cell r="E444" t="str">
            <v>四桥</v>
          </cell>
          <cell r="F444">
            <v>1.27</v>
          </cell>
        </row>
        <row r="444">
          <cell r="J444">
            <v>7.62</v>
          </cell>
          <cell r="K444" t="str">
            <v>6221840509062646112</v>
          </cell>
          <cell r="L444" t="str">
            <v>连城县农村信用联社四堡信用社</v>
          </cell>
        </row>
        <row r="445">
          <cell r="A445" t="str">
            <v>439</v>
          </cell>
          <cell r="B445" t="str">
            <v>马汉忠</v>
          </cell>
          <cell r="C445" t="str">
            <v>352627197101131613</v>
          </cell>
          <cell r="D445">
            <v>13459716912</v>
          </cell>
          <cell r="E445" t="str">
            <v>四桥</v>
          </cell>
          <cell r="F445">
            <v>0.74</v>
          </cell>
        </row>
        <row r="445">
          <cell r="J445">
            <v>4.44</v>
          </cell>
          <cell r="K445" t="str">
            <v>6221840509062646237</v>
          </cell>
          <cell r="L445" t="str">
            <v>连城县农村信用联社四堡信用社</v>
          </cell>
        </row>
        <row r="446">
          <cell r="A446" t="str">
            <v>440</v>
          </cell>
          <cell r="B446" t="str">
            <v>马荣生</v>
          </cell>
          <cell r="C446" t="str">
            <v>352627195502261612</v>
          </cell>
          <cell r="D446">
            <v>13806990480</v>
          </cell>
          <cell r="E446" t="str">
            <v>四桥</v>
          </cell>
          <cell r="F446">
            <v>3.01</v>
          </cell>
        </row>
        <row r="446">
          <cell r="J446">
            <v>18.06</v>
          </cell>
          <cell r="K446" t="str">
            <v>9090818010100100018778</v>
          </cell>
          <cell r="L446" t="str">
            <v>连城县农村信用联社四堡信用社</v>
          </cell>
        </row>
        <row r="447">
          <cell r="A447" t="str">
            <v>441</v>
          </cell>
          <cell r="B447" t="str">
            <v>马元生</v>
          </cell>
          <cell r="C447" t="str">
            <v>352627195801161611</v>
          </cell>
          <cell r="D447">
            <v>18760077769</v>
          </cell>
          <cell r="E447" t="str">
            <v>四桥</v>
          </cell>
          <cell r="F447">
            <v>1.85</v>
          </cell>
        </row>
        <row r="447">
          <cell r="J447">
            <v>11.1</v>
          </cell>
          <cell r="K447" t="str">
            <v>9090818010100190235446</v>
          </cell>
          <cell r="L447" t="str">
            <v>连城县农村信用联社四堡信用社</v>
          </cell>
        </row>
        <row r="448">
          <cell r="A448" t="str">
            <v>442</v>
          </cell>
          <cell r="B448" t="str">
            <v>马华魁</v>
          </cell>
          <cell r="C448" t="str">
            <v>352627196708011613</v>
          </cell>
          <cell r="D448">
            <v>13646916169</v>
          </cell>
          <cell r="E448" t="str">
            <v>四桥</v>
          </cell>
          <cell r="F448">
            <v>3.05</v>
          </cell>
        </row>
        <row r="448">
          <cell r="J448">
            <v>18.3</v>
          </cell>
          <cell r="K448" t="str">
            <v>6221840509090540071</v>
          </cell>
          <cell r="L448" t="str">
            <v>连城县农村信用联社四堡信用社</v>
          </cell>
        </row>
        <row r="449">
          <cell r="A449" t="str">
            <v>443</v>
          </cell>
          <cell r="B449" t="str">
            <v>马华茂</v>
          </cell>
          <cell r="C449" t="str">
            <v>352627197902031612</v>
          </cell>
          <cell r="D449">
            <v>15059093218</v>
          </cell>
          <cell r="E449" t="str">
            <v>四桥</v>
          </cell>
          <cell r="F449">
            <v>1.53</v>
          </cell>
        </row>
        <row r="449">
          <cell r="J449">
            <v>9.18</v>
          </cell>
          <cell r="K449" t="str">
            <v>6230361109010446101</v>
          </cell>
          <cell r="L449" t="str">
            <v>连城县农村信用联社四堡信用社</v>
          </cell>
        </row>
        <row r="450">
          <cell r="A450" t="str">
            <v>444</v>
          </cell>
          <cell r="B450" t="str">
            <v>马华发</v>
          </cell>
          <cell r="C450" t="str">
            <v>352627196808141634</v>
          </cell>
          <cell r="D450">
            <v>18805056213</v>
          </cell>
          <cell r="E450" t="str">
            <v>四桥</v>
          </cell>
          <cell r="F450">
            <v>2.16</v>
          </cell>
        </row>
        <row r="450">
          <cell r="J450">
            <v>12.96</v>
          </cell>
          <cell r="K450" t="str">
            <v>9090818010100100094061</v>
          </cell>
          <cell r="L450" t="str">
            <v>连城县农村信用联社四堡信用社</v>
          </cell>
        </row>
        <row r="451">
          <cell r="A451" t="str">
            <v>445</v>
          </cell>
          <cell r="B451" t="str">
            <v>马华庆</v>
          </cell>
          <cell r="C451" t="str">
            <v>352627195601051610</v>
          </cell>
        </row>
        <row r="451">
          <cell r="E451" t="str">
            <v>四桥</v>
          </cell>
          <cell r="F451">
            <v>2.55</v>
          </cell>
        </row>
        <row r="451">
          <cell r="J451">
            <v>15.3</v>
          </cell>
          <cell r="K451" t="str">
            <v>9090818010100190072718</v>
          </cell>
          <cell r="L451" t="str">
            <v>连城县农村信用联社四堡信用社</v>
          </cell>
        </row>
        <row r="452">
          <cell r="A452" t="str">
            <v>446</v>
          </cell>
          <cell r="B452" t="str">
            <v>马秋生</v>
          </cell>
          <cell r="C452" t="str">
            <v>352627196209221616</v>
          </cell>
          <cell r="D452">
            <v>15960303246</v>
          </cell>
          <cell r="E452" t="str">
            <v>四桥</v>
          </cell>
          <cell r="F452">
            <v>1.1</v>
          </cell>
        </row>
        <row r="452">
          <cell r="J452">
            <v>6.6</v>
          </cell>
          <cell r="K452" t="str">
            <v>9090818010100190538066</v>
          </cell>
          <cell r="L452" t="str">
            <v>连城县农村信用联社四堡信用社</v>
          </cell>
        </row>
        <row r="453">
          <cell r="A453" t="str">
            <v>447</v>
          </cell>
          <cell r="B453" t="str">
            <v>邹菊香</v>
          </cell>
          <cell r="C453" t="str">
            <v>352627194911261627</v>
          </cell>
          <cell r="D453">
            <v>18959095368</v>
          </cell>
          <cell r="E453" t="str">
            <v>四桥</v>
          </cell>
          <cell r="F453">
            <v>1.89</v>
          </cell>
        </row>
        <row r="453">
          <cell r="J453">
            <v>11.34</v>
          </cell>
          <cell r="K453" t="str">
            <v>9090818010100100295610</v>
          </cell>
          <cell r="L453" t="str">
            <v>连城县农村信用联社四堡信用社</v>
          </cell>
        </row>
        <row r="454">
          <cell r="A454" t="str">
            <v>448</v>
          </cell>
          <cell r="B454" t="str">
            <v>马寿生</v>
          </cell>
          <cell r="C454" t="str">
            <v>352627196411111613</v>
          </cell>
          <cell r="D454">
            <v>13123077839</v>
          </cell>
          <cell r="E454" t="str">
            <v>四桥</v>
          </cell>
          <cell r="F454">
            <v>2.1</v>
          </cell>
        </row>
        <row r="454">
          <cell r="J454">
            <v>12.6</v>
          </cell>
          <cell r="K454" t="str">
            <v>9090818010100190568498</v>
          </cell>
          <cell r="L454" t="str">
            <v>连城县农村信用联社四堡信用社</v>
          </cell>
        </row>
        <row r="455">
          <cell r="A455" t="str">
            <v>449</v>
          </cell>
          <cell r="B455" t="str">
            <v>马文安</v>
          </cell>
          <cell r="C455" t="str">
            <v>350825198310121615</v>
          </cell>
          <cell r="D455">
            <v>15985841007</v>
          </cell>
          <cell r="E455" t="str">
            <v>四桥</v>
          </cell>
          <cell r="F455">
            <v>0.5</v>
          </cell>
        </row>
        <row r="455">
          <cell r="J455">
            <v>3</v>
          </cell>
          <cell r="K455" t="str">
            <v>6230362509001059699</v>
          </cell>
          <cell r="L455" t="str">
            <v>连城县农村信用联社四堡信用社</v>
          </cell>
        </row>
        <row r="456">
          <cell r="A456" t="str">
            <v>450</v>
          </cell>
          <cell r="B456" t="str">
            <v>马志安</v>
          </cell>
          <cell r="C456" t="str">
            <v>352627197705011639</v>
          </cell>
          <cell r="D456">
            <v>15206013124</v>
          </cell>
          <cell r="E456" t="str">
            <v>四桥</v>
          </cell>
          <cell r="F456">
            <v>0.61</v>
          </cell>
        </row>
        <row r="456">
          <cell r="J456">
            <v>3.66</v>
          </cell>
          <cell r="K456" t="str">
            <v>6221840509090540022</v>
          </cell>
          <cell r="L456" t="str">
            <v>连城县农村信用联社四堡信用社</v>
          </cell>
        </row>
        <row r="457">
          <cell r="A457" t="str">
            <v>451</v>
          </cell>
          <cell r="B457" t="str">
            <v>马财安</v>
          </cell>
          <cell r="C457" t="str">
            <v>352627197107291618</v>
          </cell>
          <cell r="D457">
            <v>15880382082</v>
          </cell>
          <cell r="E457" t="str">
            <v>四桥</v>
          </cell>
          <cell r="F457">
            <v>3</v>
          </cell>
        </row>
        <row r="457">
          <cell r="J457">
            <v>18</v>
          </cell>
          <cell r="K457" t="str">
            <v>6230361509013204102</v>
          </cell>
          <cell r="L457" t="str">
            <v>连城县农村信用联社四堡信用社</v>
          </cell>
        </row>
        <row r="458">
          <cell r="A458" t="str">
            <v>452</v>
          </cell>
          <cell r="B458" t="str">
            <v>马辉安</v>
          </cell>
          <cell r="C458" t="str">
            <v>350825198703181619</v>
          </cell>
          <cell r="D458">
            <v>15860132849</v>
          </cell>
          <cell r="E458" t="str">
            <v>四桥</v>
          </cell>
          <cell r="F458">
            <v>1.22</v>
          </cell>
        </row>
        <row r="458">
          <cell r="J458">
            <v>7.32</v>
          </cell>
          <cell r="K458" t="str">
            <v>6221840509062646310</v>
          </cell>
          <cell r="L458" t="str">
            <v>连城县农村信用联社四堡信用社</v>
          </cell>
        </row>
        <row r="459">
          <cell r="A459" t="str">
            <v>453</v>
          </cell>
          <cell r="B459" t="str">
            <v>马 经</v>
          </cell>
          <cell r="C459" t="str">
            <v>350825199111041633</v>
          </cell>
          <cell r="D459">
            <v>13675005260</v>
          </cell>
          <cell r="E459" t="str">
            <v>四桥</v>
          </cell>
          <cell r="F459">
            <v>2.93</v>
          </cell>
        </row>
        <row r="459">
          <cell r="J459">
            <v>17.58</v>
          </cell>
          <cell r="K459" t="str">
            <v>6221840509090540188</v>
          </cell>
          <cell r="L459" t="str">
            <v>连城县农村信用联社四堡信用社</v>
          </cell>
        </row>
        <row r="460">
          <cell r="A460" t="str">
            <v>454</v>
          </cell>
          <cell r="B460" t="str">
            <v>马玉祥</v>
          </cell>
          <cell r="C460" t="str">
            <v>352627197006081611</v>
          </cell>
          <cell r="D460">
            <v>13685998658</v>
          </cell>
          <cell r="E460" t="str">
            <v>四桥</v>
          </cell>
          <cell r="F460">
            <v>0.37</v>
          </cell>
        </row>
        <row r="460">
          <cell r="J460">
            <v>2.22</v>
          </cell>
          <cell r="K460" t="str">
            <v>6230361509013152582</v>
          </cell>
          <cell r="L460" t="str">
            <v>连城县农村信用联社四堡信用社</v>
          </cell>
        </row>
        <row r="461">
          <cell r="A461" t="str">
            <v>455</v>
          </cell>
          <cell r="B461" t="str">
            <v>马华旺</v>
          </cell>
          <cell r="C461" t="str">
            <v>352627197204281614</v>
          </cell>
          <cell r="D461">
            <v>13328482365</v>
          </cell>
          <cell r="E461" t="str">
            <v>四桥</v>
          </cell>
          <cell r="F461">
            <v>1.65</v>
          </cell>
        </row>
        <row r="461">
          <cell r="J461">
            <v>9.9</v>
          </cell>
          <cell r="K461" t="str">
            <v>6221840509092761659</v>
          </cell>
          <cell r="L461" t="str">
            <v>连城县农村信用联社四堡信用社</v>
          </cell>
        </row>
        <row r="462">
          <cell r="A462" t="str">
            <v>456</v>
          </cell>
          <cell r="B462" t="str">
            <v>马友明</v>
          </cell>
          <cell r="C462" t="str">
            <v>352627195909091619</v>
          </cell>
          <cell r="D462">
            <v>15259850396</v>
          </cell>
          <cell r="E462" t="str">
            <v>四桥</v>
          </cell>
          <cell r="F462">
            <v>2.09</v>
          </cell>
        </row>
        <row r="462">
          <cell r="J462">
            <v>12.54</v>
          </cell>
          <cell r="K462" t="str">
            <v>9090818010100190433437</v>
          </cell>
          <cell r="L462" t="str">
            <v>连城县农村信用联社四堡信用社</v>
          </cell>
        </row>
        <row r="463">
          <cell r="A463" t="str">
            <v>457</v>
          </cell>
          <cell r="B463" t="str">
            <v>马华寿</v>
          </cell>
          <cell r="C463" t="str">
            <v>352627196812141610</v>
          </cell>
          <cell r="D463">
            <v>18650675151</v>
          </cell>
          <cell r="E463" t="str">
            <v>四桥</v>
          </cell>
          <cell r="F463">
            <v>1.01</v>
          </cell>
        </row>
        <row r="463">
          <cell r="J463">
            <v>6.06</v>
          </cell>
          <cell r="K463" t="str">
            <v>9090818010100100077008</v>
          </cell>
          <cell r="L463" t="str">
            <v>连城县农村信用联社四堡信用社</v>
          </cell>
        </row>
        <row r="464">
          <cell r="A464" t="str">
            <v>458</v>
          </cell>
          <cell r="B464" t="str">
            <v>马啟开</v>
          </cell>
          <cell r="C464" t="str">
            <v>350825198608281611</v>
          </cell>
          <cell r="D464">
            <v>13862283207</v>
          </cell>
          <cell r="E464" t="str">
            <v>四桥</v>
          </cell>
          <cell r="F464">
            <v>1.52</v>
          </cell>
        </row>
        <row r="464">
          <cell r="J464">
            <v>9.12</v>
          </cell>
          <cell r="K464" t="str">
            <v>6230361109023964264</v>
          </cell>
          <cell r="L464" t="str">
            <v>连城县农村信用联社四堡信用社</v>
          </cell>
        </row>
        <row r="465">
          <cell r="A465" t="str">
            <v>459</v>
          </cell>
          <cell r="B465" t="str">
            <v>马华积</v>
          </cell>
          <cell r="C465" t="str">
            <v>352627195001301612</v>
          </cell>
          <cell r="D465">
            <v>13959487977</v>
          </cell>
          <cell r="E465" t="str">
            <v>四桥</v>
          </cell>
          <cell r="F465">
            <v>2.81</v>
          </cell>
        </row>
        <row r="465">
          <cell r="J465">
            <v>16.86</v>
          </cell>
          <cell r="K465" t="str">
            <v>9090818010100100059787</v>
          </cell>
          <cell r="L465" t="str">
            <v>连城县农村信用联社四堡信用社</v>
          </cell>
        </row>
        <row r="466">
          <cell r="A466" t="str">
            <v>460</v>
          </cell>
          <cell r="B466" t="str">
            <v>廖江东</v>
          </cell>
          <cell r="C466" t="str">
            <v>352627195806191617</v>
          </cell>
        </row>
        <row r="466">
          <cell r="E466" t="str">
            <v>四桥</v>
          </cell>
          <cell r="F466">
            <v>3.13</v>
          </cell>
        </row>
        <row r="466">
          <cell r="J466">
            <v>18.78</v>
          </cell>
          <cell r="K466" t="str">
            <v>9090818010100190423206</v>
          </cell>
          <cell r="L466" t="str">
            <v>连城县农村信用联社四堡信用社</v>
          </cell>
        </row>
        <row r="467">
          <cell r="A467" t="str">
            <v>461</v>
          </cell>
          <cell r="B467" t="str">
            <v>赖玉兰</v>
          </cell>
          <cell r="C467" t="str">
            <v>350825198201201624</v>
          </cell>
        </row>
        <row r="467">
          <cell r="E467" t="str">
            <v>四桥</v>
          </cell>
          <cell r="F467">
            <v>0.49</v>
          </cell>
        </row>
        <row r="467">
          <cell r="J467">
            <v>2.94</v>
          </cell>
          <cell r="K467" t="str">
            <v>6221840509090539990</v>
          </cell>
          <cell r="L467" t="str">
            <v>连城县农村信用联社四堡信用社</v>
          </cell>
        </row>
        <row r="468">
          <cell r="A468" t="str">
            <v>462</v>
          </cell>
          <cell r="B468" t="str">
            <v>马华安</v>
          </cell>
          <cell r="C468" t="str">
            <v>352627196202211634</v>
          </cell>
          <cell r="D468">
            <v>13626049782</v>
          </cell>
          <cell r="E468" t="str">
            <v>四桥</v>
          </cell>
          <cell r="F468">
            <v>1.2</v>
          </cell>
        </row>
        <row r="468">
          <cell r="J468">
            <v>7.2</v>
          </cell>
          <cell r="K468" t="str">
            <v>9090818010100190426784</v>
          </cell>
          <cell r="L468" t="str">
            <v>连城县农村信用联社四堡信用社</v>
          </cell>
        </row>
        <row r="469">
          <cell r="A469" t="str">
            <v>463</v>
          </cell>
          <cell r="B469" t="str">
            <v>马启上</v>
          </cell>
          <cell r="C469" t="str">
            <v>350423198503236019</v>
          </cell>
        </row>
        <row r="469">
          <cell r="E469" t="str">
            <v>四桥</v>
          </cell>
          <cell r="F469">
            <v>1.2</v>
          </cell>
        </row>
        <row r="469">
          <cell r="J469">
            <v>7.2</v>
          </cell>
          <cell r="K469" t="str">
            <v>6230361109140060533</v>
          </cell>
          <cell r="L469" t="str">
            <v>连城县农村信用联社四堡信用社</v>
          </cell>
        </row>
        <row r="470">
          <cell r="A470" t="str">
            <v>464</v>
          </cell>
          <cell r="B470" t="str">
            <v>马传武</v>
          </cell>
          <cell r="C470" t="str">
            <v>35262719510525163X</v>
          </cell>
          <cell r="D470">
            <v>13850954027</v>
          </cell>
          <cell r="E470" t="str">
            <v>四桥</v>
          </cell>
          <cell r="F470">
            <v>1.39</v>
          </cell>
        </row>
        <row r="470">
          <cell r="J470">
            <v>8.34</v>
          </cell>
          <cell r="K470" t="str">
            <v>9090818010100100085035</v>
          </cell>
          <cell r="L470" t="str">
            <v>连城县农村信用联社四堡信用社</v>
          </cell>
        </row>
        <row r="471">
          <cell r="A471" t="str">
            <v>465</v>
          </cell>
          <cell r="B471" t="str">
            <v>马友富</v>
          </cell>
          <cell r="C471" t="str">
            <v>352627196404171618</v>
          </cell>
          <cell r="D471">
            <v>15206011914</v>
          </cell>
          <cell r="E471" t="str">
            <v>四桥</v>
          </cell>
          <cell r="F471">
            <v>4</v>
          </cell>
        </row>
        <row r="471">
          <cell r="J471">
            <v>24</v>
          </cell>
          <cell r="K471" t="str">
            <v>9090818010100100050955</v>
          </cell>
          <cell r="L471" t="str">
            <v>连城县农村信用联社四堡信用社</v>
          </cell>
        </row>
        <row r="472">
          <cell r="A472" t="str">
            <v>466</v>
          </cell>
          <cell r="B472" t="str">
            <v>马玉明</v>
          </cell>
          <cell r="C472" t="str">
            <v>35262719640517161X</v>
          </cell>
          <cell r="D472">
            <v>15080222184</v>
          </cell>
          <cell r="E472" t="str">
            <v>四桥</v>
          </cell>
          <cell r="F472">
            <v>3.01</v>
          </cell>
        </row>
        <row r="472">
          <cell r="J472">
            <v>18.06</v>
          </cell>
          <cell r="K472" t="str">
            <v>9090818010100100340857</v>
          </cell>
          <cell r="L472" t="str">
            <v>连城县农村信用联社四堡信用社</v>
          </cell>
        </row>
        <row r="473">
          <cell r="A473" t="str">
            <v>467</v>
          </cell>
          <cell r="B473" t="str">
            <v>马华清</v>
          </cell>
          <cell r="C473" t="str">
            <v>350825198302281635</v>
          </cell>
        </row>
        <row r="473">
          <cell r="E473" t="str">
            <v>四桥</v>
          </cell>
          <cell r="F473">
            <v>0.14</v>
          </cell>
        </row>
        <row r="473">
          <cell r="J473">
            <v>0.84</v>
          </cell>
          <cell r="K473" t="str">
            <v>6230361102014829570</v>
          </cell>
          <cell r="L473" t="str">
            <v>连城县农村信用联社四堡信用社</v>
          </cell>
        </row>
        <row r="474">
          <cell r="A474" t="str">
            <v>468</v>
          </cell>
          <cell r="B474" t="str">
            <v>马玉升</v>
          </cell>
          <cell r="C474" t="str">
            <v>352627196605101616</v>
          </cell>
          <cell r="D474">
            <v>13123076257</v>
          </cell>
          <cell r="E474" t="str">
            <v>四桥</v>
          </cell>
          <cell r="F474">
            <v>0.3</v>
          </cell>
        </row>
        <row r="474">
          <cell r="J474">
            <v>1.8</v>
          </cell>
          <cell r="K474" t="str">
            <v>6230361109068529584</v>
          </cell>
          <cell r="L474" t="str">
            <v>连城县农村信用联社四堡信用社</v>
          </cell>
        </row>
        <row r="475">
          <cell r="A475" t="str">
            <v>469</v>
          </cell>
          <cell r="B475" t="str">
            <v>马寿松</v>
          </cell>
          <cell r="C475" t="str">
            <v>352627194409301611</v>
          </cell>
          <cell r="D475">
            <v>13004976895</v>
          </cell>
          <cell r="E475" t="str">
            <v>四桥</v>
          </cell>
          <cell r="F475">
            <v>5.34</v>
          </cell>
        </row>
        <row r="475">
          <cell r="J475">
            <v>32.04</v>
          </cell>
          <cell r="K475" t="str">
            <v>6221840509062646567</v>
          </cell>
          <cell r="L475" t="str">
            <v>连城县农村信用联社四堡信用社</v>
          </cell>
        </row>
        <row r="476">
          <cell r="A476" t="str">
            <v>470</v>
          </cell>
          <cell r="B476" t="str">
            <v>马啟光</v>
          </cell>
          <cell r="C476" t="str">
            <v>352627197005271616</v>
          </cell>
          <cell r="D476">
            <v>13685999093</v>
          </cell>
          <cell r="E476" t="str">
            <v>四桥</v>
          </cell>
          <cell r="F476">
            <v>0.86</v>
          </cell>
        </row>
        <row r="476">
          <cell r="J476">
            <v>5.16</v>
          </cell>
          <cell r="K476" t="str">
            <v>9090818010100100059858</v>
          </cell>
          <cell r="L476" t="str">
            <v>连城县农村信用联社四堡信用社</v>
          </cell>
        </row>
        <row r="477">
          <cell r="A477" t="str">
            <v>471</v>
          </cell>
          <cell r="B477" t="str">
            <v>马勋治</v>
          </cell>
          <cell r="C477" t="str">
            <v>35262719690709161X</v>
          </cell>
          <cell r="D477">
            <v>18959086429</v>
          </cell>
          <cell r="E477" t="str">
            <v>四桥</v>
          </cell>
          <cell r="F477">
            <v>1.04</v>
          </cell>
        </row>
        <row r="477">
          <cell r="J477">
            <v>6.24</v>
          </cell>
          <cell r="K477" t="str">
            <v>9090818010100100002829</v>
          </cell>
          <cell r="L477" t="str">
            <v>连城县农村信用联社四堡信用社</v>
          </cell>
        </row>
        <row r="478">
          <cell r="A478" t="str">
            <v>472</v>
          </cell>
          <cell r="B478" t="str">
            <v>马有瑞</v>
          </cell>
          <cell r="C478" t="str">
            <v>352627197709121616</v>
          </cell>
          <cell r="D478">
            <v>13328733336</v>
          </cell>
          <cell r="E478" t="str">
            <v>四桥</v>
          </cell>
          <cell r="F478">
            <v>1</v>
          </cell>
        </row>
        <row r="478">
          <cell r="J478">
            <v>6</v>
          </cell>
          <cell r="K478" t="str">
            <v>6230361109035725463</v>
          </cell>
          <cell r="L478" t="str">
            <v>连城县农村信用联社四堡信用社</v>
          </cell>
        </row>
        <row r="479">
          <cell r="A479" t="str">
            <v>473</v>
          </cell>
          <cell r="B479" t="str">
            <v>马伟平</v>
          </cell>
          <cell r="C479" t="str">
            <v>35262719600603161X</v>
          </cell>
          <cell r="D479">
            <v>13285902497</v>
          </cell>
          <cell r="E479" t="str">
            <v>四桥</v>
          </cell>
          <cell r="F479">
            <v>3.55</v>
          </cell>
        </row>
        <row r="479">
          <cell r="J479">
            <v>21.3</v>
          </cell>
          <cell r="K479" t="str">
            <v>6221840509092761881</v>
          </cell>
          <cell r="L479" t="str">
            <v>连城县农村信用联社四堡信用社</v>
          </cell>
        </row>
        <row r="480">
          <cell r="A480" t="str">
            <v>474</v>
          </cell>
          <cell r="B480" t="str">
            <v>林瑞清</v>
          </cell>
          <cell r="C480" t="str">
            <v>352627195908261612</v>
          </cell>
          <cell r="D480">
            <v>18760035991</v>
          </cell>
          <cell r="E480" t="str">
            <v>四桥</v>
          </cell>
          <cell r="F480">
            <v>3.29</v>
          </cell>
        </row>
        <row r="480">
          <cell r="J480">
            <v>19.74</v>
          </cell>
          <cell r="K480" t="str">
            <v>9090818010100190421967</v>
          </cell>
          <cell r="L480" t="str">
            <v>连城县农村信用联社四堡信用社</v>
          </cell>
        </row>
        <row r="481">
          <cell r="A481" t="str">
            <v>475</v>
          </cell>
          <cell r="B481" t="str">
            <v>马啟富</v>
          </cell>
          <cell r="C481" t="str">
            <v>352627196305081617</v>
          </cell>
          <cell r="D481">
            <v>13599629141</v>
          </cell>
          <cell r="E481" t="str">
            <v>四桥</v>
          </cell>
          <cell r="F481">
            <v>2.14</v>
          </cell>
        </row>
        <row r="481">
          <cell r="J481">
            <v>12.84</v>
          </cell>
          <cell r="K481" t="str">
            <v>6221840509062646666</v>
          </cell>
          <cell r="L481" t="str">
            <v>连城县农村信用联社四堡信用社</v>
          </cell>
        </row>
        <row r="482">
          <cell r="A482" t="str">
            <v>476</v>
          </cell>
          <cell r="B482" t="str">
            <v>马啟田</v>
          </cell>
          <cell r="C482" t="str">
            <v>352627197409021613</v>
          </cell>
          <cell r="D482">
            <v>13225935398</v>
          </cell>
          <cell r="E482" t="str">
            <v>四桥</v>
          </cell>
          <cell r="F482">
            <v>4.39</v>
          </cell>
        </row>
        <row r="482">
          <cell r="J482">
            <v>26.34</v>
          </cell>
          <cell r="K482" t="str">
            <v>6221840509090540337</v>
          </cell>
          <cell r="L482" t="str">
            <v>连城县农村信用联社四堡信用社</v>
          </cell>
        </row>
        <row r="483">
          <cell r="A483" t="str">
            <v>477</v>
          </cell>
          <cell r="B483" t="str">
            <v>李金招</v>
          </cell>
          <cell r="C483" t="str">
            <v>352627195503041646</v>
          </cell>
          <cell r="D483">
            <v>13497194610</v>
          </cell>
          <cell r="E483" t="str">
            <v>四桥</v>
          </cell>
          <cell r="F483">
            <v>3.7</v>
          </cell>
        </row>
        <row r="483">
          <cell r="J483">
            <v>22.2</v>
          </cell>
          <cell r="K483" t="str">
            <v>6221840509092761873</v>
          </cell>
          <cell r="L483" t="str">
            <v>连城县农村信用联社四堡信用社</v>
          </cell>
        </row>
        <row r="484">
          <cell r="A484" t="str">
            <v>478</v>
          </cell>
          <cell r="B484" t="str">
            <v>马贵和</v>
          </cell>
          <cell r="C484" t="str">
            <v>35262719581227163X</v>
          </cell>
          <cell r="D484">
            <v>15960222662</v>
          </cell>
          <cell r="E484" t="str">
            <v>四桥</v>
          </cell>
          <cell r="F484">
            <v>3.04</v>
          </cell>
        </row>
        <row r="484">
          <cell r="J484">
            <v>18.24</v>
          </cell>
          <cell r="K484" t="str">
            <v>6221840509090540402</v>
          </cell>
          <cell r="L484" t="str">
            <v>连城县农村信用联社四堡信用社</v>
          </cell>
        </row>
        <row r="485">
          <cell r="A485" t="str">
            <v>479</v>
          </cell>
          <cell r="B485" t="str">
            <v>马春腾</v>
          </cell>
          <cell r="C485" t="str">
            <v>352627197701091635</v>
          </cell>
          <cell r="D485">
            <v>18150317639</v>
          </cell>
          <cell r="E485" t="str">
            <v>四桥</v>
          </cell>
          <cell r="F485">
            <v>5.74</v>
          </cell>
        </row>
        <row r="485">
          <cell r="J485">
            <v>34.44</v>
          </cell>
          <cell r="K485" t="str">
            <v>9090818010100100110454</v>
          </cell>
          <cell r="L485" t="str">
            <v>连城县农村信用联社四堡信用社</v>
          </cell>
        </row>
        <row r="486">
          <cell r="A486" t="str">
            <v>480</v>
          </cell>
          <cell r="B486" t="str">
            <v>马春华</v>
          </cell>
          <cell r="C486" t="str">
            <v>352627196312161615</v>
          </cell>
          <cell r="D486">
            <v>13860257152</v>
          </cell>
          <cell r="E486" t="str">
            <v>四桥</v>
          </cell>
          <cell r="F486">
            <v>2.67</v>
          </cell>
        </row>
        <row r="486">
          <cell r="J486">
            <v>16.02</v>
          </cell>
          <cell r="K486" t="str">
            <v>9090818010100100066788</v>
          </cell>
          <cell r="L486" t="str">
            <v>连城县农村信用联社四堡信用社</v>
          </cell>
        </row>
        <row r="487">
          <cell r="A487" t="str">
            <v>481</v>
          </cell>
          <cell r="B487" t="str">
            <v>马华耀</v>
          </cell>
          <cell r="C487" t="str">
            <v>350825198204171619</v>
          </cell>
        </row>
        <row r="487">
          <cell r="E487" t="str">
            <v>四桥</v>
          </cell>
          <cell r="F487">
            <v>2.92</v>
          </cell>
        </row>
        <row r="487">
          <cell r="J487">
            <v>17.52</v>
          </cell>
          <cell r="K487" t="str">
            <v>6230366109025825526</v>
          </cell>
          <cell r="L487" t="str">
            <v>连城县农村信用联社四堡信用社</v>
          </cell>
        </row>
        <row r="488">
          <cell r="A488" t="str">
            <v>482</v>
          </cell>
          <cell r="B488" t="str">
            <v>马啟桂</v>
          </cell>
          <cell r="C488" t="str">
            <v>352627196508261650</v>
          </cell>
          <cell r="D488">
            <v>15159010526</v>
          </cell>
          <cell r="E488" t="str">
            <v>四桥</v>
          </cell>
          <cell r="F488">
            <v>2.29</v>
          </cell>
        </row>
        <row r="488">
          <cell r="J488">
            <v>13.74</v>
          </cell>
          <cell r="K488" t="str">
            <v>6221840509090540386</v>
          </cell>
          <cell r="L488" t="str">
            <v>连城县农村信用联社四堡信用社</v>
          </cell>
        </row>
        <row r="489">
          <cell r="A489" t="str">
            <v>483</v>
          </cell>
          <cell r="B489" t="str">
            <v>马华根</v>
          </cell>
          <cell r="C489" t="str">
            <v>352627195408171610</v>
          </cell>
          <cell r="D489">
            <v>13860249818</v>
          </cell>
          <cell r="E489" t="str">
            <v>四桥</v>
          </cell>
          <cell r="F489">
            <v>2.59</v>
          </cell>
        </row>
        <row r="489">
          <cell r="J489">
            <v>15.54</v>
          </cell>
          <cell r="K489" t="str">
            <v>9090818010100100071193</v>
          </cell>
          <cell r="L489" t="str">
            <v>连城县农村信用联社四堡信用社</v>
          </cell>
        </row>
        <row r="490">
          <cell r="A490" t="str">
            <v>484</v>
          </cell>
          <cell r="B490" t="str">
            <v>马华洞</v>
          </cell>
          <cell r="C490" t="str">
            <v>352627195110161612</v>
          </cell>
          <cell r="D490">
            <v>13459719461</v>
          </cell>
          <cell r="E490" t="str">
            <v>四桥</v>
          </cell>
          <cell r="F490">
            <v>3.46</v>
          </cell>
        </row>
        <row r="490">
          <cell r="J490">
            <v>20.76</v>
          </cell>
          <cell r="K490" t="str">
            <v>9090818010100100040636</v>
          </cell>
          <cell r="L490" t="str">
            <v>连城县农村信用联社四堡信用社</v>
          </cell>
        </row>
        <row r="491">
          <cell r="A491" t="str">
            <v>485</v>
          </cell>
          <cell r="B491" t="str">
            <v>马啟生</v>
          </cell>
          <cell r="C491" t="str">
            <v>352627197106121617</v>
          </cell>
          <cell r="D491">
            <v>15880369403</v>
          </cell>
          <cell r="E491" t="str">
            <v>四桥</v>
          </cell>
          <cell r="F491">
            <v>6.09</v>
          </cell>
        </row>
        <row r="491">
          <cell r="J491">
            <v>36.54</v>
          </cell>
          <cell r="K491" t="str">
            <v>9090818010100100059901</v>
          </cell>
          <cell r="L491" t="str">
            <v>连城县农村信用联社四堡信用社</v>
          </cell>
        </row>
        <row r="492">
          <cell r="A492" t="str">
            <v>486</v>
          </cell>
          <cell r="B492" t="str">
            <v>马春辉</v>
          </cell>
          <cell r="C492" t="str">
            <v>352627195501111639</v>
          </cell>
          <cell r="D492">
            <v>15345095236</v>
          </cell>
          <cell r="E492" t="str">
            <v>四桥</v>
          </cell>
          <cell r="F492">
            <v>2.84</v>
          </cell>
        </row>
        <row r="492">
          <cell r="J492">
            <v>17.04</v>
          </cell>
          <cell r="K492" t="str">
            <v>9090818010100100059885</v>
          </cell>
          <cell r="L492" t="str">
            <v>连城县农村信用联社四堡信用社</v>
          </cell>
        </row>
        <row r="493">
          <cell r="A493" t="str">
            <v>487</v>
          </cell>
          <cell r="B493" t="str">
            <v>马靖</v>
          </cell>
          <cell r="C493" t="str">
            <v>35082519970414542X</v>
          </cell>
          <cell r="D493">
            <v>18760033760</v>
          </cell>
          <cell r="E493" t="str">
            <v>四桥</v>
          </cell>
          <cell r="F493">
            <v>2.77</v>
          </cell>
        </row>
        <row r="493">
          <cell r="J493">
            <v>16.62</v>
          </cell>
          <cell r="K493" t="str">
            <v>6230361109068529816</v>
          </cell>
          <cell r="L493" t="str">
            <v>连城县农村信用联社四堡信用社</v>
          </cell>
        </row>
        <row r="494">
          <cell r="A494" t="str">
            <v>488</v>
          </cell>
          <cell r="B494" t="str">
            <v>邹翠英</v>
          </cell>
          <cell r="C494" t="str">
            <v>350825198210291684</v>
          </cell>
          <cell r="D494">
            <v>15960308376</v>
          </cell>
          <cell r="E494" t="str">
            <v>四桥</v>
          </cell>
          <cell r="F494">
            <v>1.09</v>
          </cell>
        </row>
        <row r="494">
          <cell r="J494">
            <v>6.54</v>
          </cell>
          <cell r="K494" t="str">
            <v>9090818010100100200669</v>
          </cell>
          <cell r="L494" t="str">
            <v>连城县农村信用联社四堡信用社</v>
          </cell>
        </row>
        <row r="495">
          <cell r="A495" t="str">
            <v>489</v>
          </cell>
          <cell r="B495" t="str">
            <v>马伟健</v>
          </cell>
          <cell r="C495" t="str">
            <v>352627197408211618</v>
          </cell>
        </row>
        <row r="495">
          <cell r="E495" t="str">
            <v>四桥</v>
          </cell>
          <cell r="F495">
            <v>1.03</v>
          </cell>
        </row>
        <row r="495">
          <cell r="J495">
            <v>6.18</v>
          </cell>
          <cell r="K495" t="str">
            <v>6221272702006451825</v>
          </cell>
          <cell r="L495" t="str">
            <v>连城县农村信用联社四堡信用社</v>
          </cell>
        </row>
        <row r="496">
          <cell r="A496" t="str">
            <v>490</v>
          </cell>
          <cell r="B496" t="str">
            <v>马传德</v>
          </cell>
          <cell r="C496" t="str">
            <v>35262719591014161X</v>
          </cell>
          <cell r="D496">
            <v>13105948778</v>
          </cell>
          <cell r="E496" t="str">
            <v>四桥</v>
          </cell>
          <cell r="F496">
            <v>2.97</v>
          </cell>
        </row>
        <row r="496">
          <cell r="J496">
            <v>17.82</v>
          </cell>
          <cell r="K496" t="str">
            <v>9090818010100100049780</v>
          </cell>
          <cell r="L496" t="str">
            <v>连城县农村信用联社四堡信用社</v>
          </cell>
        </row>
        <row r="497">
          <cell r="A497" t="str">
            <v>491</v>
          </cell>
          <cell r="B497" t="str">
            <v>马勋遂</v>
          </cell>
          <cell r="C497" t="str">
            <v>352627195710231610</v>
          </cell>
          <cell r="D497">
            <v>15059920089</v>
          </cell>
          <cell r="E497" t="str">
            <v>四桥</v>
          </cell>
          <cell r="F497">
            <v>2.05</v>
          </cell>
        </row>
        <row r="497">
          <cell r="J497">
            <v>12.3</v>
          </cell>
          <cell r="K497" t="str">
            <v>9090818010100100013880</v>
          </cell>
          <cell r="L497" t="str">
            <v>连城县农村信用联社四堡信用社</v>
          </cell>
        </row>
        <row r="498">
          <cell r="A498" t="str">
            <v>492</v>
          </cell>
          <cell r="B498" t="str">
            <v>马天福</v>
          </cell>
          <cell r="C498" t="str">
            <v>35262719720824161X</v>
          </cell>
          <cell r="D498">
            <v>13626020466</v>
          </cell>
          <cell r="E498" t="str">
            <v>四桥</v>
          </cell>
          <cell r="F498">
            <v>1</v>
          </cell>
        </row>
        <row r="498">
          <cell r="J498">
            <v>6</v>
          </cell>
          <cell r="K498" t="str">
            <v>9090818010100190540776</v>
          </cell>
          <cell r="L498" t="str">
            <v>连城县农村信用联社四堡信用社</v>
          </cell>
        </row>
        <row r="499">
          <cell r="A499" t="str">
            <v>493</v>
          </cell>
          <cell r="B499" t="str">
            <v>马华南</v>
          </cell>
          <cell r="C499" t="str">
            <v>352627195703151612</v>
          </cell>
          <cell r="D499">
            <v>15880361227</v>
          </cell>
          <cell r="E499" t="str">
            <v>四桥</v>
          </cell>
          <cell r="F499">
            <v>2.59</v>
          </cell>
        </row>
        <row r="499">
          <cell r="J499">
            <v>15.54</v>
          </cell>
          <cell r="K499" t="str">
            <v>9090818010100190572517</v>
          </cell>
          <cell r="L499" t="str">
            <v>连城县农村信用联社四堡信用社</v>
          </cell>
        </row>
        <row r="500">
          <cell r="A500" t="str">
            <v>494</v>
          </cell>
          <cell r="B500" t="str">
            <v>马勋标</v>
          </cell>
          <cell r="C500" t="str">
            <v>352627196809151631</v>
          </cell>
          <cell r="D500">
            <v>15080291759</v>
          </cell>
          <cell r="E500" t="str">
            <v>四桥</v>
          </cell>
          <cell r="F500">
            <v>2.21</v>
          </cell>
        </row>
        <row r="500">
          <cell r="J500">
            <v>13.26</v>
          </cell>
          <cell r="K500" t="str">
            <v>9090818010100100073556</v>
          </cell>
          <cell r="L500" t="str">
            <v>连城县农村信用联社四堡信用社</v>
          </cell>
        </row>
        <row r="501">
          <cell r="A501" t="str">
            <v>495</v>
          </cell>
          <cell r="B501" t="str">
            <v>马金凤</v>
          </cell>
          <cell r="C501" t="str">
            <v>350825198902201643</v>
          </cell>
          <cell r="D501">
            <v>15268420899</v>
          </cell>
          <cell r="E501" t="str">
            <v>四桥</v>
          </cell>
          <cell r="F501">
            <v>2.3</v>
          </cell>
        </row>
        <row r="501">
          <cell r="J501">
            <v>13.8</v>
          </cell>
          <cell r="K501" t="str">
            <v>6230361109110568853</v>
          </cell>
          <cell r="L501" t="str">
            <v>连城县农村信用联社四堡信用社</v>
          </cell>
        </row>
        <row r="502">
          <cell r="A502" t="str">
            <v>496</v>
          </cell>
          <cell r="B502" t="str">
            <v>马水朋</v>
          </cell>
          <cell r="C502" t="str">
            <v>352627194508291615</v>
          </cell>
        </row>
        <row r="502">
          <cell r="E502" t="str">
            <v>四桥</v>
          </cell>
          <cell r="F502">
            <v>4.39</v>
          </cell>
        </row>
        <row r="502">
          <cell r="J502">
            <v>26.34</v>
          </cell>
          <cell r="K502" t="str">
            <v>6221840509062646740</v>
          </cell>
          <cell r="L502" t="str">
            <v>连城县农村信用联社四堡信用社</v>
          </cell>
        </row>
        <row r="503">
          <cell r="A503" t="str">
            <v>497</v>
          </cell>
          <cell r="B503" t="str">
            <v>马华雄</v>
          </cell>
          <cell r="C503" t="str">
            <v>352627197411061614</v>
          </cell>
          <cell r="D503">
            <v>13055863351</v>
          </cell>
          <cell r="E503" t="str">
            <v>四桥</v>
          </cell>
          <cell r="F503">
            <v>2.77</v>
          </cell>
        </row>
        <row r="503">
          <cell r="J503">
            <v>16.62</v>
          </cell>
          <cell r="K503" t="str">
            <v>9090818010100100066804</v>
          </cell>
          <cell r="L503" t="str">
            <v>连城县农村信用联社四堡信用社</v>
          </cell>
        </row>
        <row r="504">
          <cell r="A504" t="str">
            <v>498</v>
          </cell>
          <cell r="B504" t="str">
            <v>马天根</v>
          </cell>
          <cell r="C504" t="str">
            <v>352627196004171619</v>
          </cell>
          <cell r="D504">
            <v>15280837324</v>
          </cell>
          <cell r="E504" t="str">
            <v>四桥</v>
          </cell>
          <cell r="F504">
            <v>1.61</v>
          </cell>
        </row>
        <row r="504">
          <cell r="J504">
            <v>9.66</v>
          </cell>
          <cell r="K504" t="str">
            <v>6221840509090540659</v>
          </cell>
          <cell r="L504" t="str">
            <v>连城县农村信用联社四堡信用社</v>
          </cell>
        </row>
        <row r="505">
          <cell r="A505" t="str">
            <v>499</v>
          </cell>
          <cell r="B505" t="str">
            <v>马勋亮</v>
          </cell>
          <cell r="C505" t="str">
            <v>352627197611071630</v>
          </cell>
          <cell r="D505">
            <v>13110593989</v>
          </cell>
          <cell r="E505" t="str">
            <v>四桥</v>
          </cell>
          <cell r="F505">
            <v>7.24</v>
          </cell>
        </row>
        <row r="505">
          <cell r="J505">
            <v>43.44</v>
          </cell>
          <cell r="K505" t="str">
            <v>9090818010100100062657</v>
          </cell>
          <cell r="L505" t="str">
            <v>连城县农村信用联社四堡信用社</v>
          </cell>
        </row>
        <row r="506">
          <cell r="A506" t="str">
            <v>500</v>
          </cell>
          <cell r="B506" t="str">
            <v>谢兰英</v>
          </cell>
          <cell r="C506" t="str">
            <v>352627195310161625</v>
          </cell>
        </row>
        <row r="506">
          <cell r="E506" t="str">
            <v>四桥</v>
          </cell>
          <cell r="F506">
            <v>6.47</v>
          </cell>
        </row>
        <row r="506">
          <cell r="J506">
            <v>38.82</v>
          </cell>
          <cell r="K506" t="str">
            <v>9090818010100100093543</v>
          </cell>
          <cell r="L506" t="str">
            <v>连城县农村信用联社四堡信用社</v>
          </cell>
        </row>
        <row r="507">
          <cell r="A507" t="str">
            <v>501</v>
          </cell>
          <cell r="B507" t="str">
            <v>马勋云</v>
          </cell>
          <cell r="C507" t="str">
            <v>352627196303261614</v>
          </cell>
          <cell r="D507">
            <v>13646937481</v>
          </cell>
          <cell r="E507" t="str">
            <v>四桥</v>
          </cell>
          <cell r="F507">
            <v>2.63</v>
          </cell>
        </row>
        <row r="507">
          <cell r="J507">
            <v>15.78</v>
          </cell>
          <cell r="K507" t="str">
            <v>9090818010100190441197</v>
          </cell>
          <cell r="L507" t="str">
            <v>连城县农村信用联社四堡信用社</v>
          </cell>
        </row>
        <row r="508">
          <cell r="A508" t="str">
            <v>502</v>
          </cell>
          <cell r="B508" t="str">
            <v>马华珍</v>
          </cell>
          <cell r="C508" t="str">
            <v>352627194909101632</v>
          </cell>
          <cell r="D508">
            <v>17350398113</v>
          </cell>
          <cell r="E508" t="str">
            <v>四桥</v>
          </cell>
          <cell r="F508">
            <v>3.02</v>
          </cell>
        </row>
        <row r="508">
          <cell r="J508">
            <v>18.12</v>
          </cell>
          <cell r="K508" t="str">
            <v>9090818010100190474222</v>
          </cell>
          <cell r="L508" t="str">
            <v>连城县农村信用联社四堡信用社</v>
          </cell>
        </row>
        <row r="509">
          <cell r="A509" t="str">
            <v>503</v>
          </cell>
          <cell r="B509" t="str">
            <v>马晓斌</v>
          </cell>
          <cell r="C509" t="str">
            <v>35082519810106161X</v>
          </cell>
        </row>
        <row r="509">
          <cell r="E509" t="str">
            <v>四桥</v>
          </cell>
          <cell r="F509">
            <v>2.58</v>
          </cell>
        </row>
        <row r="509">
          <cell r="J509">
            <v>15.48</v>
          </cell>
          <cell r="K509" t="str">
            <v>6221840509092762004</v>
          </cell>
          <cell r="L509" t="str">
            <v>连城县农村信用联社四堡信用社</v>
          </cell>
        </row>
        <row r="510">
          <cell r="A510" t="str">
            <v>504</v>
          </cell>
          <cell r="B510" t="str">
            <v>邹桂金</v>
          </cell>
          <cell r="C510" t="str">
            <v>352627195011191621</v>
          </cell>
        </row>
        <row r="510">
          <cell r="E510" t="str">
            <v>四桥</v>
          </cell>
          <cell r="F510">
            <v>4.47</v>
          </cell>
        </row>
        <row r="510">
          <cell r="J510">
            <v>26.82</v>
          </cell>
          <cell r="K510" t="str">
            <v>9090818010100100059947</v>
          </cell>
          <cell r="L510" t="str">
            <v>连城县农村信用联社四堡信用社</v>
          </cell>
        </row>
        <row r="511">
          <cell r="A511" t="str">
            <v>505</v>
          </cell>
          <cell r="B511" t="str">
            <v>马良生</v>
          </cell>
          <cell r="C511" t="str">
            <v>352627194203051637</v>
          </cell>
          <cell r="D511">
            <v>15860115973</v>
          </cell>
          <cell r="E511" t="str">
            <v>四桥</v>
          </cell>
          <cell r="F511">
            <v>3.41</v>
          </cell>
        </row>
        <row r="511">
          <cell r="J511">
            <v>20.46</v>
          </cell>
          <cell r="K511" t="str">
            <v>9090818010100190535407</v>
          </cell>
          <cell r="L511" t="str">
            <v>连城县农村信用联社四堡信用社</v>
          </cell>
        </row>
        <row r="512">
          <cell r="A512" t="str">
            <v>506</v>
          </cell>
          <cell r="B512" t="str">
            <v>邹长娥</v>
          </cell>
          <cell r="C512" t="str">
            <v>35262719561219166X</v>
          </cell>
        </row>
        <row r="512">
          <cell r="E512" t="str">
            <v>四桥</v>
          </cell>
          <cell r="F512">
            <v>6.5</v>
          </cell>
        </row>
        <row r="512">
          <cell r="J512">
            <v>39</v>
          </cell>
          <cell r="K512" t="str">
            <v>6221840509104013172</v>
          </cell>
          <cell r="L512" t="str">
            <v>连城县农村信用联社四堡信用社</v>
          </cell>
        </row>
        <row r="513">
          <cell r="A513" t="str">
            <v>507</v>
          </cell>
          <cell r="B513" t="str">
            <v>马天兴</v>
          </cell>
          <cell r="C513" t="str">
            <v>352627196408061635</v>
          </cell>
          <cell r="D513">
            <v>18759275211</v>
          </cell>
          <cell r="E513" t="str">
            <v>四桥</v>
          </cell>
          <cell r="F513">
            <v>1</v>
          </cell>
        </row>
        <row r="513">
          <cell r="J513">
            <v>6</v>
          </cell>
          <cell r="K513" t="str">
            <v>9090818010100100008351</v>
          </cell>
          <cell r="L513" t="str">
            <v>连城县农村信用联社四堡信用社</v>
          </cell>
        </row>
        <row r="514">
          <cell r="A514" t="str">
            <v>508</v>
          </cell>
          <cell r="B514" t="str">
            <v>马华棠</v>
          </cell>
          <cell r="C514" t="str">
            <v>35262719401022161X</v>
          </cell>
          <cell r="D514">
            <v>13395475007</v>
          </cell>
          <cell r="E514" t="str">
            <v>四桥</v>
          </cell>
          <cell r="F514">
            <v>4.84</v>
          </cell>
        </row>
        <row r="514">
          <cell r="J514">
            <v>29.04</v>
          </cell>
          <cell r="K514" t="str">
            <v>6221840509104013156</v>
          </cell>
          <cell r="L514" t="str">
            <v>连城县农村信用联社四堡信用社</v>
          </cell>
        </row>
        <row r="515">
          <cell r="A515" t="str">
            <v>509</v>
          </cell>
          <cell r="B515" t="str">
            <v>马勋源</v>
          </cell>
          <cell r="C515" t="str">
            <v>352627195709111611</v>
          </cell>
          <cell r="D515">
            <v>13656930951</v>
          </cell>
          <cell r="E515" t="str">
            <v>四桥</v>
          </cell>
          <cell r="F515">
            <v>3.05</v>
          </cell>
        </row>
        <row r="515">
          <cell r="J515">
            <v>18.3</v>
          </cell>
          <cell r="K515" t="str">
            <v>6221840509090540642</v>
          </cell>
          <cell r="L515" t="str">
            <v>连城县农村信用联社四堡信用社</v>
          </cell>
        </row>
        <row r="516">
          <cell r="A516" t="str">
            <v>510</v>
          </cell>
          <cell r="B516" t="str">
            <v>马勋桂</v>
          </cell>
          <cell r="C516" t="str">
            <v>352627196512071614</v>
          </cell>
          <cell r="D516">
            <v>13959487315</v>
          </cell>
          <cell r="E516" t="str">
            <v>四桥</v>
          </cell>
          <cell r="F516">
            <v>1.08</v>
          </cell>
        </row>
        <row r="516">
          <cell r="J516">
            <v>6.48</v>
          </cell>
          <cell r="K516" t="str">
            <v>9090818010100190432223</v>
          </cell>
          <cell r="L516" t="str">
            <v>连城县农村信用联社四堡信用社</v>
          </cell>
        </row>
        <row r="517">
          <cell r="A517" t="str">
            <v>511</v>
          </cell>
          <cell r="B517" t="str">
            <v>马勋龙</v>
          </cell>
          <cell r="C517" t="str">
            <v>352627197101291617</v>
          </cell>
          <cell r="D517">
            <v>15059923259</v>
          </cell>
          <cell r="E517" t="str">
            <v>四桥</v>
          </cell>
          <cell r="F517">
            <v>2.48</v>
          </cell>
        </row>
        <row r="517">
          <cell r="J517">
            <v>14.88</v>
          </cell>
          <cell r="K517" t="str">
            <v>9090818010100100216910</v>
          </cell>
          <cell r="L517" t="str">
            <v>连城县农村信用联社四堡信用社</v>
          </cell>
        </row>
        <row r="518">
          <cell r="A518" t="str">
            <v>512</v>
          </cell>
          <cell r="B518" t="str">
            <v>马勋龙</v>
          </cell>
          <cell r="C518" t="str">
            <v>352627197211031613</v>
          </cell>
          <cell r="D518">
            <v>15059923259</v>
          </cell>
          <cell r="E518" t="str">
            <v>四桥</v>
          </cell>
          <cell r="F518">
            <v>1.42</v>
          </cell>
        </row>
        <row r="518">
          <cell r="J518">
            <v>8.52</v>
          </cell>
          <cell r="K518" t="str">
            <v>9090818010100100073627</v>
          </cell>
          <cell r="L518" t="str">
            <v>连城县农村信用联社四堡信用社</v>
          </cell>
        </row>
        <row r="519">
          <cell r="A519" t="str">
            <v>513</v>
          </cell>
          <cell r="B519" t="str">
            <v>马永州</v>
          </cell>
          <cell r="C519" t="str">
            <v>352627196401181618</v>
          </cell>
        </row>
        <row r="519">
          <cell r="E519" t="str">
            <v>四桥</v>
          </cell>
          <cell r="F519">
            <v>1.64</v>
          </cell>
        </row>
        <row r="519">
          <cell r="J519">
            <v>9.84</v>
          </cell>
          <cell r="K519" t="str">
            <v>9090818010100100059983</v>
          </cell>
          <cell r="L519" t="str">
            <v>连城县农村信用联社四堡信用社</v>
          </cell>
        </row>
        <row r="520">
          <cell r="A520" t="str">
            <v>514</v>
          </cell>
          <cell r="B520" t="str">
            <v>马勋德</v>
          </cell>
          <cell r="C520" t="str">
            <v>35262719420714163X</v>
          </cell>
          <cell r="D520">
            <v>15959487953</v>
          </cell>
          <cell r="E520" t="str">
            <v>四桥</v>
          </cell>
          <cell r="F520">
            <v>0.52</v>
          </cell>
        </row>
        <row r="520">
          <cell r="J520">
            <v>3.12</v>
          </cell>
          <cell r="K520" t="str">
            <v>9090818010100190026859</v>
          </cell>
          <cell r="L520" t="str">
            <v>连城县农村信用联社四堡信用社</v>
          </cell>
        </row>
        <row r="521">
          <cell r="A521" t="str">
            <v>515</v>
          </cell>
          <cell r="B521" t="str">
            <v>马启勇</v>
          </cell>
          <cell r="C521" t="str">
            <v>352627197506171613</v>
          </cell>
        </row>
        <row r="521">
          <cell r="E521" t="str">
            <v>四桥</v>
          </cell>
          <cell r="F521">
            <v>1.7</v>
          </cell>
        </row>
        <row r="521">
          <cell r="J521">
            <v>10.2</v>
          </cell>
          <cell r="K521" t="str">
            <v>9090818010100190561627</v>
          </cell>
          <cell r="L521" t="str">
            <v>连城县农村信用联社四堡信用社</v>
          </cell>
        </row>
        <row r="522">
          <cell r="A522" t="str">
            <v>516</v>
          </cell>
          <cell r="B522" t="str">
            <v>马启进</v>
          </cell>
          <cell r="C522" t="str">
            <v>352627196306061618</v>
          </cell>
          <cell r="D522">
            <v>15159083452</v>
          </cell>
          <cell r="E522" t="str">
            <v>四桥</v>
          </cell>
          <cell r="F522">
            <v>1.26</v>
          </cell>
        </row>
        <row r="522">
          <cell r="J522">
            <v>7.56</v>
          </cell>
          <cell r="K522" t="str">
            <v>9090818010100100059956</v>
          </cell>
          <cell r="L522" t="str">
            <v>连城县农村信用联社四堡信用社</v>
          </cell>
        </row>
        <row r="523">
          <cell r="A523" t="str">
            <v>517</v>
          </cell>
          <cell r="B523" t="str">
            <v>马华铭</v>
          </cell>
          <cell r="C523" t="str">
            <v>352627197110221637</v>
          </cell>
          <cell r="D523">
            <v>13695020497</v>
          </cell>
          <cell r="E523" t="str">
            <v>四桥</v>
          </cell>
          <cell r="F523">
            <v>0.73</v>
          </cell>
        </row>
        <row r="523">
          <cell r="J523">
            <v>4.38</v>
          </cell>
          <cell r="K523" t="str">
            <v>9090818010100100002623</v>
          </cell>
          <cell r="L523" t="str">
            <v>连城县农村信用联社四堡信用社</v>
          </cell>
        </row>
        <row r="524">
          <cell r="A524" t="str">
            <v>518</v>
          </cell>
          <cell r="B524" t="str">
            <v>马华</v>
          </cell>
          <cell r="C524" t="str">
            <v>352627196810301633</v>
          </cell>
          <cell r="D524">
            <v>15959487953</v>
          </cell>
          <cell r="E524" t="str">
            <v>四桥</v>
          </cell>
          <cell r="F524">
            <v>0.69</v>
          </cell>
        </row>
        <row r="524">
          <cell r="J524">
            <v>4.14</v>
          </cell>
          <cell r="K524" t="str">
            <v>6221840109035711794</v>
          </cell>
          <cell r="L524" t="str">
            <v>连城县农村信用联社四堡信用社</v>
          </cell>
        </row>
        <row r="525">
          <cell r="A525" t="str">
            <v>519</v>
          </cell>
          <cell r="B525" t="str">
            <v>邹群娥</v>
          </cell>
          <cell r="C525" t="str">
            <v>352627194812291644</v>
          </cell>
          <cell r="D525">
            <v>17759723265</v>
          </cell>
          <cell r="E525" t="str">
            <v>四桥</v>
          </cell>
          <cell r="F525">
            <v>1.22</v>
          </cell>
        </row>
        <row r="525">
          <cell r="J525">
            <v>7.32</v>
          </cell>
          <cell r="K525" t="str">
            <v>6221840509062647078</v>
          </cell>
          <cell r="L525" t="str">
            <v>连城县农村信用联社四堡信用社</v>
          </cell>
        </row>
        <row r="526">
          <cell r="A526" t="str">
            <v>520</v>
          </cell>
          <cell r="B526" t="str">
            <v>马小明</v>
          </cell>
          <cell r="C526" t="str">
            <v>352627195903231617</v>
          </cell>
          <cell r="D526">
            <v>15159072422</v>
          </cell>
          <cell r="E526" t="str">
            <v>四桥</v>
          </cell>
          <cell r="F526">
            <v>1.96</v>
          </cell>
        </row>
        <row r="526">
          <cell r="J526">
            <v>11.76</v>
          </cell>
          <cell r="K526" t="str">
            <v>9090818010100190561547</v>
          </cell>
          <cell r="L526" t="str">
            <v>连城县农村信用联社四堡信用社</v>
          </cell>
        </row>
        <row r="527">
          <cell r="A527" t="str">
            <v>521</v>
          </cell>
          <cell r="B527" t="str">
            <v>马勋健</v>
          </cell>
          <cell r="C527" t="str">
            <v>352627195212181614</v>
          </cell>
          <cell r="D527">
            <v>8489002</v>
          </cell>
          <cell r="E527" t="str">
            <v>四桥</v>
          </cell>
          <cell r="F527">
            <v>1.19</v>
          </cell>
        </row>
        <row r="527">
          <cell r="J527">
            <v>7.14</v>
          </cell>
          <cell r="K527" t="str">
            <v>9090818010100100295727</v>
          </cell>
          <cell r="L527" t="str">
            <v>连城县农村信用联社四堡信用社</v>
          </cell>
        </row>
        <row r="528">
          <cell r="A528" t="str">
            <v>522</v>
          </cell>
          <cell r="B528" t="str">
            <v>马勋奇</v>
          </cell>
          <cell r="C528" t="str">
            <v>352627194710011613</v>
          </cell>
          <cell r="D528">
            <v>13340582069</v>
          </cell>
          <cell r="E528" t="str">
            <v>四桥</v>
          </cell>
          <cell r="F528">
            <v>1.82</v>
          </cell>
        </row>
        <row r="528">
          <cell r="J528">
            <v>10.92</v>
          </cell>
          <cell r="K528" t="str">
            <v>9090818010100190456117</v>
          </cell>
          <cell r="L528" t="str">
            <v>连城县农村信用联社四堡信用社</v>
          </cell>
        </row>
        <row r="529">
          <cell r="A529" t="str">
            <v>523</v>
          </cell>
          <cell r="B529" t="str">
            <v>马永贵</v>
          </cell>
          <cell r="C529" t="str">
            <v>352627196511291615</v>
          </cell>
          <cell r="D529">
            <v>13045901609</v>
          </cell>
          <cell r="E529" t="str">
            <v>四桥</v>
          </cell>
          <cell r="F529">
            <v>0.85</v>
          </cell>
        </row>
        <row r="529">
          <cell r="J529">
            <v>5.1</v>
          </cell>
          <cell r="K529" t="str">
            <v>6221840509062647185</v>
          </cell>
          <cell r="L529" t="str">
            <v>连城县农村信用联社四堡信用社</v>
          </cell>
        </row>
        <row r="530">
          <cell r="A530" t="str">
            <v>524</v>
          </cell>
          <cell r="B530" t="str">
            <v>马勋勇</v>
          </cell>
          <cell r="C530" t="str">
            <v>352627196905091616</v>
          </cell>
          <cell r="D530">
            <v>15959733693</v>
          </cell>
          <cell r="E530" t="str">
            <v>四桥</v>
          </cell>
          <cell r="F530">
            <v>1.76</v>
          </cell>
        </row>
        <row r="530">
          <cell r="J530">
            <v>10.56</v>
          </cell>
          <cell r="K530" t="str">
            <v>9090818010100190345391</v>
          </cell>
          <cell r="L530" t="str">
            <v>连城县农村信用联社四堡信用社</v>
          </cell>
        </row>
        <row r="531">
          <cell r="A531" t="str">
            <v>525</v>
          </cell>
          <cell r="B531" t="str">
            <v>马勋武</v>
          </cell>
          <cell r="C531" t="str">
            <v>352627196508261634</v>
          </cell>
          <cell r="D531">
            <v>15280838175</v>
          </cell>
          <cell r="E531" t="str">
            <v>四桥</v>
          </cell>
          <cell r="F531">
            <v>1.04</v>
          </cell>
        </row>
        <row r="531">
          <cell r="J531">
            <v>6.24</v>
          </cell>
          <cell r="K531" t="str">
            <v>6221840509092762202</v>
          </cell>
          <cell r="L531" t="str">
            <v>连城县农村信用联社四堡信用社</v>
          </cell>
        </row>
        <row r="532">
          <cell r="A532" t="str">
            <v>526</v>
          </cell>
          <cell r="B532" t="str">
            <v>邹翠富</v>
          </cell>
          <cell r="C532" t="str">
            <v>352627196104151623</v>
          </cell>
        </row>
        <row r="532">
          <cell r="E532" t="str">
            <v>四桥</v>
          </cell>
          <cell r="F532">
            <v>1.85</v>
          </cell>
        </row>
        <row r="532">
          <cell r="J532">
            <v>11.1</v>
          </cell>
          <cell r="K532" t="str">
            <v>6221840509090540881</v>
          </cell>
          <cell r="L532" t="str">
            <v>连城县农村信用联社四堡信用社</v>
          </cell>
        </row>
        <row r="533">
          <cell r="A533" t="str">
            <v>527</v>
          </cell>
          <cell r="B533" t="str">
            <v>江青青</v>
          </cell>
          <cell r="C533" t="str">
            <v>350825196401201662</v>
          </cell>
          <cell r="D533">
            <v>13959094931</v>
          </cell>
          <cell r="E533" t="str">
            <v>四桥</v>
          </cell>
          <cell r="F533">
            <v>0.97</v>
          </cell>
        </row>
        <row r="533">
          <cell r="J533">
            <v>5.82</v>
          </cell>
          <cell r="K533" t="str">
            <v>6221840509090540758</v>
          </cell>
          <cell r="L533" t="str">
            <v>连城县农村信用联社四堡信用社</v>
          </cell>
        </row>
        <row r="534">
          <cell r="A534" t="str">
            <v>528</v>
          </cell>
          <cell r="B534" t="str">
            <v>马永德</v>
          </cell>
          <cell r="C534" t="str">
            <v>352627197310161616</v>
          </cell>
          <cell r="D534">
            <v>13959472297</v>
          </cell>
          <cell r="E534" t="str">
            <v>四桥</v>
          </cell>
          <cell r="F534">
            <v>0.59</v>
          </cell>
        </row>
        <row r="534">
          <cell r="J534">
            <v>3.54</v>
          </cell>
          <cell r="K534" t="str">
            <v>9090818010100100062577</v>
          </cell>
          <cell r="L534" t="str">
            <v>连城县农村信用联社四堡信用社</v>
          </cell>
        </row>
        <row r="535">
          <cell r="A535" t="str">
            <v>529</v>
          </cell>
          <cell r="B535" t="str">
            <v>马勋明</v>
          </cell>
          <cell r="C535" t="str">
            <v>352627195303281637</v>
          </cell>
          <cell r="D535">
            <v>15392372165</v>
          </cell>
          <cell r="E535" t="str">
            <v>四桥</v>
          </cell>
          <cell r="F535">
            <v>2.92</v>
          </cell>
        </row>
        <row r="535">
          <cell r="J535">
            <v>17.52</v>
          </cell>
          <cell r="K535" t="str">
            <v>6221840509062647086</v>
          </cell>
          <cell r="L535" t="str">
            <v>连城县农村信用联社四堡信用社</v>
          </cell>
        </row>
        <row r="536">
          <cell r="A536" t="str">
            <v>530</v>
          </cell>
          <cell r="B536" t="str">
            <v>桂月华</v>
          </cell>
          <cell r="C536" t="str">
            <v>35262719561206162X</v>
          </cell>
        </row>
        <row r="536">
          <cell r="E536" t="str">
            <v>四桥</v>
          </cell>
          <cell r="F536">
            <v>1.63</v>
          </cell>
        </row>
        <row r="536">
          <cell r="J536">
            <v>9.78</v>
          </cell>
          <cell r="K536" t="str">
            <v>6230361509003298270</v>
          </cell>
          <cell r="L536" t="str">
            <v>连城县农村信用联社四堡信用社</v>
          </cell>
        </row>
        <row r="537">
          <cell r="A537" t="str">
            <v>531</v>
          </cell>
          <cell r="B537" t="str">
            <v>马启顺</v>
          </cell>
          <cell r="C537" t="str">
            <v>352627197209091617</v>
          </cell>
        </row>
        <row r="537">
          <cell r="E537" t="str">
            <v>四桥</v>
          </cell>
          <cell r="F537">
            <v>1.6</v>
          </cell>
        </row>
        <row r="537">
          <cell r="J537">
            <v>9.6</v>
          </cell>
          <cell r="K537" t="str">
            <v>9090818010100190041725</v>
          </cell>
          <cell r="L537" t="str">
            <v>连城县农村信用联社四堡信用社</v>
          </cell>
        </row>
        <row r="538">
          <cell r="A538" t="str">
            <v>532</v>
          </cell>
          <cell r="B538" t="str">
            <v>马勋养</v>
          </cell>
          <cell r="C538" t="str">
            <v>352627196510131636</v>
          </cell>
          <cell r="D538">
            <v>15159033639</v>
          </cell>
          <cell r="E538" t="str">
            <v>四桥</v>
          </cell>
          <cell r="F538">
            <v>0.88</v>
          </cell>
        </row>
        <row r="538">
          <cell r="J538">
            <v>5.28</v>
          </cell>
          <cell r="K538" t="str">
            <v>9090818010100100015600</v>
          </cell>
          <cell r="L538" t="str">
            <v>连城县农村信用联社四堡信用社</v>
          </cell>
        </row>
        <row r="539">
          <cell r="A539" t="str">
            <v>533</v>
          </cell>
          <cell r="B539" t="str">
            <v>马勋平</v>
          </cell>
          <cell r="C539" t="str">
            <v>350825197204241619</v>
          </cell>
          <cell r="D539">
            <v>15159033936</v>
          </cell>
          <cell r="E539" t="str">
            <v>四桥</v>
          </cell>
          <cell r="F539">
            <v>0.84</v>
          </cell>
        </row>
        <row r="539">
          <cell r="J539">
            <v>5.04</v>
          </cell>
          <cell r="K539" t="str">
            <v>6221840509092762129</v>
          </cell>
          <cell r="L539" t="str">
            <v>连城县农村信用联社四堡信用社</v>
          </cell>
        </row>
        <row r="540">
          <cell r="A540" t="str">
            <v>534</v>
          </cell>
          <cell r="B540" t="str">
            <v>马勋雄</v>
          </cell>
          <cell r="C540" t="str">
            <v>352627195911281614</v>
          </cell>
          <cell r="D540">
            <v>15159021568</v>
          </cell>
          <cell r="E540" t="str">
            <v>四桥</v>
          </cell>
          <cell r="F540">
            <v>2.45</v>
          </cell>
        </row>
        <row r="540">
          <cell r="J540">
            <v>14.7</v>
          </cell>
          <cell r="K540" t="str">
            <v>6221840509092762236</v>
          </cell>
          <cell r="L540" t="str">
            <v>连城县农村信用联社四堡信用社</v>
          </cell>
        </row>
        <row r="541">
          <cell r="A541" t="str">
            <v>535</v>
          </cell>
          <cell r="B541" t="str">
            <v>邹金荣</v>
          </cell>
          <cell r="C541" t="str">
            <v>352627196609151645</v>
          </cell>
          <cell r="D541">
            <v>18759021318</v>
          </cell>
          <cell r="E541" t="str">
            <v>四桥</v>
          </cell>
          <cell r="F541">
            <v>2.9</v>
          </cell>
        </row>
        <row r="541">
          <cell r="J541">
            <v>17.4</v>
          </cell>
          <cell r="K541" t="str">
            <v>6221840509062647169</v>
          </cell>
          <cell r="L541" t="str">
            <v>连城县农村信用联社四堡信用社</v>
          </cell>
        </row>
        <row r="542">
          <cell r="A542" t="str">
            <v>536</v>
          </cell>
          <cell r="B542" t="str">
            <v>马小平</v>
          </cell>
          <cell r="C542" t="str">
            <v>352627195712071614</v>
          </cell>
          <cell r="D542">
            <v>13960516218</v>
          </cell>
          <cell r="E542" t="str">
            <v>四桥</v>
          </cell>
          <cell r="F542">
            <v>0.86</v>
          </cell>
        </row>
        <row r="542">
          <cell r="J542">
            <v>5.16</v>
          </cell>
          <cell r="K542" t="str">
            <v>9090818010100100066831</v>
          </cell>
          <cell r="L542" t="str">
            <v>连城县农村信用联社四堡信用社</v>
          </cell>
        </row>
        <row r="543">
          <cell r="A543" t="str">
            <v>537</v>
          </cell>
          <cell r="B543" t="str">
            <v>马永春</v>
          </cell>
          <cell r="C543" t="str">
            <v>352627197506181619</v>
          </cell>
          <cell r="D543">
            <v>18030120659</v>
          </cell>
          <cell r="E543" t="str">
            <v>四桥</v>
          </cell>
          <cell r="F543">
            <v>3.23</v>
          </cell>
        </row>
        <row r="543">
          <cell r="J543">
            <v>19.38</v>
          </cell>
          <cell r="K543" t="str">
            <v>6230361102049220597</v>
          </cell>
          <cell r="L543" t="str">
            <v>连城县农村信用联社四堡信用社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3查验表"/>
      <sheetName val="4查验报告单"/>
      <sheetName val="签字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连城县四堡镇田茶村民委员会</v>
          </cell>
        </row>
        <row r="5">
          <cell r="C5" t="str">
            <v>连城县四堡镇田茶村民委员会李春华、邹日东等522户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李春华</v>
          </cell>
          <cell r="C7" t="str">
            <v>352627195704051648</v>
          </cell>
          <cell r="D7" t="str">
            <v>15960302113</v>
          </cell>
          <cell r="E7" t="str">
            <v>田茶</v>
          </cell>
          <cell r="F7">
            <v>0.96</v>
          </cell>
        </row>
        <row r="7">
          <cell r="J7">
            <v>5.76</v>
          </cell>
          <cell r="K7" t="str">
            <v>9090811010100100419404</v>
          </cell>
          <cell r="L7" t="str">
            <v>连城县农村信用联社四堡信用社</v>
          </cell>
        </row>
        <row r="8">
          <cell r="A8" t="str">
            <v>2</v>
          </cell>
          <cell r="B8" t="str">
            <v>邹日东</v>
          </cell>
          <cell r="C8" t="str">
            <v>35262719681017163X</v>
          </cell>
          <cell r="D8" t="str">
            <v>15960304692</v>
          </cell>
          <cell r="E8" t="str">
            <v>田茶</v>
          </cell>
          <cell r="F8">
            <v>2.3</v>
          </cell>
        </row>
        <row r="8">
          <cell r="J8">
            <v>13.8</v>
          </cell>
          <cell r="K8" t="str">
            <v>6230361509011453727</v>
          </cell>
          <cell r="L8" t="str">
            <v>连城县农村信用联社四堡信用社</v>
          </cell>
        </row>
        <row r="9">
          <cell r="A9" t="str">
            <v>3</v>
          </cell>
          <cell r="B9" t="str">
            <v>邹日旺</v>
          </cell>
          <cell r="C9" t="str">
            <v>352627196303131617</v>
          </cell>
          <cell r="D9" t="str">
            <v>15960301190</v>
          </cell>
          <cell r="E9" t="str">
            <v>田茶</v>
          </cell>
          <cell r="F9">
            <v>1.41</v>
          </cell>
        </row>
        <row r="9">
          <cell r="J9">
            <v>8.46</v>
          </cell>
          <cell r="K9" t="str">
            <v>6221840509090525031</v>
          </cell>
          <cell r="L9" t="str">
            <v>连城县农村信用联社四堡信用社</v>
          </cell>
        </row>
        <row r="10">
          <cell r="A10" t="str">
            <v>4</v>
          </cell>
          <cell r="B10" t="str">
            <v>邹洪庆</v>
          </cell>
          <cell r="C10" t="str">
            <v>352627195203021619</v>
          </cell>
          <cell r="D10" t="str">
            <v>15159049791</v>
          </cell>
          <cell r="E10" t="str">
            <v>田茶</v>
          </cell>
          <cell r="F10">
            <v>5.03</v>
          </cell>
        </row>
        <row r="10">
          <cell r="J10">
            <v>30.18</v>
          </cell>
          <cell r="K10" t="str">
            <v>6230361509004772034</v>
          </cell>
          <cell r="L10" t="str">
            <v>连城县农村信用联社四堡信用社</v>
          </cell>
        </row>
        <row r="11">
          <cell r="A11" t="str">
            <v>5</v>
          </cell>
          <cell r="B11" t="str">
            <v>邹日清</v>
          </cell>
          <cell r="C11" t="str">
            <v>352627195807161612</v>
          </cell>
          <cell r="D11" t="str">
            <v>15059923161</v>
          </cell>
          <cell r="E11" t="str">
            <v>田茶</v>
          </cell>
          <cell r="F11">
            <v>2.16</v>
          </cell>
        </row>
        <row r="11">
          <cell r="J11">
            <v>12.96</v>
          </cell>
          <cell r="K11" t="str">
            <v>6221840509090525080</v>
          </cell>
          <cell r="L11" t="str">
            <v>连城县农村信用联社四堡信用社</v>
          </cell>
        </row>
        <row r="12">
          <cell r="A12" t="str">
            <v>6</v>
          </cell>
          <cell r="B12" t="str">
            <v>邹洪安</v>
          </cell>
          <cell r="C12" t="str">
            <v>352627196501101611</v>
          </cell>
          <cell r="D12" t="str">
            <v>18259803506</v>
          </cell>
          <cell r="E12" t="str">
            <v>田茶</v>
          </cell>
          <cell r="F12">
            <v>1.51</v>
          </cell>
        </row>
        <row r="12">
          <cell r="J12">
            <v>9.06</v>
          </cell>
          <cell r="K12" t="str">
            <v>6230361509012391470</v>
          </cell>
          <cell r="L12" t="str">
            <v>连城县农村信用联社四堡信用社</v>
          </cell>
        </row>
        <row r="13">
          <cell r="A13" t="str">
            <v>7</v>
          </cell>
          <cell r="B13" t="str">
            <v>邹洪锦</v>
          </cell>
          <cell r="C13" t="str">
            <v>352627197004141617</v>
          </cell>
          <cell r="D13" t="str">
            <v>13859449287</v>
          </cell>
          <cell r="E13" t="str">
            <v>田茶</v>
          </cell>
          <cell r="F13">
            <v>2.28</v>
          </cell>
        </row>
        <row r="13">
          <cell r="J13">
            <v>13.68</v>
          </cell>
          <cell r="K13" t="str">
            <v>6221840509090525049</v>
          </cell>
          <cell r="L13" t="str">
            <v>连城县农村信用联社四堡信用社</v>
          </cell>
        </row>
        <row r="14">
          <cell r="A14" t="str">
            <v>8</v>
          </cell>
          <cell r="B14" t="str">
            <v>邹道成</v>
          </cell>
          <cell r="C14" t="str">
            <v>352627195607041616</v>
          </cell>
          <cell r="D14" t="str">
            <v>18859028431</v>
          </cell>
          <cell r="E14" t="str">
            <v>田茶</v>
          </cell>
          <cell r="F14">
            <v>3.44</v>
          </cell>
        </row>
        <row r="14">
          <cell r="J14">
            <v>20.64</v>
          </cell>
          <cell r="K14" t="str">
            <v>6221840509090525148</v>
          </cell>
          <cell r="L14" t="str">
            <v>连城县农村信用联社四堡信用社</v>
          </cell>
        </row>
        <row r="15">
          <cell r="A15" t="str">
            <v>9</v>
          </cell>
          <cell r="B15" t="str">
            <v>邹洪周</v>
          </cell>
          <cell r="C15" t="str">
            <v>352627196308121610</v>
          </cell>
          <cell r="D15" t="str">
            <v>15159102528</v>
          </cell>
          <cell r="E15" t="str">
            <v>田茶</v>
          </cell>
          <cell r="F15">
            <v>4.04</v>
          </cell>
        </row>
        <row r="15">
          <cell r="J15">
            <v>24.24</v>
          </cell>
          <cell r="K15" t="str">
            <v>6221840509090525114</v>
          </cell>
          <cell r="L15" t="str">
            <v>连城县农村信用联社四堡信用社</v>
          </cell>
        </row>
        <row r="16">
          <cell r="A16" t="str">
            <v>10</v>
          </cell>
          <cell r="B16" t="str">
            <v>邹洪求</v>
          </cell>
          <cell r="C16" t="str">
            <v>352627196703251618</v>
          </cell>
          <cell r="D16" t="str">
            <v>13806980762</v>
          </cell>
          <cell r="E16" t="str">
            <v>田茶</v>
          </cell>
          <cell r="F16">
            <v>2.06</v>
          </cell>
        </row>
        <row r="16">
          <cell r="J16">
            <v>12.36</v>
          </cell>
          <cell r="K16" t="str">
            <v>6221840509090525163</v>
          </cell>
          <cell r="L16" t="str">
            <v>连城县农村信用联社四堡信用社</v>
          </cell>
        </row>
        <row r="17">
          <cell r="A17" t="str">
            <v>11</v>
          </cell>
          <cell r="B17" t="str">
            <v>邹洪云</v>
          </cell>
          <cell r="C17" t="str">
            <v>352627197002221613</v>
          </cell>
          <cell r="D17" t="str">
            <v>18750943968</v>
          </cell>
          <cell r="E17" t="str">
            <v>田茶</v>
          </cell>
          <cell r="F17">
            <v>2.74</v>
          </cell>
        </row>
        <row r="17">
          <cell r="J17">
            <v>16.44</v>
          </cell>
          <cell r="K17" t="str">
            <v>6221840509092757780</v>
          </cell>
          <cell r="L17" t="str">
            <v>连城县农村信用联社四堡信用社</v>
          </cell>
        </row>
        <row r="18">
          <cell r="A18" t="str">
            <v>12</v>
          </cell>
          <cell r="B18" t="str">
            <v>邹贤成</v>
          </cell>
          <cell r="C18" t="str">
            <v>352627196502271612</v>
          </cell>
          <cell r="D18" t="str">
            <v>15080220739</v>
          </cell>
          <cell r="E18" t="str">
            <v>田茶</v>
          </cell>
          <cell r="F18">
            <v>2.19</v>
          </cell>
        </row>
        <row r="18">
          <cell r="J18">
            <v>13.14</v>
          </cell>
          <cell r="K18" t="str">
            <v>6221840509092757715</v>
          </cell>
          <cell r="L18" t="str">
            <v>连城县农村信用联社四堡信用社</v>
          </cell>
        </row>
        <row r="19">
          <cell r="A19" t="str">
            <v>13</v>
          </cell>
          <cell r="B19" t="str">
            <v>邹洪辉</v>
          </cell>
          <cell r="C19" t="str">
            <v>35262719641106161X</v>
          </cell>
          <cell r="D19" t="str">
            <v>19105971209</v>
          </cell>
          <cell r="E19" t="str">
            <v>田茶</v>
          </cell>
          <cell r="F19">
            <v>2.78</v>
          </cell>
        </row>
        <row r="19">
          <cell r="J19">
            <v>16.68</v>
          </cell>
          <cell r="K19" t="str">
            <v>9090818010100193534643</v>
          </cell>
          <cell r="L19" t="str">
            <v>连城县农村信用联社四堡信用社</v>
          </cell>
        </row>
        <row r="20">
          <cell r="A20" t="str">
            <v>14</v>
          </cell>
          <cell r="B20" t="str">
            <v>邹清成</v>
          </cell>
          <cell r="C20" t="str">
            <v>352627194907201613</v>
          </cell>
          <cell r="D20" t="str">
            <v>18760035160</v>
          </cell>
          <cell r="E20" t="str">
            <v>田茶</v>
          </cell>
          <cell r="F20">
            <v>3.71</v>
          </cell>
        </row>
        <row r="20">
          <cell r="J20">
            <v>22.26</v>
          </cell>
          <cell r="K20" t="str">
            <v>6221840509092757764</v>
          </cell>
          <cell r="L20" t="str">
            <v>连城县农村信用联社四堡信用社</v>
          </cell>
        </row>
        <row r="21">
          <cell r="A21" t="str">
            <v>15</v>
          </cell>
          <cell r="B21" t="str">
            <v>邹洪海</v>
          </cell>
          <cell r="C21" t="str">
            <v>352627197508291619</v>
          </cell>
          <cell r="D21" t="str">
            <v>18959493906</v>
          </cell>
          <cell r="E21" t="str">
            <v>田茶</v>
          </cell>
          <cell r="F21">
            <v>3.54</v>
          </cell>
        </row>
        <row r="21">
          <cell r="J21">
            <v>21.24</v>
          </cell>
          <cell r="K21" t="str">
            <v>6221840509090524968</v>
          </cell>
          <cell r="L21" t="str">
            <v>连城县农村信用联社四堡信用社</v>
          </cell>
        </row>
        <row r="22">
          <cell r="A22" t="str">
            <v>16</v>
          </cell>
          <cell r="B22" t="str">
            <v>邹富成</v>
          </cell>
          <cell r="C22" t="str">
            <v>352627196207141612</v>
          </cell>
          <cell r="D22" t="str">
            <v>15359855923</v>
          </cell>
          <cell r="E22" t="str">
            <v>田茶</v>
          </cell>
          <cell r="F22">
            <v>4.08</v>
          </cell>
        </row>
        <row r="22">
          <cell r="J22">
            <v>24.48</v>
          </cell>
          <cell r="K22" t="str">
            <v>9090818010100190636557</v>
          </cell>
          <cell r="L22" t="str">
            <v>连城县农村信用联社四堡信用社</v>
          </cell>
        </row>
        <row r="23">
          <cell r="A23" t="str">
            <v>17</v>
          </cell>
          <cell r="B23" t="str">
            <v>邹洪光</v>
          </cell>
          <cell r="C23" t="str">
            <v>352627196208251610</v>
          </cell>
          <cell r="D23" t="str">
            <v>15160617875</v>
          </cell>
          <cell r="E23" t="str">
            <v>田茶</v>
          </cell>
          <cell r="F23">
            <v>2.62</v>
          </cell>
        </row>
        <row r="23">
          <cell r="J23">
            <v>15.72</v>
          </cell>
          <cell r="K23" t="str">
            <v>6221840509090525072</v>
          </cell>
          <cell r="L23" t="str">
            <v>连城县农村信用联社四堡信用社</v>
          </cell>
        </row>
        <row r="24">
          <cell r="A24" t="str">
            <v>18</v>
          </cell>
          <cell r="B24" t="str">
            <v>邹永华</v>
          </cell>
          <cell r="C24" t="str">
            <v>35262719771031161X</v>
          </cell>
          <cell r="D24" t="str">
            <v>17859709792</v>
          </cell>
          <cell r="E24" t="str">
            <v>田茶</v>
          </cell>
          <cell r="F24">
            <v>2.53</v>
          </cell>
        </row>
        <row r="24">
          <cell r="J24">
            <v>15.18</v>
          </cell>
          <cell r="K24" t="str">
            <v>6221840509090524893</v>
          </cell>
          <cell r="L24" t="str">
            <v>连城县农村信用联社四堡信用社</v>
          </cell>
        </row>
        <row r="25">
          <cell r="A25" t="str">
            <v>19</v>
          </cell>
          <cell r="B25" t="str">
            <v>邹洪锋</v>
          </cell>
          <cell r="C25" t="str">
            <v>352627198008271616</v>
          </cell>
          <cell r="D25" t="str">
            <v>18906985758</v>
          </cell>
          <cell r="E25" t="str">
            <v>田茶</v>
          </cell>
          <cell r="F25">
            <v>0.85</v>
          </cell>
        </row>
        <row r="25">
          <cell r="J25">
            <v>5.1</v>
          </cell>
          <cell r="K25" t="str">
            <v>6221840509090524976</v>
          </cell>
          <cell r="L25" t="str">
            <v>连城县农村信用联社四堡信用社</v>
          </cell>
        </row>
        <row r="26">
          <cell r="A26" t="str">
            <v>20</v>
          </cell>
          <cell r="B26" t="str">
            <v>邹洪荣</v>
          </cell>
          <cell r="C26" t="str">
            <v>352627196908031619</v>
          </cell>
          <cell r="D26" t="str">
            <v>18959031270</v>
          </cell>
          <cell r="E26" t="str">
            <v>田茶</v>
          </cell>
          <cell r="F26">
            <v>4.17</v>
          </cell>
        </row>
        <row r="26">
          <cell r="J26">
            <v>25.02</v>
          </cell>
          <cell r="K26" t="str">
            <v>6221840509090525122</v>
          </cell>
          <cell r="L26" t="str">
            <v>连城县农村信用联社四堡信用社</v>
          </cell>
        </row>
        <row r="27">
          <cell r="A27" t="str">
            <v>21</v>
          </cell>
          <cell r="B27" t="str">
            <v>邹春祥</v>
          </cell>
          <cell r="C27" t="str">
            <v>352627197111091619</v>
          </cell>
          <cell r="D27" t="str">
            <v>18859882695</v>
          </cell>
          <cell r="E27" t="str">
            <v>田茶</v>
          </cell>
          <cell r="F27">
            <v>8.95</v>
          </cell>
        </row>
        <row r="27">
          <cell r="J27">
            <v>53.7</v>
          </cell>
          <cell r="K27" t="str">
            <v>6221840509090524927</v>
          </cell>
          <cell r="L27" t="str">
            <v>连城县农村信用联社四堡信用社</v>
          </cell>
        </row>
        <row r="28">
          <cell r="A28" t="str">
            <v>22</v>
          </cell>
          <cell r="B28" t="str">
            <v>邹慧嫔</v>
          </cell>
          <cell r="C28" t="str">
            <v>350825198405081628</v>
          </cell>
          <cell r="D28" t="str">
            <v>13859960306</v>
          </cell>
          <cell r="E28" t="str">
            <v>田茶</v>
          </cell>
          <cell r="F28">
            <v>8.65</v>
          </cell>
        </row>
        <row r="28">
          <cell r="J28">
            <v>51.9</v>
          </cell>
          <cell r="K28" t="str">
            <v>6221840509090524810</v>
          </cell>
          <cell r="L28" t="str">
            <v>连城县农村信用联社四堡信用社</v>
          </cell>
        </row>
        <row r="29">
          <cell r="A29" t="str">
            <v>23</v>
          </cell>
          <cell r="B29" t="str">
            <v>邹洪群</v>
          </cell>
          <cell r="C29" t="str">
            <v>352627194707151631</v>
          </cell>
          <cell r="D29" t="str">
            <v>15059924009</v>
          </cell>
          <cell r="E29" t="str">
            <v>田茶</v>
          </cell>
          <cell r="F29">
            <v>1.37</v>
          </cell>
        </row>
        <row r="29">
          <cell r="J29">
            <v>8.22</v>
          </cell>
          <cell r="K29" t="str">
            <v>6221840509092757699</v>
          </cell>
          <cell r="L29" t="str">
            <v>连城县农村信用联社四堡信用社</v>
          </cell>
        </row>
        <row r="30">
          <cell r="A30" t="str">
            <v>24</v>
          </cell>
          <cell r="B30" t="str">
            <v>邹光顺</v>
          </cell>
          <cell r="C30" t="str">
            <v>352601197808142515</v>
          </cell>
          <cell r="D30" t="str">
            <v>15960233080</v>
          </cell>
          <cell r="E30" t="str">
            <v>田茶</v>
          </cell>
          <cell r="F30">
            <v>7.47</v>
          </cell>
        </row>
        <row r="30">
          <cell r="J30">
            <v>44.82</v>
          </cell>
          <cell r="K30" t="str">
            <v>9090818010100100085197</v>
          </cell>
          <cell r="L30" t="str">
            <v>连城县农村信用联社四堡信用社</v>
          </cell>
        </row>
        <row r="31">
          <cell r="A31" t="str">
            <v>25</v>
          </cell>
          <cell r="B31" t="str">
            <v>邹琪栋</v>
          </cell>
          <cell r="C31" t="str">
            <v>35262719691108165X</v>
          </cell>
          <cell r="D31" t="str">
            <v>13860257189</v>
          </cell>
          <cell r="E31" t="str">
            <v>田茶</v>
          </cell>
          <cell r="F31">
            <v>10</v>
          </cell>
        </row>
        <row r="31">
          <cell r="J31">
            <v>60</v>
          </cell>
          <cell r="K31" t="str">
            <v>6230361509013395140</v>
          </cell>
          <cell r="L31" t="str">
            <v>连城县农村信用联社四堡信用社</v>
          </cell>
        </row>
        <row r="32">
          <cell r="A32" t="str">
            <v>26</v>
          </cell>
          <cell r="B32" t="str">
            <v>邹洪长</v>
          </cell>
          <cell r="C32" t="str">
            <v>352627195301211635</v>
          </cell>
          <cell r="D32" t="str">
            <v>18250004215</v>
          </cell>
          <cell r="E32" t="str">
            <v>田茶</v>
          </cell>
          <cell r="F32">
            <v>4.61</v>
          </cell>
        </row>
        <row r="32">
          <cell r="J32">
            <v>27.66</v>
          </cell>
          <cell r="K32" t="str">
            <v>6221840509090525205</v>
          </cell>
          <cell r="L32" t="str">
            <v>连城县农村信用联社四堡信用社</v>
          </cell>
        </row>
        <row r="33">
          <cell r="A33" t="str">
            <v>27</v>
          </cell>
          <cell r="B33" t="str">
            <v>马满凤</v>
          </cell>
          <cell r="C33" t="str">
            <v>352627197111101629</v>
          </cell>
          <cell r="D33" t="str">
            <v>18159463169</v>
          </cell>
          <cell r="E33" t="str">
            <v>田茶</v>
          </cell>
          <cell r="F33">
            <v>2.16</v>
          </cell>
        </row>
        <row r="33">
          <cell r="J33">
            <v>12.96</v>
          </cell>
          <cell r="K33" t="str">
            <v>9090818010100100063175</v>
          </cell>
          <cell r="L33" t="str">
            <v>连城县农村信用联社四堡信用社</v>
          </cell>
        </row>
        <row r="34">
          <cell r="A34" t="str">
            <v>28</v>
          </cell>
          <cell r="B34" t="str">
            <v>邹春勤</v>
          </cell>
          <cell r="C34" t="str">
            <v>352627198001021614</v>
          </cell>
          <cell r="D34" t="str">
            <v>15860117642</v>
          </cell>
          <cell r="E34" t="str">
            <v>田茶</v>
          </cell>
          <cell r="F34">
            <v>2.29</v>
          </cell>
        </row>
        <row r="34">
          <cell r="J34">
            <v>13.74</v>
          </cell>
          <cell r="K34" t="str">
            <v>6221840509090524901</v>
          </cell>
          <cell r="L34" t="str">
            <v>连城县农村信用联社四堡信用社</v>
          </cell>
        </row>
        <row r="35">
          <cell r="A35" t="str">
            <v>29</v>
          </cell>
          <cell r="B35" t="str">
            <v>邹春流</v>
          </cell>
          <cell r="C35" t="str">
            <v>350825198504101612</v>
          </cell>
          <cell r="D35" t="str">
            <v>15860117642</v>
          </cell>
          <cell r="E35" t="str">
            <v>田茶</v>
          </cell>
          <cell r="F35">
            <v>1.99</v>
          </cell>
        </row>
        <row r="35">
          <cell r="J35">
            <v>11.94</v>
          </cell>
          <cell r="K35" t="str">
            <v>6221840509090524869</v>
          </cell>
          <cell r="L35" t="str">
            <v>连城县农村信用联社四堡信用社</v>
          </cell>
        </row>
        <row r="36">
          <cell r="A36" t="str">
            <v>30</v>
          </cell>
          <cell r="B36" t="str">
            <v>邹洪泉</v>
          </cell>
          <cell r="C36" t="str">
            <v>352627196710071615</v>
          </cell>
          <cell r="D36" t="str">
            <v>19942759263</v>
          </cell>
          <cell r="E36" t="str">
            <v>田茶</v>
          </cell>
          <cell r="F36">
            <v>3.32</v>
          </cell>
        </row>
        <row r="36">
          <cell r="J36">
            <v>19.92</v>
          </cell>
          <cell r="K36" t="str">
            <v>9090818010100100096381</v>
          </cell>
          <cell r="L36" t="str">
            <v>连城县农村信用联社四堡信用社</v>
          </cell>
        </row>
        <row r="37">
          <cell r="A37" t="str">
            <v>31</v>
          </cell>
          <cell r="B37" t="str">
            <v>邹洪衍</v>
          </cell>
          <cell r="C37" t="str">
            <v>352627196902281633</v>
          </cell>
          <cell r="D37" t="str">
            <v>15860132557</v>
          </cell>
          <cell r="E37" t="str">
            <v>田茶</v>
          </cell>
          <cell r="F37">
            <v>1.63</v>
          </cell>
        </row>
        <row r="37">
          <cell r="J37">
            <v>9.78</v>
          </cell>
          <cell r="K37" t="str">
            <v>6221840509090525056</v>
          </cell>
          <cell r="L37" t="str">
            <v>连城县农村信用联社四堡信用社</v>
          </cell>
        </row>
        <row r="38">
          <cell r="A38" t="str">
            <v>32</v>
          </cell>
          <cell r="B38" t="str">
            <v>马月英</v>
          </cell>
          <cell r="C38" t="str">
            <v>352627194607241621</v>
          </cell>
          <cell r="D38" t="str">
            <v>13959282967</v>
          </cell>
          <cell r="E38" t="str">
            <v>田茶</v>
          </cell>
          <cell r="F38">
            <v>4.38</v>
          </cell>
        </row>
        <row r="38">
          <cell r="J38">
            <v>26.28</v>
          </cell>
          <cell r="K38" t="str">
            <v>6230361109110558532</v>
          </cell>
          <cell r="L38" t="str">
            <v>连城县农村信用联社四堡信用社</v>
          </cell>
        </row>
        <row r="39">
          <cell r="A39" t="str">
            <v>33</v>
          </cell>
          <cell r="B39" t="str">
            <v>邹华庆</v>
          </cell>
          <cell r="C39" t="str">
            <v>352627198103101615</v>
          </cell>
          <cell r="D39" t="str">
            <v>13855944959</v>
          </cell>
          <cell r="E39" t="str">
            <v>田茶</v>
          </cell>
          <cell r="F39">
            <v>3.18</v>
          </cell>
        </row>
        <row r="39">
          <cell r="J39">
            <v>19.08</v>
          </cell>
          <cell r="K39" t="str">
            <v>6221840509090525445</v>
          </cell>
          <cell r="L39" t="str">
            <v>连城县农村信用联社四堡信用社</v>
          </cell>
        </row>
        <row r="40">
          <cell r="A40" t="str">
            <v>34</v>
          </cell>
          <cell r="B40" t="str">
            <v>邹洪庆</v>
          </cell>
          <cell r="C40" t="str">
            <v>352627197001281614</v>
          </cell>
          <cell r="D40" t="str">
            <v>13599639837</v>
          </cell>
          <cell r="E40" t="str">
            <v>田茶</v>
          </cell>
          <cell r="F40">
            <v>1.68</v>
          </cell>
        </row>
        <row r="40">
          <cell r="J40">
            <v>10.08</v>
          </cell>
          <cell r="K40" t="str">
            <v>6221840509090525569</v>
          </cell>
          <cell r="L40" t="str">
            <v>连城县农村信用联社四堡信用社</v>
          </cell>
        </row>
        <row r="41">
          <cell r="A41" t="str">
            <v>35</v>
          </cell>
          <cell r="B41" t="str">
            <v>童清香</v>
          </cell>
          <cell r="C41" t="str">
            <v>350825197011101628</v>
          </cell>
        </row>
        <row r="41">
          <cell r="E41" t="str">
            <v>田茶</v>
          </cell>
          <cell r="F41">
            <v>1.76</v>
          </cell>
        </row>
        <row r="41">
          <cell r="J41">
            <v>10.56</v>
          </cell>
          <cell r="K41" t="str">
            <v>6221840509092757855</v>
          </cell>
          <cell r="L41" t="str">
            <v>连城县农村信用联社四堡信用社</v>
          </cell>
        </row>
        <row r="42">
          <cell r="A42" t="str">
            <v>36</v>
          </cell>
          <cell r="B42" t="str">
            <v>邹文辉</v>
          </cell>
          <cell r="C42" t="str">
            <v>350825198709171630</v>
          </cell>
        </row>
        <row r="42">
          <cell r="E42" t="str">
            <v>田茶</v>
          </cell>
          <cell r="F42">
            <v>1.16</v>
          </cell>
        </row>
        <row r="42">
          <cell r="J42">
            <v>6.96</v>
          </cell>
          <cell r="K42" t="str">
            <v>6221840509090525601</v>
          </cell>
          <cell r="L42" t="str">
            <v>连城县农村信用联社四堡信用社</v>
          </cell>
        </row>
        <row r="43">
          <cell r="A43" t="str">
            <v>37</v>
          </cell>
          <cell r="B43" t="str">
            <v>邹洪桢</v>
          </cell>
          <cell r="C43" t="str">
            <v>352627197501121617</v>
          </cell>
          <cell r="D43" t="str">
            <v>13348360386</v>
          </cell>
          <cell r="E43" t="str">
            <v>田茶</v>
          </cell>
          <cell r="F43">
            <v>10.03</v>
          </cell>
        </row>
        <row r="43">
          <cell r="J43">
            <v>60.18</v>
          </cell>
          <cell r="K43" t="str">
            <v>6221840509090525437</v>
          </cell>
          <cell r="L43" t="str">
            <v>连城县农村信用联社四堡信用社</v>
          </cell>
        </row>
        <row r="44">
          <cell r="A44" t="str">
            <v>38</v>
          </cell>
          <cell r="B44" t="str">
            <v>邹志</v>
          </cell>
          <cell r="C44" t="str">
            <v>35082519651117161X</v>
          </cell>
          <cell r="D44" t="str">
            <v>13459716328</v>
          </cell>
          <cell r="E44" t="str">
            <v>田茶</v>
          </cell>
          <cell r="F44">
            <v>3.76</v>
          </cell>
        </row>
        <row r="44">
          <cell r="J44">
            <v>22.56</v>
          </cell>
          <cell r="K44" t="str">
            <v>6230361109010445152</v>
          </cell>
          <cell r="L44" t="str">
            <v>连城县农村信用联社四堡信用社</v>
          </cell>
        </row>
        <row r="45">
          <cell r="A45" t="str">
            <v>39</v>
          </cell>
          <cell r="B45" t="str">
            <v>邹鹏辉</v>
          </cell>
          <cell r="C45" t="str">
            <v>352627197408191610</v>
          </cell>
          <cell r="D45" t="str">
            <v>15559043257</v>
          </cell>
          <cell r="E45" t="str">
            <v>田茶</v>
          </cell>
          <cell r="F45">
            <v>4.09</v>
          </cell>
        </row>
        <row r="45">
          <cell r="J45">
            <v>24.54</v>
          </cell>
          <cell r="K45" t="str">
            <v>9090818010100100047112</v>
          </cell>
          <cell r="L45" t="str">
            <v>连城县农村信用联社四堡信用社</v>
          </cell>
        </row>
        <row r="46">
          <cell r="A46" t="str">
            <v>40</v>
          </cell>
          <cell r="B46" t="str">
            <v>邹小平</v>
          </cell>
          <cell r="C46" t="str">
            <v>352627197808251619</v>
          </cell>
          <cell r="D46" t="str">
            <v>15160675086</v>
          </cell>
          <cell r="E46" t="str">
            <v>田茶</v>
          </cell>
          <cell r="F46">
            <v>3.86</v>
          </cell>
        </row>
        <row r="46">
          <cell r="J46">
            <v>23.16</v>
          </cell>
          <cell r="K46" t="str">
            <v>6221840509090525478</v>
          </cell>
          <cell r="L46" t="str">
            <v>连城县农村信用联社四堡信用社</v>
          </cell>
        </row>
        <row r="47">
          <cell r="A47" t="str">
            <v>41</v>
          </cell>
          <cell r="B47" t="str">
            <v>马长秀</v>
          </cell>
          <cell r="C47" t="str">
            <v>352627195403101648</v>
          </cell>
          <cell r="D47" t="str">
            <v>18760036670</v>
          </cell>
          <cell r="E47" t="str">
            <v>田茶</v>
          </cell>
          <cell r="F47">
            <v>4.76</v>
          </cell>
        </row>
        <row r="47">
          <cell r="J47">
            <v>28.56</v>
          </cell>
          <cell r="K47" t="str">
            <v>6221840509090525502</v>
          </cell>
          <cell r="L47" t="str">
            <v>连城县农村信用联社四堡信用社</v>
          </cell>
        </row>
        <row r="48">
          <cell r="A48" t="str">
            <v>42</v>
          </cell>
          <cell r="B48" t="str">
            <v>马小莲</v>
          </cell>
          <cell r="C48" t="str">
            <v>352627197711221624</v>
          </cell>
          <cell r="D48" t="str">
            <v>18750248371</v>
          </cell>
          <cell r="E48" t="str">
            <v>田茶</v>
          </cell>
          <cell r="F48">
            <v>5.12</v>
          </cell>
        </row>
        <row r="48">
          <cell r="J48">
            <v>30.72</v>
          </cell>
          <cell r="K48" t="str">
            <v>9090818010100100065789</v>
          </cell>
          <cell r="L48" t="str">
            <v>连城县农村信用联社四堡信用社</v>
          </cell>
        </row>
        <row r="49">
          <cell r="A49" t="str">
            <v>43</v>
          </cell>
          <cell r="B49" t="str">
            <v>邹洪桔</v>
          </cell>
          <cell r="C49" t="str">
            <v>352627196808031611</v>
          </cell>
          <cell r="D49" t="str">
            <v>15880644317</v>
          </cell>
          <cell r="E49" t="str">
            <v>田茶</v>
          </cell>
          <cell r="F49">
            <v>1.76</v>
          </cell>
        </row>
        <row r="49">
          <cell r="J49">
            <v>10.56</v>
          </cell>
          <cell r="K49" t="str">
            <v>6221840509090525544</v>
          </cell>
          <cell r="L49" t="str">
            <v>连城县农村信用联社四堡信用社</v>
          </cell>
        </row>
        <row r="50">
          <cell r="A50" t="str">
            <v>44</v>
          </cell>
          <cell r="B50" t="str">
            <v>邹玉成</v>
          </cell>
          <cell r="C50" t="str">
            <v>35262719600723163X</v>
          </cell>
          <cell r="D50" t="str">
            <v>18396379901</v>
          </cell>
          <cell r="E50" t="str">
            <v>田茶</v>
          </cell>
          <cell r="F50">
            <v>1.88</v>
          </cell>
        </row>
        <row r="50">
          <cell r="J50">
            <v>11.28</v>
          </cell>
          <cell r="K50" t="str">
            <v>6221840509092757954</v>
          </cell>
          <cell r="L50" t="str">
            <v>连城县农村信用联社四堡信用社</v>
          </cell>
        </row>
        <row r="51">
          <cell r="A51" t="str">
            <v>45</v>
          </cell>
          <cell r="B51" t="str">
            <v>邹福成</v>
          </cell>
          <cell r="C51" t="str">
            <v>35262719501023161X</v>
          </cell>
          <cell r="D51" t="str">
            <v>18760035516</v>
          </cell>
          <cell r="E51" t="str">
            <v>田茶</v>
          </cell>
          <cell r="F51">
            <v>2.82</v>
          </cell>
        </row>
        <row r="51">
          <cell r="J51">
            <v>16.92</v>
          </cell>
          <cell r="K51" t="str">
            <v>6221840509090525635</v>
          </cell>
          <cell r="L51" t="str">
            <v>连城县农村信用联社四堡信用社</v>
          </cell>
        </row>
        <row r="52">
          <cell r="A52" t="str">
            <v>46</v>
          </cell>
          <cell r="B52" t="str">
            <v>邹益成</v>
          </cell>
          <cell r="C52" t="str">
            <v>352627195208111613</v>
          </cell>
          <cell r="D52" t="str">
            <v>15059904414</v>
          </cell>
          <cell r="E52" t="str">
            <v>田茶</v>
          </cell>
          <cell r="F52">
            <v>1.92</v>
          </cell>
        </row>
        <row r="52">
          <cell r="J52">
            <v>11.52</v>
          </cell>
          <cell r="K52" t="str">
            <v>6221840509090525668</v>
          </cell>
          <cell r="L52" t="str">
            <v>连城县农村信用联社四堡信用社</v>
          </cell>
        </row>
        <row r="53">
          <cell r="A53" t="str">
            <v>47</v>
          </cell>
          <cell r="B53" t="str">
            <v>邹洪琴</v>
          </cell>
          <cell r="C53" t="str">
            <v>352627197312051613</v>
          </cell>
          <cell r="D53" t="str">
            <v>13459717671</v>
          </cell>
          <cell r="E53" t="str">
            <v>田茶</v>
          </cell>
          <cell r="F53">
            <v>4.55</v>
          </cell>
        </row>
        <row r="53">
          <cell r="J53">
            <v>27.3</v>
          </cell>
          <cell r="K53" t="str">
            <v>6221840509090525486</v>
          </cell>
          <cell r="L53" t="str">
            <v>连城县农村信用联社四堡信用社</v>
          </cell>
        </row>
        <row r="54">
          <cell r="A54" t="str">
            <v>48</v>
          </cell>
          <cell r="B54" t="str">
            <v>邹远生</v>
          </cell>
          <cell r="C54" t="str">
            <v>352627196911081676</v>
          </cell>
          <cell r="D54" t="str">
            <v>18959030538</v>
          </cell>
          <cell r="E54" t="str">
            <v>田茶</v>
          </cell>
          <cell r="F54">
            <v>2.57</v>
          </cell>
        </row>
        <row r="54">
          <cell r="J54">
            <v>15.42</v>
          </cell>
          <cell r="K54" t="str">
            <v>6221840509090525494</v>
          </cell>
          <cell r="L54" t="str">
            <v>连城县农村信用联社四堡信用社</v>
          </cell>
        </row>
        <row r="55">
          <cell r="A55" t="str">
            <v>49</v>
          </cell>
          <cell r="B55" t="str">
            <v>严梅英</v>
          </cell>
          <cell r="C55" t="str">
            <v>350825198201031661</v>
          </cell>
          <cell r="D55" t="str">
            <v>13727361637</v>
          </cell>
          <cell r="E55" t="str">
            <v>田茶</v>
          </cell>
          <cell r="F55">
            <v>2.3</v>
          </cell>
        </row>
        <row r="55">
          <cell r="J55">
            <v>13.8</v>
          </cell>
          <cell r="K55" t="str">
            <v>6221840509062638978</v>
          </cell>
          <cell r="L55" t="str">
            <v>连城县农村信用联社四堡信用社</v>
          </cell>
        </row>
        <row r="56">
          <cell r="A56" t="str">
            <v>50</v>
          </cell>
          <cell r="B56" t="str">
            <v>邹永生</v>
          </cell>
          <cell r="C56" t="str">
            <v>352627195902271617</v>
          </cell>
          <cell r="D56" t="str">
            <v>15880384277</v>
          </cell>
          <cell r="E56" t="str">
            <v>田茶</v>
          </cell>
          <cell r="F56">
            <v>1.93</v>
          </cell>
        </row>
        <row r="56">
          <cell r="J56">
            <v>11.58</v>
          </cell>
          <cell r="K56" t="str">
            <v>6221840509090525593</v>
          </cell>
          <cell r="L56" t="str">
            <v>连城县农村信用联社四堡信用社</v>
          </cell>
        </row>
        <row r="57">
          <cell r="A57" t="str">
            <v>51</v>
          </cell>
          <cell r="B57" t="str">
            <v>罗秀英</v>
          </cell>
          <cell r="C57" t="str">
            <v>352627196207221620</v>
          </cell>
          <cell r="D57">
            <v>13459718234</v>
          </cell>
          <cell r="E57" t="str">
            <v>田茶</v>
          </cell>
          <cell r="F57">
            <v>1.99</v>
          </cell>
        </row>
        <row r="57">
          <cell r="J57">
            <v>11.94</v>
          </cell>
          <cell r="K57" t="str">
            <v>6221840509090525510</v>
          </cell>
          <cell r="L57" t="str">
            <v>连城县农村信用联社四堡信用社</v>
          </cell>
        </row>
        <row r="58">
          <cell r="A58" t="str">
            <v>52</v>
          </cell>
          <cell r="B58" t="str">
            <v>邹德福</v>
          </cell>
          <cell r="C58" t="str">
            <v>352627197011151653</v>
          </cell>
          <cell r="D58" t="str">
            <v>13959085251</v>
          </cell>
          <cell r="E58" t="str">
            <v>田茶</v>
          </cell>
          <cell r="F58">
            <v>1.98</v>
          </cell>
        </row>
        <row r="58">
          <cell r="J58">
            <v>11.88</v>
          </cell>
          <cell r="K58" t="str">
            <v>6221840509105202956</v>
          </cell>
          <cell r="L58" t="str">
            <v>连城县农村信用联社四堡信用社</v>
          </cell>
        </row>
        <row r="59">
          <cell r="A59" t="str">
            <v>53</v>
          </cell>
          <cell r="B59" t="str">
            <v>邹春河</v>
          </cell>
          <cell r="C59" t="str">
            <v>352627195212151618</v>
          </cell>
          <cell r="D59" t="str">
            <v>1505**34854</v>
          </cell>
          <cell r="E59" t="str">
            <v>田茶</v>
          </cell>
          <cell r="F59">
            <v>9.37</v>
          </cell>
        </row>
        <row r="59">
          <cell r="J59">
            <v>56.22</v>
          </cell>
          <cell r="K59" t="str">
            <v>9090818010100190388682</v>
          </cell>
          <cell r="L59" t="str">
            <v>连城县农村信用联社四堡信用社</v>
          </cell>
        </row>
        <row r="60">
          <cell r="A60" t="str">
            <v>54</v>
          </cell>
          <cell r="B60" t="str">
            <v>邹福庆</v>
          </cell>
          <cell r="C60" t="str">
            <v>35262719780202161X</v>
          </cell>
          <cell r="D60" t="str">
            <v>13859544959</v>
          </cell>
          <cell r="E60" t="str">
            <v>田茶</v>
          </cell>
          <cell r="F60">
            <v>2.37</v>
          </cell>
        </row>
        <row r="60">
          <cell r="J60">
            <v>14.22</v>
          </cell>
          <cell r="K60" t="str">
            <v>6230361509013169669</v>
          </cell>
          <cell r="L60" t="str">
            <v>连城县农村信用联社四堡信用社</v>
          </cell>
        </row>
        <row r="61">
          <cell r="A61" t="str">
            <v>55</v>
          </cell>
          <cell r="B61" t="str">
            <v>邹才生</v>
          </cell>
          <cell r="C61" t="str">
            <v>352627196604091612</v>
          </cell>
          <cell r="D61" t="str">
            <v>13507520531</v>
          </cell>
          <cell r="E61" t="str">
            <v>田茶</v>
          </cell>
          <cell r="F61">
            <v>1.98</v>
          </cell>
        </row>
        <row r="61">
          <cell r="J61">
            <v>11.88</v>
          </cell>
          <cell r="K61" t="str">
            <v>6221840509090525585</v>
          </cell>
          <cell r="L61" t="str">
            <v>连城县农村信用联社四堡信用社</v>
          </cell>
        </row>
        <row r="62">
          <cell r="A62" t="str">
            <v>56</v>
          </cell>
          <cell r="B62" t="str">
            <v>邹凤文</v>
          </cell>
          <cell r="C62" t="str">
            <v>350825198610291616</v>
          </cell>
          <cell r="D62" t="str">
            <v>18625172926</v>
          </cell>
          <cell r="E62" t="str">
            <v>田茶</v>
          </cell>
          <cell r="F62">
            <v>0.78</v>
          </cell>
        </row>
        <row r="62">
          <cell r="J62">
            <v>4.68</v>
          </cell>
          <cell r="K62" t="str">
            <v>6221840509090525403</v>
          </cell>
          <cell r="L62" t="str">
            <v>连城县农村信用联社四堡信用社</v>
          </cell>
        </row>
        <row r="63">
          <cell r="A63" t="str">
            <v>57</v>
          </cell>
          <cell r="B63" t="str">
            <v>邹凤彬</v>
          </cell>
          <cell r="C63" t="str">
            <v>350825198410101611</v>
          </cell>
          <cell r="D63" t="str">
            <v>18625172926</v>
          </cell>
          <cell r="E63" t="str">
            <v>田茶</v>
          </cell>
          <cell r="F63">
            <v>0.79</v>
          </cell>
        </row>
        <row r="63">
          <cell r="J63">
            <v>4.74</v>
          </cell>
          <cell r="K63" t="str">
            <v>6221840509090525395</v>
          </cell>
          <cell r="L63" t="str">
            <v>连城县农村信用联社四堡信用社</v>
          </cell>
        </row>
        <row r="64">
          <cell r="A64" t="str">
            <v>58</v>
          </cell>
          <cell r="B64" t="str">
            <v>邹凤武</v>
          </cell>
          <cell r="C64" t="str">
            <v>350825198610291632</v>
          </cell>
          <cell r="D64" t="str">
            <v>13538209490</v>
          </cell>
          <cell r="E64" t="str">
            <v>田茶</v>
          </cell>
          <cell r="F64">
            <v>0.75</v>
          </cell>
        </row>
        <row r="64">
          <cell r="J64">
            <v>4.5</v>
          </cell>
          <cell r="K64" t="str">
            <v>6221840509090525411</v>
          </cell>
          <cell r="L64" t="str">
            <v>连城县农村信用联社四堡信用社</v>
          </cell>
        </row>
        <row r="65">
          <cell r="A65" t="str">
            <v>59</v>
          </cell>
          <cell r="B65" t="str">
            <v>邹凤政</v>
          </cell>
          <cell r="C65" t="str">
            <v>350825198810241613</v>
          </cell>
          <cell r="D65" t="str">
            <v>18625172926</v>
          </cell>
          <cell r="E65" t="str">
            <v>田茶</v>
          </cell>
          <cell r="F65">
            <v>0.78</v>
          </cell>
        </row>
        <row r="65">
          <cell r="J65">
            <v>4.68</v>
          </cell>
          <cell r="K65" t="str">
            <v>6221840509090525643</v>
          </cell>
          <cell r="L65" t="str">
            <v>连城县农村信用联社四堡信用社</v>
          </cell>
        </row>
        <row r="66">
          <cell r="A66" t="str">
            <v>60</v>
          </cell>
          <cell r="B66" t="str">
            <v>邹洪福</v>
          </cell>
          <cell r="C66" t="str">
            <v>352627197202071613</v>
          </cell>
          <cell r="D66" t="str">
            <v>13859426528</v>
          </cell>
          <cell r="E66" t="str">
            <v>田茶</v>
          </cell>
          <cell r="F66">
            <v>0.74</v>
          </cell>
        </row>
        <row r="66">
          <cell r="J66">
            <v>4.44</v>
          </cell>
          <cell r="K66" t="str">
            <v>6221840509090525882</v>
          </cell>
          <cell r="L66" t="str">
            <v>连城县农村信用联社四堡信用社</v>
          </cell>
        </row>
        <row r="67">
          <cell r="A67" t="str">
            <v>61</v>
          </cell>
          <cell r="B67" t="str">
            <v>邹洪建</v>
          </cell>
          <cell r="C67" t="str">
            <v>352627197001281630</v>
          </cell>
          <cell r="D67" t="str">
            <v>13459711736</v>
          </cell>
          <cell r="E67" t="str">
            <v>田茶</v>
          </cell>
          <cell r="F67">
            <v>4.16</v>
          </cell>
        </row>
        <row r="67">
          <cell r="J67">
            <v>24.96</v>
          </cell>
          <cell r="K67" t="str">
            <v>6221840509090526179</v>
          </cell>
          <cell r="L67" t="str">
            <v>连城县农村信用联社四堡信用社</v>
          </cell>
        </row>
        <row r="68">
          <cell r="A68" t="str">
            <v>62</v>
          </cell>
          <cell r="B68" t="str">
            <v>邹洪春</v>
          </cell>
          <cell r="C68" t="str">
            <v>352627196806221614</v>
          </cell>
          <cell r="D68" t="str">
            <v>18063763682</v>
          </cell>
          <cell r="E68" t="str">
            <v>田茶</v>
          </cell>
          <cell r="F68">
            <v>3.12</v>
          </cell>
        </row>
        <row r="68">
          <cell r="J68">
            <v>18.72</v>
          </cell>
          <cell r="K68" t="str">
            <v>6221840509090526112</v>
          </cell>
          <cell r="L68" t="str">
            <v>连城县农村信用联社四堡信用社</v>
          </cell>
        </row>
        <row r="69">
          <cell r="A69" t="str">
            <v>63</v>
          </cell>
          <cell r="B69" t="str">
            <v>马荣裡</v>
          </cell>
          <cell r="C69" t="str">
            <v>352627194902071629</v>
          </cell>
          <cell r="D69" t="str">
            <v>18063763682</v>
          </cell>
          <cell r="E69" t="str">
            <v>田茶</v>
          </cell>
          <cell r="F69">
            <v>3.45</v>
          </cell>
        </row>
        <row r="69">
          <cell r="J69">
            <v>20.7</v>
          </cell>
          <cell r="K69" t="str">
            <v>9090818010100100095220</v>
          </cell>
          <cell r="L69" t="str">
            <v>连城县农村信用联社四堡信用社</v>
          </cell>
        </row>
        <row r="70">
          <cell r="A70" t="str">
            <v>64</v>
          </cell>
          <cell r="B70" t="str">
            <v>邹洪茂</v>
          </cell>
          <cell r="C70" t="str">
            <v>352627197602281636</v>
          </cell>
          <cell r="D70" t="str">
            <v>13859214213</v>
          </cell>
          <cell r="E70" t="str">
            <v>田茶</v>
          </cell>
          <cell r="F70">
            <v>2.72</v>
          </cell>
        </row>
        <row r="70">
          <cell r="J70">
            <v>16.32</v>
          </cell>
          <cell r="K70" t="str">
            <v>6221840509090525858</v>
          </cell>
          <cell r="L70" t="str">
            <v>连城县农村信用联社四堡信用社</v>
          </cell>
        </row>
        <row r="71">
          <cell r="A71" t="str">
            <v>65</v>
          </cell>
          <cell r="B71" t="str">
            <v>邹洪敏</v>
          </cell>
          <cell r="C71" t="str">
            <v>35082519830814165X</v>
          </cell>
          <cell r="D71" t="str">
            <v>13559967125</v>
          </cell>
          <cell r="E71" t="str">
            <v>田茶</v>
          </cell>
          <cell r="F71">
            <v>2.74</v>
          </cell>
        </row>
        <row r="71">
          <cell r="J71">
            <v>16.44</v>
          </cell>
          <cell r="K71" t="str">
            <v>6221840509090525726</v>
          </cell>
          <cell r="L71" t="str">
            <v>连城县农村信用联社四堡信用社</v>
          </cell>
        </row>
        <row r="72">
          <cell r="A72" t="str">
            <v>66</v>
          </cell>
          <cell r="B72" t="str">
            <v>邹成生</v>
          </cell>
          <cell r="C72" t="str">
            <v>352627195512181616</v>
          </cell>
          <cell r="D72" t="str">
            <v>13860558499</v>
          </cell>
          <cell r="E72" t="str">
            <v>田茶</v>
          </cell>
          <cell r="F72">
            <v>3.52</v>
          </cell>
        </row>
        <row r="72">
          <cell r="J72">
            <v>21.12</v>
          </cell>
          <cell r="K72" t="str">
            <v>6221840109035666287</v>
          </cell>
          <cell r="L72" t="str">
            <v>连城县农村信用联社四堡信用社</v>
          </cell>
        </row>
        <row r="73">
          <cell r="A73" t="str">
            <v>67</v>
          </cell>
          <cell r="B73" t="str">
            <v>邹满成</v>
          </cell>
          <cell r="C73" t="str">
            <v>35262719610203161X</v>
          </cell>
          <cell r="D73" t="str">
            <v>18959209019</v>
          </cell>
          <cell r="E73" t="str">
            <v>田茶</v>
          </cell>
          <cell r="F73">
            <v>3.04</v>
          </cell>
        </row>
        <row r="73">
          <cell r="J73">
            <v>18.24</v>
          </cell>
          <cell r="K73" t="str">
            <v>6221840509090526120</v>
          </cell>
          <cell r="L73" t="str">
            <v>连城县农村信用联社四堡信用社</v>
          </cell>
        </row>
        <row r="74">
          <cell r="A74" t="str">
            <v>68</v>
          </cell>
          <cell r="B74" t="str">
            <v>邹光亮</v>
          </cell>
          <cell r="C74" t="str">
            <v>352627197105171612</v>
          </cell>
          <cell r="D74" t="str">
            <v>13859502973</v>
          </cell>
          <cell r="E74" t="str">
            <v>田茶</v>
          </cell>
          <cell r="F74">
            <v>0.88</v>
          </cell>
        </row>
        <row r="74">
          <cell r="J74">
            <v>5.28</v>
          </cell>
          <cell r="K74" t="str">
            <v>6221840509090525932</v>
          </cell>
          <cell r="L74" t="str">
            <v>连城县农村信用联社四堡信用社</v>
          </cell>
        </row>
        <row r="75">
          <cell r="A75" t="str">
            <v>69</v>
          </cell>
          <cell r="B75" t="str">
            <v>邹瑞生</v>
          </cell>
          <cell r="C75" t="str">
            <v>352627196805031616</v>
          </cell>
          <cell r="D75" t="str">
            <v>15880628316</v>
          </cell>
          <cell r="E75" t="str">
            <v>田茶</v>
          </cell>
          <cell r="F75">
            <v>1.46</v>
          </cell>
        </row>
        <row r="75">
          <cell r="J75">
            <v>8.76</v>
          </cell>
          <cell r="K75" t="str">
            <v>6221840509090526062</v>
          </cell>
          <cell r="L75" t="str">
            <v>连城县农村信用联社四堡信用社</v>
          </cell>
        </row>
        <row r="76">
          <cell r="A76" t="str">
            <v>70</v>
          </cell>
          <cell r="B76" t="str">
            <v>邹清生</v>
          </cell>
          <cell r="C76" t="str">
            <v>352627196511051638</v>
          </cell>
          <cell r="D76" t="str">
            <v>15280591151</v>
          </cell>
          <cell r="E76" t="str">
            <v>田茶</v>
          </cell>
          <cell r="F76">
            <v>0.56</v>
          </cell>
        </row>
        <row r="76">
          <cell r="J76">
            <v>3.36</v>
          </cell>
          <cell r="K76" t="str">
            <v>6221840509090526104</v>
          </cell>
          <cell r="L76" t="str">
            <v>连城县农村信用联社四堡信用社</v>
          </cell>
        </row>
        <row r="77">
          <cell r="A77" t="str">
            <v>71</v>
          </cell>
          <cell r="B77" t="str">
            <v>邹懋生</v>
          </cell>
          <cell r="C77" t="str">
            <v>352627197111151634</v>
          </cell>
          <cell r="D77" t="str">
            <v>15345097615</v>
          </cell>
          <cell r="E77" t="str">
            <v>田茶</v>
          </cell>
          <cell r="F77">
            <v>1.23</v>
          </cell>
        </row>
        <row r="77">
          <cell r="J77">
            <v>7.38</v>
          </cell>
          <cell r="K77" t="str">
            <v>6221840509092758010</v>
          </cell>
          <cell r="L77" t="str">
            <v>连城县农村信用联社四堡信用社</v>
          </cell>
        </row>
        <row r="78">
          <cell r="A78" t="str">
            <v>72</v>
          </cell>
          <cell r="B78" t="str">
            <v>邹玉生</v>
          </cell>
          <cell r="C78" t="str">
            <v>352627195305121610</v>
          </cell>
          <cell r="D78" t="str">
            <v>15059080684</v>
          </cell>
          <cell r="E78" t="str">
            <v>田茶</v>
          </cell>
          <cell r="F78">
            <v>1.93</v>
          </cell>
        </row>
        <row r="78">
          <cell r="J78">
            <v>11.58</v>
          </cell>
          <cell r="K78" t="str">
            <v>6221840509090525809</v>
          </cell>
          <cell r="L78" t="str">
            <v>连城县农村信用联社四堡信用社</v>
          </cell>
        </row>
        <row r="79">
          <cell r="A79" t="str">
            <v>73</v>
          </cell>
          <cell r="B79" t="str">
            <v>邹凤祥</v>
          </cell>
          <cell r="C79" t="str">
            <v>35262719730707161X</v>
          </cell>
          <cell r="D79" t="str">
            <v>18559788638</v>
          </cell>
          <cell r="E79" t="str">
            <v>田茶</v>
          </cell>
          <cell r="F79">
            <v>6.65</v>
          </cell>
        </row>
        <row r="79">
          <cell r="J79">
            <v>39.9</v>
          </cell>
          <cell r="K79" t="str">
            <v>6221840509090525841</v>
          </cell>
          <cell r="L79" t="str">
            <v>连城县农村信用联社四堡信用社</v>
          </cell>
        </row>
        <row r="80">
          <cell r="A80" t="str">
            <v>74</v>
          </cell>
          <cell r="B80" t="str">
            <v>邹云跃</v>
          </cell>
          <cell r="C80" t="str">
            <v>352627197110221610</v>
          </cell>
          <cell r="D80" t="str">
            <v>18760031828</v>
          </cell>
          <cell r="E80" t="str">
            <v>田茶</v>
          </cell>
          <cell r="F80">
            <v>0.53</v>
          </cell>
        </row>
        <row r="80">
          <cell r="J80">
            <v>3.18</v>
          </cell>
          <cell r="K80" t="str">
            <v>6221840509090525833</v>
          </cell>
          <cell r="L80" t="str">
            <v>连城县农村信用联社四堡信用社</v>
          </cell>
        </row>
        <row r="81">
          <cell r="A81" t="str">
            <v>75</v>
          </cell>
          <cell r="B81" t="str">
            <v>邹土旺</v>
          </cell>
          <cell r="C81" t="str">
            <v>352627196501181615</v>
          </cell>
          <cell r="D81" t="str">
            <v>13779954639</v>
          </cell>
          <cell r="E81" t="str">
            <v>田茶</v>
          </cell>
          <cell r="F81">
            <v>6.29</v>
          </cell>
        </row>
        <row r="81">
          <cell r="J81">
            <v>37.74</v>
          </cell>
          <cell r="K81" t="str">
            <v>6221840509090526096</v>
          </cell>
          <cell r="L81" t="str">
            <v>连城县农村信用联社四堡信用社</v>
          </cell>
        </row>
        <row r="82">
          <cell r="A82" t="str">
            <v>76</v>
          </cell>
          <cell r="B82" t="str">
            <v>邹琪绩</v>
          </cell>
          <cell r="C82" t="str">
            <v>352627195107231616</v>
          </cell>
          <cell r="D82" t="str">
            <v>13375086610</v>
          </cell>
          <cell r="E82" t="str">
            <v>田茶</v>
          </cell>
          <cell r="F82">
            <v>1.56</v>
          </cell>
        </row>
        <row r="82">
          <cell r="J82">
            <v>9.36</v>
          </cell>
          <cell r="K82" t="str">
            <v>9090818010100190391589</v>
          </cell>
          <cell r="L82" t="str">
            <v>连城县农村信用联社四堡信用社</v>
          </cell>
        </row>
        <row r="83">
          <cell r="A83" t="str">
            <v>77</v>
          </cell>
          <cell r="B83" t="str">
            <v>邹凤龙</v>
          </cell>
          <cell r="C83" t="str">
            <v>350825199003051615</v>
          </cell>
          <cell r="D83" t="str">
            <v>13599647974</v>
          </cell>
          <cell r="E83" t="str">
            <v>田茶</v>
          </cell>
          <cell r="F83">
            <v>1.98</v>
          </cell>
        </row>
        <row r="83">
          <cell r="J83">
            <v>11.88</v>
          </cell>
          <cell r="K83" t="str">
            <v>6221840509090526377</v>
          </cell>
          <cell r="L83" t="str">
            <v>连城县农村信用联社四堡信用社</v>
          </cell>
        </row>
        <row r="84">
          <cell r="A84" t="str">
            <v>78</v>
          </cell>
          <cell r="B84" t="str">
            <v>邹洪财</v>
          </cell>
          <cell r="C84" t="str">
            <v>350825198406091633</v>
          </cell>
          <cell r="D84" t="str">
            <v>13507508871</v>
          </cell>
          <cell r="E84" t="str">
            <v>田茶</v>
          </cell>
          <cell r="F84">
            <v>2.62</v>
          </cell>
        </row>
        <row r="84">
          <cell r="J84">
            <v>15.72</v>
          </cell>
          <cell r="K84" t="str">
            <v>6230362509017075796</v>
          </cell>
          <cell r="L84" t="str">
            <v>连城县农村信用联社四堡信用社</v>
          </cell>
        </row>
        <row r="85">
          <cell r="A85" t="str">
            <v>79</v>
          </cell>
          <cell r="B85" t="str">
            <v>邹明生</v>
          </cell>
          <cell r="C85" t="str">
            <v>352627195611101634</v>
          </cell>
          <cell r="D85" t="str">
            <v>13599647974</v>
          </cell>
          <cell r="E85" t="str">
            <v>田茶</v>
          </cell>
          <cell r="F85">
            <v>0.48</v>
          </cell>
        </row>
        <row r="85">
          <cell r="J85">
            <v>2.88</v>
          </cell>
          <cell r="K85" t="str">
            <v>6221840509090526005</v>
          </cell>
          <cell r="L85" t="str">
            <v>连城县农村信用联社四堡信用社</v>
          </cell>
        </row>
        <row r="86">
          <cell r="A86" t="str">
            <v>80</v>
          </cell>
          <cell r="B86" t="str">
            <v>邹凤仪</v>
          </cell>
          <cell r="C86" t="str">
            <v>350825198802211633</v>
          </cell>
          <cell r="D86" t="str">
            <v>18859026035</v>
          </cell>
          <cell r="E86" t="str">
            <v>田茶</v>
          </cell>
          <cell r="F86">
            <v>1.98</v>
          </cell>
        </row>
        <row r="86">
          <cell r="J86">
            <v>11.88</v>
          </cell>
          <cell r="K86" t="str">
            <v>6221840509090526260</v>
          </cell>
          <cell r="L86" t="str">
            <v>连城县农村信用联社四堡信用社</v>
          </cell>
        </row>
        <row r="87">
          <cell r="A87" t="str">
            <v>81</v>
          </cell>
          <cell r="B87" t="str">
            <v>马富英</v>
          </cell>
          <cell r="C87" t="str">
            <v>352627195912151627</v>
          </cell>
          <cell r="D87" t="str">
            <v>15160326943</v>
          </cell>
          <cell r="E87" t="str">
            <v>田茶</v>
          </cell>
          <cell r="F87">
            <v>1.35</v>
          </cell>
        </row>
        <row r="87">
          <cell r="J87">
            <v>8.1</v>
          </cell>
          <cell r="K87" t="str">
            <v>6221840509090526146</v>
          </cell>
          <cell r="L87" t="str">
            <v>连城县农村信用联社四堡信用社</v>
          </cell>
        </row>
        <row r="88">
          <cell r="A88" t="str">
            <v>82</v>
          </cell>
          <cell r="B88" t="str">
            <v>邹光晃</v>
          </cell>
          <cell r="C88" t="str">
            <v>352627195205121613</v>
          </cell>
          <cell r="D88" t="str">
            <v>17759727875</v>
          </cell>
          <cell r="E88" t="str">
            <v>田茶</v>
          </cell>
          <cell r="F88">
            <v>2.47</v>
          </cell>
        </row>
        <row r="88">
          <cell r="J88">
            <v>14.82</v>
          </cell>
          <cell r="K88" t="str">
            <v>6230361509004638409</v>
          </cell>
          <cell r="L88" t="str">
            <v>连城县农村信用联社四堡信用社</v>
          </cell>
        </row>
        <row r="89">
          <cell r="A89" t="str">
            <v>83</v>
          </cell>
          <cell r="B89" t="str">
            <v>邹春梅</v>
          </cell>
          <cell r="C89" t="str">
            <v>352627197202081627</v>
          </cell>
          <cell r="D89" t="str">
            <v>18806008293</v>
          </cell>
          <cell r="E89" t="str">
            <v>田茶</v>
          </cell>
          <cell r="F89">
            <v>2.16</v>
          </cell>
        </row>
        <row r="89">
          <cell r="J89">
            <v>12.96</v>
          </cell>
          <cell r="K89" t="str">
            <v>6221840509090525890</v>
          </cell>
          <cell r="L89" t="str">
            <v>连城县农村信用联社四堡信用社</v>
          </cell>
        </row>
        <row r="90">
          <cell r="A90" t="str">
            <v>84</v>
          </cell>
          <cell r="B90" t="str">
            <v>邹均成</v>
          </cell>
          <cell r="C90" t="str">
            <v>352627193910021619</v>
          </cell>
          <cell r="D90" t="str">
            <v>18065977508</v>
          </cell>
          <cell r="E90" t="str">
            <v>田茶</v>
          </cell>
          <cell r="F90">
            <v>1.96</v>
          </cell>
        </row>
        <row r="90">
          <cell r="J90">
            <v>11.76</v>
          </cell>
          <cell r="K90" t="str">
            <v>6221840509090526393</v>
          </cell>
          <cell r="L90" t="str">
            <v>连城县农村信用联社四堡信用社</v>
          </cell>
        </row>
        <row r="91">
          <cell r="A91" t="str">
            <v>85</v>
          </cell>
          <cell r="B91" t="str">
            <v>邹夫成</v>
          </cell>
          <cell r="C91" t="str">
            <v>352627193907291618</v>
          </cell>
          <cell r="D91" t="str">
            <v>15767069173</v>
          </cell>
          <cell r="E91" t="str">
            <v>田茶</v>
          </cell>
          <cell r="F91">
            <v>6.37</v>
          </cell>
        </row>
        <row r="91">
          <cell r="J91">
            <v>38.22</v>
          </cell>
          <cell r="K91" t="str">
            <v>6230361509004639787</v>
          </cell>
          <cell r="L91" t="str">
            <v>连城县农村信用联社四堡信用社</v>
          </cell>
        </row>
        <row r="92">
          <cell r="A92" t="str">
            <v>86</v>
          </cell>
          <cell r="B92" t="str">
            <v>邹洪健</v>
          </cell>
          <cell r="C92" t="str">
            <v>352627196609091611</v>
          </cell>
          <cell r="D92" t="str">
            <v>13950862784</v>
          </cell>
          <cell r="E92" t="str">
            <v>田茶</v>
          </cell>
          <cell r="F92">
            <v>1.16</v>
          </cell>
        </row>
        <row r="92">
          <cell r="J92">
            <v>6.96</v>
          </cell>
          <cell r="K92" t="str">
            <v>6230361509011522737</v>
          </cell>
          <cell r="L92" t="str">
            <v>连城县农村信用联社四堡信用社</v>
          </cell>
        </row>
        <row r="93">
          <cell r="A93" t="str">
            <v>87</v>
          </cell>
          <cell r="B93" t="str">
            <v>邹洪雄</v>
          </cell>
          <cell r="C93" t="str">
            <v>352627197104301614</v>
          </cell>
          <cell r="D93" t="str">
            <v>13559973920</v>
          </cell>
          <cell r="E93" t="str">
            <v>田茶</v>
          </cell>
          <cell r="F93">
            <v>2.2</v>
          </cell>
        </row>
        <row r="93">
          <cell r="J93">
            <v>13.2</v>
          </cell>
          <cell r="K93" t="str">
            <v>6221840509090525916</v>
          </cell>
          <cell r="L93" t="str">
            <v>连城县农村信用联社四堡信用社</v>
          </cell>
        </row>
        <row r="94">
          <cell r="A94" t="str">
            <v>88</v>
          </cell>
          <cell r="B94" t="str">
            <v>马长凤</v>
          </cell>
          <cell r="C94" t="str">
            <v>352627196602051641</v>
          </cell>
          <cell r="D94" t="str">
            <v>15959733743</v>
          </cell>
          <cell r="E94" t="str">
            <v>田茶</v>
          </cell>
          <cell r="F94">
            <v>2.45</v>
          </cell>
        </row>
        <row r="94">
          <cell r="J94">
            <v>14.7</v>
          </cell>
          <cell r="K94" t="str">
            <v>6221840509104004759</v>
          </cell>
          <cell r="L94" t="str">
            <v>连城县农村信用联社四堡信用社</v>
          </cell>
        </row>
        <row r="95">
          <cell r="A95" t="str">
            <v>89</v>
          </cell>
          <cell r="B95" t="str">
            <v>邹洪春</v>
          </cell>
          <cell r="C95" t="str">
            <v>352627196512181637</v>
          </cell>
          <cell r="D95" t="str">
            <v>13950817256</v>
          </cell>
          <cell r="E95" t="str">
            <v>田茶</v>
          </cell>
          <cell r="F95">
            <v>2.85</v>
          </cell>
        </row>
        <row r="95">
          <cell r="J95">
            <v>17.1</v>
          </cell>
          <cell r="K95" t="str">
            <v>6221840509090526138</v>
          </cell>
          <cell r="L95" t="str">
            <v>连城县农村信用联社四堡信用社</v>
          </cell>
        </row>
        <row r="96">
          <cell r="A96" t="str">
            <v>90</v>
          </cell>
          <cell r="B96" t="str">
            <v>李秀清</v>
          </cell>
          <cell r="C96" t="str">
            <v>352627195505211629</v>
          </cell>
          <cell r="D96" t="str">
            <v>13375086610</v>
          </cell>
          <cell r="E96" t="str">
            <v>田茶</v>
          </cell>
          <cell r="F96">
            <v>2.65</v>
          </cell>
        </row>
        <row r="96">
          <cell r="J96">
            <v>15.9</v>
          </cell>
          <cell r="K96" t="str">
            <v>6230361509003918174</v>
          </cell>
          <cell r="L96" t="str">
            <v>连城县农村信用联社四堡信用社</v>
          </cell>
        </row>
        <row r="97">
          <cell r="A97" t="str">
            <v>91</v>
          </cell>
          <cell r="B97" t="str">
            <v>邹洪周</v>
          </cell>
          <cell r="C97" t="str">
            <v>352627197001221638</v>
          </cell>
          <cell r="D97" t="str">
            <v>13358360358</v>
          </cell>
          <cell r="E97" t="str">
            <v>田茶</v>
          </cell>
          <cell r="F97">
            <v>3.04</v>
          </cell>
        </row>
        <row r="97">
          <cell r="J97">
            <v>18.24</v>
          </cell>
          <cell r="K97" t="str">
            <v>6221840509090526757</v>
          </cell>
          <cell r="L97" t="str">
            <v>连城县农村信用联社四堡信用社</v>
          </cell>
        </row>
        <row r="98">
          <cell r="A98" t="str">
            <v>92</v>
          </cell>
          <cell r="B98" t="str">
            <v>邹洪灵</v>
          </cell>
          <cell r="C98" t="str">
            <v>352627197611101617</v>
          </cell>
          <cell r="D98" t="str">
            <v>13599640574</v>
          </cell>
          <cell r="E98" t="str">
            <v>田茶</v>
          </cell>
          <cell r="F98">
            <v>3.23</v>
          </cell>
        </row>
        <row r="98">
          <cell r="J98">
            <v>19.38</v>
          </cell>
          <cell r="K98" t="str">
            <v>6221840509090526518</v>
          </cell>
          <cell r="L98" t="str">
            <v>连城县农村信用联社四堡信用社</v>
          </cell>
        </row>
        <row r="99">
          <cell r="A99" t="str">
            <v>93</v>
          </cell>
          <cell r="B99" t="str">
            <v>邹斌</v>
          </cell>
          <cell r="C99" t="str">
            <v>352627196909251613</v>
          </cell>
          <cell r="D99" t="str">
            <v>19906974756</v>
          </cell>
          <cell r="E99" t="str">
            <v>田茶</v>
          </cell>
          <cell r="F99">
            <v>2.91</v>
          </cell>
        </row>
        <row r="99">
          <cell r="J99">
            <v>17.46</v>
          </cell>
          <cell r="K99" t="str">
            <v>6221840509090526807</v>
          </cell>
          <cell r="L99" t="str">
            <v>连城县农村信用联社四堡信用社</v>
          </cell>
        </row>
        <row r="100">
          <cell r="A100" t="str">
            <v>94</v>
          </cell>
          <cell r="B100" t="str">
            <v>邹洪降</v>
          </cell>
          <cell r="C100" t="str">
            <v>352627195911091618</v>
          </cell>
          <cell r="D100" t="str">
            <v>18054993932</v>
          </cell>
          <cell r="E100" t="str">
            <v>田茶</v>
          </cell>
          <cell r="F100">
            <v>1.65</v>
          </cell>
        </row>
        <row r="100">
          <cell r="J100">
            <v>9.9</v>
          </cell>
          <cell r="K100" t="str">
            <v>6221840509090526732</v>
          </cell>
          <cell r="L100" t="str">
            <v>连城县农村信用联社四堡信用社</v>
          </cell>
        </row>
        <row r="101">
          <cell r="A101" t="str">
            <v>95</v>
          </cell>
          <cell r="B101" t="str">
            <v>邹洪太</v>
          </cell>
          <cell r="C101" t="str">
            <v>352627196505071616</v>
          </cell>
          <cell r="D101" t="str">
            <v>13685998638</v>
          </cell>
          <cell r="E101" t="str">
            <v>田茶</v>
          </cell>
          <cell r="F101">
            <v>2.49</v>
          </cell>
        </row>
        <row r="101">
          <cell r="J101">
            <v>14.94</v>
          </cell>
          <cell r="K101" t="str">
            <v>6221840509090526740</v>
          </cell>
          <cell r="L101" t="str">
            <v>连城县农村信用联社四堡信用社</v>
          </cell>
        </row>
        <row r="102">
          <cell r="A102" t="str">
            <v>96</v>
          </cell>
          <cell r="B102" t="str">
            <v>邹日来</v>
          </cell>
          <cell r="C102" t="str">
            <v>352627195601281619</v>
          </cell>
          <cell r="D102" t="str">
            <v>15382372162</v>
          </cell>
          <cell r="E102" t="str">
            <v>田茶</v>
          </cell>
          <cell r="F102">
            <v>2.43</v>
          </cell>
        </row>
        <row r="102">
          <cell r="J102">
            <v>14.58</v>
          </cell>
          <cell r="K102" t="str">
            <v>9090818010100100055139</v>
          </cell>
          <cell r="L102" t="str">
            <v>连城县农村信用联社四堡信用社</v>
          </cell>
        </row>
        <row r="103">
          <cell r="A103" t="str">
            <v>97</v>
          </cell>
          <cell r="B103" t="str">
            <v>江曲香</v>
          </cell>
          <cell r="C103" t="str">
            <v>35262719620915162X</v>
          </cell>
          <cell r="D103" t="str">
            <v>19859737126</v>
          </cell>
          <cell r="E103" t="str">
            <v>田茶</v>
          </cell>
          <cell r="F103">
            <v>0.42</v>
          </cell>
        </row>
        <row r="103">
          <cell r="J103">
            <v>2.52</v>
          </cell>
          <cell r="K103" t="str">
            <v>9090818010100100225081</v>
          </cell>
          <cell r="L103" t="str">
            <v>连城县农村信用联社四堡信用社</v>
          </cell>
        </row>
        <row r="104">
          <cell r="A104" t="str">
            <v>98</v>
          </cell>
          <cell r="B104" t="str">
            <v>李秀荣</v>
          </cell>
          <cell r="C104" t="str">
            <v>352627196904151621</v>
          </cell>
          <cell r="D104" t="str">
            <v>13799073405</v>
          </cell>
          <cell r="E104" t="str">
            <v>田茶</v>
          </cell>
          <cell r="F104">
            <v>2.64</v>
          </cell>
        </row>
        <row r="104">
          <cell r="J104">
            <v>15.84</v>
          </cell>
          <cell r="K104" t="str">
            <v>6221840509090526708</v>
          </cell>
          <cell r="L104" t="str">
            <v>连城县农村信用联社四堡信用社</v>
          </cell>
        </row>
        <row r="105">
          <cell r="A105" t="str">
            <v>99</v>
          </cell>
          <cell r="B105" t="str">
            <v>邹洪炳</v>
          </cell>
          <cell r="C105" t="str">
            <v>352627196301051613</v>
          </cell>
          <cell r="D105" t="str">
            <v>18159477239</v>
          </cell>
          <cell r="E105" t="str">
            <v>田茶</v>
          </cell>
          <cell r="F105">
            <v>1.54</v>
          </cell>
        </row>
        <row r="105">
          <cell r="J105">
            <v>9.24</v>
          </cell>
          <cell r="K105" t="str">
            <v>9090818010100193533841</v>
          </cell>
          <cell r="L105" t="str">
            <v>连城县农村信用联社四堡信用社</v>
          </cell>
        </row>
        <row r="106">
          <cell r="A106" t="str">
            <v>100</v>
          </cell>
          <cell r="B106" t="str">
            <v>邹洪胜</v>
          </cell>
          <cell r="C106" t="str">
            <v>352627195910071615</v>
          </cell>
          <cell r="D106" t="str">
            <v>13375080189</v>
          </cell>
          <cell r="E106" t="str">
            <v>田茶</v>
          </cell>
          <cell r="F106">
            <v>4.15</v>
          </cell>
        </row>
        <row r="106">
          <cell r="J106">
            <v>24.9</v>
          </cell>
          <cell r="K106" t="str">
            <v>6221840509090526690</v>
          </cell>
          <cell r="L106" t="str">
            <v>连城县农村信用联社四堡信用社</v>
          </cell>
        </row>
        <row r="107">
          <cell r="A107" t="str">
            <v>101</v>
          </cell>
          <cell r="B107" t="str">
            <v>马翠仙</v>
          </cell>
          <cell r="C107" t="str">
            <v>352627195907121626</v>
          </cell>
          <cell r="D107" t="str">
            <v>18959463373</v>
          </cell>
          <cell r="E107" t="str">
            <v>田茶</v>
          </cell>
          <cell r="F107">
            <v>3.07</v>
          </cell>
        </row>
        <row r="107">
          <cell r="J107">
            <v>18.42</v>
          </cell>
          <cell r="K107" t="str">
            <v>6230361509003839412</v>
          </cell>
          <cell r="L107" t="str">
            <v>连城县农村信用联社四堡信用社</v>
          </cell>
        </row>
        <row r="108">
          <cell r="A108" t="str">
            <v>102</v>
          </cell>
          <cell r="B108" t="str">
            <v>李福华</v>
          </cell>
          <cell r="C108" t="str">
            <v>350423197204245527</v>
          </cell>
          <cell r="D108" t="str">
            <v>13023919906</v>
          </cell>
          <cell r="E108" t="str">
            <v>田茶</v>
          </cell>
          <cell r="F108">
            <v>2.46</v>
          </cell>
        </row>
        <row r="108">
          <cell r="J108">
            <v>14.76</v>
          </cell>
          <cell r="K108" t="str">
            <v>9090818010100100085053</v>
          </cell>
          <cell r="L108" t="str">
            <v>连城县农村信用联社四堡信用社</v>
          </cell>
        </row>
        <row r="109">
          <cell r="A109" t="str">
            <v>103</v>
          </cell>
          <cell r="B109" t="str">
            <v>邹洪升</v>
          </cell>
          <cell r="C109" t="str">
            <v>352627196511031610</v>
          </cell>
          <cell r="D109" t="str">
            <v>13599646341</v>
          </cell>
          <cell r="E109" t="str">
            <v>田茶</v>
          </cell>
          <cell r="F109">
            <v>10.06</v>
          </cell>
        </row>
        <row r="109">
          <cell r="J109">
            <v>60.36</v>
          </cell>
          <cell r="K109" t="str">
            <v>6221840509090526674</v>
          </cell>
          <cell r="L109" t="str">
            <v>连城县农村信用联社四堡信用社</v>
          </cell>
        </row>
        <row r="110">
          <cell r="A110" t="str">
            <v>104</v>
          </cell>
          <cell r="B110" t="str">
            <v>邹洪金</v>
          </cell>
          <cell r="C110" t="str">
            <v>352627197106281610</v>
          </cell>
          <cell r="D110" t="str">
            <v>19906971393</v>
          </cell>
          <cell r="E110" t="str">
            <v>田茶</v>
          </cell>
          <cell r="F110">
            <v>8.51</v>
          </cell>
        </row>
        <row r="110">
          <cell r="J110">
            <v>51.06</v>
          </cell>
          <cell r="K110" t="str">
            <v>6221840509090526591</v>
          </cell>
          <cell r="L110" t="str">
            <v>连城县农村信用联社四堡信用社</v>
          </cell>
        </row>
        <row r="111">
          <cell r="A111" t="str">
            <v>105</v>
          </cell>
          <cell r="B111" t="str">
            <v>邹洪德</v>
          </cell>
          <cell r="C111" t="str">
            <v>352627195505081633</v>
          </cell>
          <cell r="D111" t="str">
            <v>15695978558</v>
          </cell>
          <cell r="E111" t="str">
            <v>田茶</v>
          </cell>
          <cell r="F111">
            <v>4.24</v>
          </cell>
        </row>
        <row r="111">
          <cell r="J111">
            <v>25.44</v>
          </cell>
          <cell r="K111" t="str">
            <v>6221840509090526666</v>
          </cell>
          <cell r="L111" t="str">
            <v>连城县农村信用联社四堡信用社</v>
          </cell>
        </row>
        <row r="112">
          <cell r="A112" t="str">
            <v>106</v>
          </cell>
          <cell r="B112" t="str">
            <v>邹桂昌</v>
          </cell>
          <cell r="C112" t="str">
            <v>35262719791008161X</v>
          </cell>
          <cell r="D112" t="str">
            <v>13599640638</v>
          </cell>
          <cell r="E112" t="str">
            <v>田茶</v>
          </cell>
          <cell r="F112">
            <v>6.25</v>
          </cell>
        </row>
        <row r="112">
          <cell r="J112">
            <v>37.5</v>
          </cell>
          <cell r="K112" t="str">
            <v>6221840509090526583</v>
          </cell>
          <cell r="L112" t="str">
            <v>连城县农村信用联社四堡信用社</v>
          </cell>
        </row>
        <row r="113">
          <cell r="A113" t="str">
            <v>107</v>
          </cell>
          <cell r="B113" t="str">
            <v>邹光发</v>
          </cell>
          <cell r="C113" t="str">
            <v>352627196408041618</v>
          </cell>
          <cell r="D113" t="str">
            <v>18906976117</v>
          </cell>
          <cell r="E113" t="str">
            <v>田茶</v>
          </cell>
          <cell r="F113">
            <v>3.04</v>
          </cell>
        </row>
        <row r="113">
          <cell r="J113">
            <v>18.24</v>
          </cell>
          <cell r="K113" t="str">
            <v>6221840509090526765</v>
          </cell>
          <cell r="L113" t="str">
            <v>连城县农村信用联社四堡信用社</v>
          </cell>
        </row>
        <row r="114">
          <cell r="A114" t="str">
            <v>108</v>
          </cell>
          <cell r="B114" t="str">
            <v>邹洪彦</v>
          </cell>
          <cell r="C114" t="str">
            <v>352627196707131613</v>
          </cell>
          <cell r="D114" t="str">
            <v>18959031812</v>
          </cell>
          <cell r="E114" t="str">
            <v>田茶</v>
          </cell>
          <cell r="F114">
            <v>2.69</v>
          </cell>
        </row>
        <row r="114">
          <cell r="J114">
            <v>16.14</v>
          </cell>
          <cell r="K114" t="str">
            <v>6221840509090526682</v>
          </cell>
          <cell r="L114" t="str">
            <v>连城县农村信用联社四堡信用社</v>
          </cell>
        </row>
        <row r="115">
          <cell r="A115" t="str">
            <v>109</v>
          </cell>
          <cell r="B115" t="str">
            <v>邹春斌</v>
          </cell>
          <cell r="C115" t="str">
            <v>352627197612061637</v>
          </cell>
          <cell r="D115" t="str">
            <v>18396317952</v>
          </cell>
          <cell r="E115" t="str">
            <v>田茶</v>
          </cell>
          <cell r="F115">
            <v>8.16</v>
          </cell>
        </row>
        <row r="115">
          <cell r="J115">
            <v>48.96</v>
          </cell>
          <cell r="K115" t="str">
            <v>6221840509090526526</v>
          </cell>
          <cell r="L115" t="str">
            <v>连城县农村信用联社四堡信用社</v>
          </cell>
        </row>
        <row r="116">
          <cell r="A116" t="str">
            <v>110</v>
          </cell>
          <cell r="B116" t="str">
            <v>邹光盛</v>
          </cell>
          <cell r="C116" t="str">
            <v>352627195404191614</v>
          </cell>
          <cell r="D116" t="str">
            <v>18350593014</v>
          </cell>
          <cell r="E116" t="str">
            <v>田茶</v>
          </cell>
          <cell r="F116">
            <v>7.37</v>
          </cell>
        </row>
        <row r="116">
          <cell r="J116">
            <v>44.22</v>
          </cell>
          <cell r="K116" t="str">
            <v>6221840509090526724</v>
          </cell>
          <cell r="L116" t="str">
            <v>连城县农村信用联社四堡信用社</v>
          </cell>
        </row>
        <row r="117">
          <cell r="A117" t="str">
            <v>111</v>
          </cell>
          <cell r="B117" t="str">
            <v>邹金明</v>
          </cell>
          <cell r="C117" t="str">
            <v>352627196303141612</v>
          </cell>
          <cell r="D117" t="str">
            <v>13559232596</v>
          </cell>
          <cell r="E117" t="str">
            <v>田茶</v>
          </cell>
          <cell r="F117">
            <v>3.05</v>
          </cell>
        </row>
        <row r="117">
          <cell r="J117">
            <v>18.3</v>
          </cell>
          <cell r="K117" t="str">
            <v>6221840509090526658</v>
          </cell>
          <cell r="L117" t="str">
            <v>连城县农村信用联社四堡信用社</v>
          </cell>
        </row>
        <row r="118">
          <cell r="A118" t="str">
            <v>112</v>
          </cell>
          <cell r="B118" t="str">
            <v>邹洪成</v>
          </cell>
          <cell r="C118" t="str">
            <v>352627195209101636</v>
          </cell>
          <cell r="D118" t="str">
            <v>15960308284</v>
          </cell>
          <cell r="E118" t="str">
            <v>田茶</v>
          </cell>
          <cell r="F118">
            <v>3.55</v>
          </cell>
        </row>
        <row r="118">
          <cell r="J118">
            <v>21.3</v>
          </cell>
          <cell r="K118" t="str">
            <v>6221840509090526922</v>
          </cell>
          <cell r="L118" t="str">
            <v>连城县农村信用联社四堡信用社</v>
          </cell>
        </row>
        <row r="119">
          <cell r="A119" t="str">
            <v>113</v>
          </cell>
          <cell r="B119" t="str">
            <v>邹春杨</v>
          </cell>
          <cell r="C119" t="str">
            <v>350825199211221615</v>
          </cell>
          <cell r="D119" t="str">
            <v>13459017337</v>
          </cell>
          <cell r="E119" t="str">
            <v>田茶</v>
          </cell>
          <cell r="F119">
            <v>3.25</v>
          </cell>
        </row>
        <row r="119">
          <cell r="J119">
            <v>19.5</v>
          </cell>
          <cell r="K119" t="str">
            <v>6230361109068328755</v>
          </cell>
          <cell r="L119" t="str">
            <v>连城县农村信用联社四堡信用社</v>
          </cell>
        </row>
        <row r="120">
          <cell r="A120" t="str">
            <v>114</v>
          </cell>
          <cell r="B120" t="str">
            <v>邹春怀</v>
          </cell>
          <cell r="C120" t="str">
            <v>350825198701081614</v>
          </cell>
          <cell r="D120" t="str">
            <v>18396315969</v>
          </cell>
          <cell r="E120" t="str">
            <v>田茶</v>
          </cell>
          <cell r="F120">
            <v>2.34</v>
          </cell>
        </row>
        <row r="120">
          <cell r="J120">
            <v>14.04</v>
          </cell>
          <cell r="K120" t="str">
            <v>6221840509104005210</v>
          </cell>
          <cell r="L120" t="str">
            <v>连城县农村信用联社四堡信用社</v>
          </cell>
        </row>
        <row r="121">
          <cell r="A121" t="str">
            <v>115</v>
          </cell>
          <cell r="B121" t="str">
            <v>邹林星</v>
          </cell>
          <cell r="C121" t="str">
            <v>352627197201021630</v>
          </cell>
          <cell r="D121" t="str">
            <v>15880377837</v>
          </cell>
          <cell r="E121" t="str">
            <v>田茶</v>
          </cell>
          <cell r="F121">
            <v>2.18</v>
          </cell>
        </row>
        <row r="121">
          <cell r="J121">
            <v>13.08</v>
          </cell>
          <cell r="K121" t="str">
            <v>6221840509090526542</v>
          </cell>
          <cell r="L121" t="str">
            <v>连城县农村信用联社四堡信用社</v>
          </cell>
        </row>
        <row r="122">
          <cell r="A122" t="str">
            <v>116</v>
          </cell>
          <cell r="B122" t="str">
            <v>童雪凤</v>
          </cell>
          <cell r="C122" t="str">
            <v>350423198411035527</v>
          </cell>
          <cell r="D122" t="str">
            <v>18250037151</v>
          </cell>
          <cell r="E122" t="str">
            <v>田茶</v>
          </cell>
          <cell r="F122">
            <v>2.58</v>
          </cell>
        </row>
        <row r="122">
          <cell r="J122">
            <v>15.48</v>
          </cell>
          <cell r="K122" t="str">
            <v>6221840509090525783</v>
          </cell>
          <cell r="L122" t="str">
            <v>连城县农村信用联社四堡信用社</v>
          </cell>
        </row>
        <row r="123">
          <cell r="A123" t="str">
            <v>117</v>
          </cell>
          <cell r="B123" t="str">
            <v>邹塘庆</v>
          </cell>
          <cell r="C123" t="str">
            <v>350825198310251612</v>
          </cell>
          <cell r="D123" t="str">
            <v>17759722859</v>
          </cell>
          <cell r="E123" t="str">
            <v>田茶</v>
          </cell>
          <cell r="F123">
            <v>1.81</v>
          </cell>
        </row>
        <row r="123">
          <cell r="J123">
            <v>10.86</v>
          </cell>
          <cell r="K123" t="str">
            <v>6221840509090527003</v>
          </cell>
          <cell r="L123" t="str">
            <v>连城县农村信用联社四堡信用社</v>
          </cell>
        </row>
        <row r="124">
          <cell r="A124" t="str">
            <v>118</v>
          </cell>
          <cell r="B124" t="str">
            <v>邹平庆</v>
          </cell>
          <cell r="C124" t="str">
            <v>352627198112091615</v>
          </cell>
          <cell r="D124" t="str">
            <v>13799793245</v>
          </cell>
          <cell r="E124" t="str">
            <v>田茶</v>
          </cell>
          <cell r="F124">
            <v>1.56</v>
          </cell>
        </row>
        <row r="124">
          <cell r="J124">
            <v>9.36</v>
          </cell>
          <cell r="K124" t="str">
            <v>6230361109023963571</v>
          </cell>
          <cell r="L124" t="str">
            <v>连城县农村信用联社四堡信用社</v>
          </cell>
        </row>
        <row r="125">
          <cell r="A125" t="str">
            <v>119</v>
          </cell>
          <cell r="B125" t="str">
            <v>邹文庆</v>
          </cell>
          <cell r="C125" t="str">
            <v>352627197603111639</v>
          </cell>
          <cell r="D125" t="str">
            <v>13860197572</v>
          </cell>
          <cell r="E125" t="str">
            <v>田茶</v>
          </cell>
          <cell r="F125">
            <v>1.68</v>
          </cell>
        </row>
        <row r="125">
          <cell r="J125">
            <v>10.08</v>
          </cell>
          <cell r="K125" t="str">
            <v>6221840509104005392</v>
          </cell>
          <cell r="L125" t="str">
            <v>连城县农村信用联社四堡信用社</v>
          </cell>
        </row>
        <row r="126">
          <cell r="A126" t="str">
            <v>120</v>
          </cell>
          <cell r="B126" t="str">
            <v>邹继庭</v>
          </cell>
          <cell r="C126" t="str">
            <v>352627195312071615</v>
          </cell>
          <cell r="D126" t="str">
            <v>15880624939</v>
          </cell>
          <cell r="E126" t="str">
            <v>田茶</v>
          </cell>
          <cell r="F126">
            <v>5.41</v>
          </cell>
        </row>
        <row r="126">
          <cell r="J126">
            <v>32.46</v>
          </cell>
          <cell r="K126" t="str">
            <v>6221840509090527227</v>
          </cell>
          <cell r="L126" t="str">
            <v>连城县农村信用联社四堡信用社</v>
          </cell>
        </row>
        <row r="127">
          <cell r="A127" t="str">
            <v>121</v>
          </cell>
          <cell r="B127" t="str">
            <v>邹凤城</v>
          </cell>
          <cell r="C127" t="str">
            <v>352627197406151615</v>
          </cell>
          <cell r="D127" t="str">
            <v>13696927565</v>
          </cell>
          <cell r="E127" t="str">
            <v>田茶</v>
          </cell>
          <cell r="F127">
            <v>1.59</v>
          </cell>
        </row>
        <row r="127">
          <cell r="J127">
            <v>9.54</v>
          </cell>
          <cell r="K127" t="str">
            <v>6221840109005622633</v>
          </cell>
          <cell r="L127" t="str">
            <v>连城县农村信用联社四堡信用社</v>
          </cell>
        </row>
        <row r="128">
          <cell r="A128" t="str">
            <v>122</v>
          </cell>
          <cell r="B128" t="str">
            <v>邹良生</v>
          </cell>
          <cell r="C128" t="str">
            <v>352627195808051618</v>
          </cell>
          <cell r="D128" t="str">
            <v>13358364968</v>
          </cell>
          <cell r="E128" t="str">
            <v>田茶</v>
          </cell>
          <cell r="F128">
            <v>5.65</v>
          </cell>
        </row>
        <row r="128">
          <cell r="J128">
            <v>33.9</v>
          </cell>
          <cell r="K128" t="str">
            <v>6221840509090527268</v>
          </cell>
          <cell r="L128" t="str">
            <v>连城县农村信用联社四堡信用社</v>
          </cell>
        </row>
        <row r="129">
          <cell r="A129" t="str">
            <v>123</v>
          </cell>
          <cell r="B129" t="str">
            <v>邹凤灵</v>
          </cell>
          <cell r="C129" t="str">
            <v>352627196909261619</v>
          </cell>
          <cell r="D129" t="str">
            <v>18359305712</v>
          </cell>
          <cell r="E129" t="str">
            <v>田茶</v>
          </cell>
          <cell r="F129">
            <v>4.82</v>
          </cell>
        </row>
        <row r="129">
          <cell r="J129">
            <v>28.92</v>
          </cell>
          <cell r="K129" t="str">
            <v>6221840509092758168</v>
          </cell>
          <cell r="L129" t="str">
            <v>连城县农村信用联社四堡信用社</v>
          </cell>
        </row>
        <row r="130">
          <cell r="A130" t="str">
            <v>124</v>
          </cell>
          <cell r="B130" t="str">
            <v>罗姬</v>
          </cell>
          <cell r="C130" t="str">
            <v>352627193604291629</v>
          </cell>
          <cell r="D130" t="str">
            <v>18759081052</v>
          </cell>
          <cell r="E130" t="str">
            <v>田茶</v>
          </cell>
          <cell r="F130">
            <v>0.3</v>
          </cell>
        </row>
        <row r="130">
          <cell r="J130">
            <v>1.8</v>
          </cell>
          <cell r="K130" t="str">
            <v>6230361509003912557</v>
          </cell>
          <cell r="L130" t="str">
            <v>连城县农村信用联社四堡信用社</v>
          </cell>
        </row>
        <row r="131">
          <cell r="A131" t="str">
            <v>125</v>
          </cell>
          <cell r="B131" t="str">
            <v>邹兆山</v>
          </cell>
          <cell r="C131" t="str">
            <v>350825198609061610</v>
          </cell>
          <cell r="D131" t="str">
            <v>15060716323</v>
          </cell>
          <cell r="E131" t="str">
            <v>田茶</v>
          </cell>
          <cell r="F131">
            <v>1.14</v>
          </cell>
        </row>
        <row r="131">
          <cell r="J131">
            <v>6.84</v>
          </cell>
          <cell r="K131" t="str">
            <v>6221840509090527037</v>
          </cell>
          <cell r="L131" t="str">
            <v>连城县农村信用联社四堡信用社</v>
          </cell>
        </row>
        <row r="132">
          <cell r="A132" t="str">
            <v>126</v>
          </cell>
          <cell r="B132" t="str">
            <v>邹光茂</v>
          </cell>
          <cell r="C132" t="str">
            <v>35262719660825161X</v>
          </cell>
          <cell r="D132" t="str">
            <v>18350951071</v>
          </cell>
          <cell r="E132" t="str">
            <v>田茶</v>
          </cell>
          <cell r="F132">
            <v>3.8</v>
          </cell>
        </row>
        <row r="132">
          <cell r="J132">
            <v>22.8</v>
          </cell>
          <cell r="K132" t="str">
            <v>6221840509090527235</v>
          </cell>
          <cell r="L132" t="str">
            <v>连城县农村信用联社四堡信用社</v>
          </cell>
        </row>
        <row r="133">
          <cell r="A133" t="str">
            <v>127</v>
          </cell>
          <cell r="B133" t="str">
            <v>邹凤山</v>
          </cell>
          <cell r="C133" t="str">
            <v>352627197805041616</v>
          </cell>
          <cell r="D133" t="str">
            <v>13105928253</v>
          </cell>
          <cell r="E133" t="str">
            <v>田茶</v>
          </cell>
          <cell r="F133">
            <v>1.55</v>
          </cell>
        </row>
        <row r="133">
          <cell r="J133">
            <v>9.3</v>
          </cell>
          <cell r="K133" t="str">
            <v>6221840509090527169</v>
          </cell>
          <cell r="L133" t="str">
            <v>连城县农村信用联社四堡信用社</v>
          </cell>
        </row>
        <row r="134">
          <cell r="A134" t="str">
            <v>128</v>
          </cell>
          <cell r="B134" t="str">
            <v>马玉清</v>
          </cell>
          <cell r="C134" t="str">
            <v>352627194604151620</v>
          </cell>
          <cell r="D134" t="str">
            <v>18567488059</v>
          </cell>
          <cell r="E134" t="str">
            <v>田茶</v>
          </cell>
          <cell r="F134">
            <v>1.52</v>
          </cell>
        </row>
        <row r="134">
          <cell r="J134">
            <v>9.12</v>
          </cell>
          <cell r="K134" t="str">
            <v>6230361509003571353</v>
          </cell>
          <cell r="L134" t="str">
            <v>连城县农村信用联社四堡信用社</v>
          </cell>
        </row>
        <row r="135">
          <cell r="A135" t="str">
            <v>129</v>
          </cell>
          <cell r="B135" t="str">
            <v>邹凤常</v>
          </cell>
          <cell r="C135" t="str">
            <v>352627197507191616</v>
          </cell>
          <cell r="D135" t="str">
            <v>13123080508</v>
          </cell>
          <cell r="E135" t="str">
            <v>田茶</v>
          </cell>
          <cell r="F135">
            <v>1.12</v>
          </cell>
        </row>
        <row r="135">
          <cell r="J135">
            <v>6.72</v>
          </cell>
          <cell r="K135" t="str">
            <v>6221840509104005376</v>
          </cell>
          <cell r="L135" t="str">
            <v>连城县农村信用联社四堡信用社</v>
          </cell>
        </row>
        <row r="136">
          <cell r="A136" t="str">
            <v>130</v>
          </cell>
          <cell r="B136" t="str">
            <v>邹凤来</v>
          </cell>
          <cell r="C136" t="str">
            <v>350825198202091615</v>
          </cell>
          <cell r="D136" t="str">
            <v>17759705152</v>
          </cell>
          <cell r="E136" t="str">
            <v>田茶</v>
          </cell>
          <cell r="F136">
            <v>1.61</v>
          </cell>
        </row>
        <row r="136">
          <cell r="J136">
            <v>9.66</v>
          </cell>
          <cell r="K136" t="str">
            <v>6221840509090527102</v>
          </cell>
          <cell r="L136" t="str">
            <v>连城县农村信用联社四堡信用社</v>
          </cell>
        </row>
        <row r="137">
          <cell r="A137" t="str">
            <v>131</v>
          </cell>
          <cell r="B137" t="str">
            <v>邹凤泰</v>
          </cell>
          <cell r="C137" t="str">
            <v>352627197311281636</v>
          </cell>
          <cell r="D137" t="str">
            <v>15160657263</v>
          </cell>
          <cell r="E137" t="str">
            <v>田茶</v>
          </cell>
          <cell r="F137">
            <v>1.71</v>
          </cell>
        </row>
        <row r="137">
          <cell r="J137">
            <v>10.26</v>
          </cell>
          <cell r="K137" t="str">
            <v>6221840509090527193</v>
          </cell>
          <cell r="L137" t="str">
            <v>连城县农村信用联社四堡信用社</v>
          </cell>
        </row>
        <row r="138">
          <cell r="A138" t="str">
            <v>132</v>
          </cell>
          <cell r="B138" t="str">
            <v>邹凤科</v>
          </cell>
          <cell r="C138" t="str">
            <v>352627196906211616</v>
          </cell>
          <cell r="D138" t="str">
            <v>18650164351</v>
          </cell>
          <cell r="E138" t="str">
            <v>田茶</v>
          </cell>
          <cell r="F138">
            <v>9.52</v>
          </cell>
        </row>
        <row r="138">
          <cell r="J138">
            <v>57.12</v>
          </cell>
          <cell r="K138" t="str">
            <v>6221840509090527292</v>
          </cell>
          <cell r="L138" t="str">
            <v>连城县农村信用联社四堡信用社</v>
          </cell>
        </row>
        <row r="139">
          <cell r="A139" t="str">
            <v>133</v>
          </cell>
          <cell r="B139" t="str">
            <v>黄利香</v>
          </cell>
          <cell r="C139" t="str">
            <v>350424197010101222</v>
          </cell>
          <cell r="D139" t="str">
            <v>15160677604</v>
          </cell>
          <cell r="E139" t="str">
            <v>田茶</v>
          </cell>
          <cell r="F139">
            <v>1.71</v>
          </cell>
        </row>
        <row r="139">
          <cell r="J139">
            <v>10.26</v>
          </cell>
          <cell r="K139" t="str">
            <v>6221840509090527045</v>
          </cell>
          <cell r="L139" t="str">
            <v>连城县农村信用联社四堡信用社</v>
          </cell>
        </row>
        <row r="140">
          <cell r="A140" t="str">
            <v>134</v>
          </cell>
          <cell r="B140" t="str">
            <v>邹凤翘</v>
          </cell>
          <cell r="C140" t="str">
            <v>350825198311031611</v>
          </cell>
          <cell r="D140" t="str">
            <v>15160713462</v>
          </cell>
          <cell r="E140" t="str">
            <v>田茶</v>
          </cell>
          <cell r="F140">
            <v>1.69</v>
          </cell>
        </row>
        <row r="140">
          <cell r="J140">
            <v>10.14</v>
          </cell>
          <cell r="K140" t="str">
            <v>6221840509090527011</v>
          </cell>
          <cell r="L140" t="str">
            <v>连城县农村信用联社四堡信用社</v>
          </cell>
        </row>
        <row r="141">
          <cell r="A141" t="str">
            <v>135</v>
          </cell>
          <cell r="B141" t="str">
            <v>邹土生</v>
          </cell>
          <cell r="C141" t="str">
            <v>352627194407021616</v>
          </cell>
          <cell r="D141" t="str">
            <v>13599627528</v>
          </cell>
          <cell r="E141" t="str">
            <v>田茶</v>
          </cell>
          <cell r="F141">
            <v>0.36</v>
          </cell>
        </row>
        <row r="141">
          <cell r="J141">
            <v>2.16</v>
          </cell>
          <cell r="K141" t="str">
            <v>6221840509090527383</v>
          </cell>
          <cell r="L141" t="str">
            <v>连城县农村信用联社四堡信用社</v>
          </cell>
        </row>
        <row r="142">
          <cell r="A142" t="str">
            <v>136</v>
          </cell>
          <cell r="B142" t="str">
            <v>邹庚山</v>
          </cell>
          <cell r="C142" t="str">
            <v>35262719750716161X</v>
          </cell>
          <cell r="D142" t="str">
            <v>13616005281</v>
          </cell>
          <cell r="E142" t="str">
            <v>田茶</v>
          </cell>
          <cell r="F142">
            <v>0.45</v>
          </cell>
        </row>
        <row r="142">
          <cell r="J142">
            <v>2.7</v>
          </cell>
          <cell r="K142" t="str">
            <v>6221840509090527151</v>
          </cell>
          <cell r="L142" t="str">
            <v>连城县农村信用联社四堡信用社</v>
          </cell>
        </row>
        <row r="143">
          <cell r="A143" t="str">
            <v>137</v>
          </cell>
          <cell r="B143" t="str">
            <v>邹康民</v>
          </cell>
          <cell r="C143" t="str">
            <v>352627195503091619</v>
          </cell>
          <cell r="D143" t="str">
            <v>13656937864</v>
          </cell>
          <cell r="E143" t="str">
            <v>田茶</v>
          </cell>
          <cell r="F143">
            <v>3.86</v>
          </cell>
        </row>
        <row r="143">
          <cell r="J143">
            <v>23.16</v>
          </cell>
          <cell r="K143" t="str">
            <v>6221840509090527219</v>
          </cell>
          <cell r="L143" t="str">
            <v>连城县农村信用联社四堡信用社</v>
          </cell>
        </row>
        <row r="144">
          <cell r="A144" t="str">
            <v>138</v>
          </cell>
          <cell r="B144" t="str">
            <v>李招凤</v>
          </cell>
          <cell r="C144" t="str">
            <v>352627195007151627</v>
          </cell>
          <cell r="D144" t="str">
            <v>18908048575</v>
          </cell>
          <cell r="E144" t="str">
            <v>田茶</v>
          </cell>
          <cell r="F144">
            <v>5.33</v>
          </cell>
        </row>
        <row r="144">
          <cell r="J144">
            <v>31.98</v>
          </cell>
          <cell r="K144" t="str">
            <v>6221840509090527367</v>
          </cell>
          <cell r="L144" t="str">
            <v>连城县农村信用联社四堡信用社</v>
          </cell>
        </row>
        <row r="145">
          <cell r="A145" t="str">
            <v>139</v>
          </cell>
          <cell r="B145" t="str">
            <v>邹焱山</v>
          </cell>
          <cell r="C145" t="str">
            <v>350825198410181615</v>
          </cell>
          <cell r="D145" t="str">
            <v>15080223360</v>
          </cell>
          <cell r="E145" t="str">
            <v>田茶</v>
          </cell>
          <cell r="F145">
            <v>1.56</v>
          </cell>
        </row>
        <row r="145">
          <cell r="J145">
            <v>9.36</v>
          </cell>
          <cell r="K145" t="str">
            <v>6221840509090527094</v>
          </cell>
          <cell r="L145" t="str">
            <v>连城县农村信用联社四堡信用社</v>
          </cell>
        </row>
        <row r="146">
          <cell r="A146" t="str">
            <v>140</v>
          </cell>
          <cell r="B146" t="str">
            <v>邹琪顺</v>
          </cell>
          <cell r="C146" t="str">
            <v>352627196410061650</v>
          </cell>
          <cell r="D146" t="str">
            <v>15759036271</v>
          </cell>
          <cell r="E146" t="str">
            <v>田茶</v>
          </cell>
          <cell r="F146">
            <v>3.3</v>
          </cell>
        </row>
        <row r="146">
          <cell r="J146">
            <v>19.8</v>
          </cell>
          <cell r="K146" t="str">
            <v>6221840509090527334</v>
          </cell>
          <cell r="L146" t="str">
            <v>连城县农村信用联社四堡信用社</v>
          </cell>
        </row>
        <row r="147">
          <cell r="A147" t="str">
            <v>141</v>
          </cell>
          <cell r="B147" t="str">
            <v>严长春</v>
          </cell>
          <cell r="C147" t="str">
            <v>352627195503151626</v>
          </cell>
          <cell r="D147" t="str">
            <v>15059083343</v>
          </cell>
          <cell r="E147" t="str">
            <v>田茶</v>
          </cell>
          <cell r="F147">
            <v>3.35</v>
          </cell>
        </row>
        <row r="147">
          <cell r="J147">
            <v>20.1</v>
          </cell>
          <cell r="K147" t="str">
            <v>6221840509104005368</v>
          </cell>
          <cell r="L147" t="str">
            <v>连城县农村信用联社四堡信用社</v>
          </cell>
        </row>
        <row r="148">
          <cell r="A148" t="str">
            <v>142</v>
          </cell>
          <cell r="B148" t="str">
            <v>邹生发</v>
          </cell>
          <cell r="C148" t="str">
            <v>352627194801061616</v>
          </cell>
          <cell r="D148" t="str">
            <v>0597-8489902</v>
          </cell>
          <cell r="E148" t="str">
            <v>田茶</v>
          </cell>
          <cell r="F148">
            <v>4.69</v>
          </cell>
        </row>
        <row r="148">
          <cell r="J148">
            <v>28.14</v>
          </cell>
          <cell r="K148" t="str">
            <v>6221840509090527375</v>
          </cell>
          <cell r="L148" t="str">
            <v>连城县农村信用联社四堡信用社</v>
          </cell>
        </row>
        <row r="149">
          <cell r="A149" t="str">
            <v>143</v>
          </cell>
          <cell r="B149" t="str">
            <v>邹继亮</v>
          </cell>
          <cell r="C149" t="str">
            <v>352627196611161615</v>
          </cell>
          <cell r="D149" t="str">
            <v>18039926496</v>
          </cell>
          <cell r="E149" t="str">
            <v>田茶</v>
          </cell>
          <cell r="F149">
            <v>1.73</v>
          </cell>
        </row>
        <row r="149">
          <cell r="J149">
            <v>10.38</v>
          </cell>
          <cell r="K149" t="str">
            <v>6221840509090527318</v>
          </cell>
          <cell r="L149" t="str">
            <v>连城县农村信用联社四堡信用社</v>
          </cell>
        </row>
        <row r="150">
          <cell r="A150" t="str">
            <v>144</v>
          </cell>
          <cell r="B150" t="str">
            <v>邹继明</v>
          </cell>
          <cell r="C150" t="str">
            <v>35262719700719161X</v>
          </cell>
          <cell r="D150" t="str">
            <v>13205976057</v>
          </cell>
          <cell r="E150" t="str">
            <v>田茶</v>
          </cell>
          <cell r="F150">
            <v>1.39</v>
          </cell>
        </row>
        <row r="150">
          <cell r="J150">
            <v>8.34</v>
          </cell>
          <cell r="K150" t="str">
            <v>6221840509090527250</v>
          </cell>
          <cell r="L150" t="str">
            <v>连城县农村信用联社四堡信用社</v>
          </cell>
        </row>
        <row r="151">
          <cell r="A151" t="str">
            <v>145</v>
          </cell>
          <cell r="B151" t="str">
            <v>邹继良</v>
          </cell>
          <cell r="C151" t="str">
            <v>352627196307071615</v>
          </cell>
          <cell r="D151" t="str">
            <v>15860104768</v>
          </cell>
          <cell r="E151" t="str">
            <v>田茶</v>
          </cell>
          <cell r="F151">
            <v>2.06</v>
          </cell>
        </row>
        <row r="151">
          <cell r="J151">
            <v>12.36</v>
          </cell>
          <cell r="K151" t="str">
            <v>6221840509090527276</v>
          </cell>
          <cell r="L151" t="str">
            <v>连城县农村信用联社四堡信用社</v>
          </cell>
        </row>
        <row r="152">
          <cell r="A152" t="str">
            <v>146</v>
          </cell>
          <cell r="B152" t="str">
            <v>刘先妹</v>
          </cell>
          <cell r="C152" t="str">
            <v>352627195911141646</v>
          </cell>
          <cell r="D152" t="str">
            <v>18650828110</v>
          </cell>
          <cell r="E152" t="str">
            <v>田茶</v>
          </cell>
          <cell r="F152">
            <v>1.87</v>
          </cell>
        </row>
        <row r="152">
          <cell r="J152">
            <v>11.22</v>
          </cell>
          <cell r="K152" t="str">
            <v>6221840509104005384</v>
          </cell>
          <cell r="L152" t="str">
            <v>连城县农村信用联社四堡信用社</v>
          </cell>
        </row>
        <row r="153">
          <cell r="A153" t="str">
            <v>147</v>
          </cell>
          <cell r="B153" t="str">
            <v>邹光钊</v>
          </cell>
          <cell r="C153" t="str">
            <v>350825198309231614</v>
          </cell>
          <cell r="D153" t="str">
            <v>15206013735</v>
          </cell>
          <cell r="E153" t="str">
            <v>田茶</v>
          </cell>
          <cell r="F153">
            <v>2.36</v>
          </cell>
        </row>
        <row r="153">
          <cell r="J153">
            <v>14.16</v>
          </cell>
          <cell r="K153" t="str">
            <v>6221840509090526997</v>
          </cell>
          <cell r="L153" t="str">
            <v>连城县农村信用联社四堡信用社</v>
          </cell>
        </row>
        <row r="154">
          <cell r="A154" t="str">
            <v>148</v>
          </cell>
          <cell r="B154" t="str">
            <v>邹火才</v>
          </cell>
          <cell r="C154" t="str">
            <v>352627197110151616</v>
          </cell>
          <cell r="D154" t="str">
            <v>18750863032</v>
          </cell>
          <cell r="E154" t="str">
            <v>田茶</v>
          </cell>
          <cell r="F154">
            <v>3.24</v>
          </cell>
        </row>
        <row r="154">
          <cell r="J154">
            <v>19.44</v>
          </cell>
          <cell r="K154" t="str">
            <v>6221840509090527581</v>
          </cell>
          <cell r="L154" t="str">
            <v>连城县农村信用联社四堡信用社</v>
          </cell>
        </row>
        <row r="155">
          <cell r="A155" t="str">
            <v>149</v>
          </cell>
          <cell r="B155" t="str">
            <v>邹雄庆</v>
          </cell>
          <cell r="C155" t="str">
            <v>350825198305041610</v>
          </cell>
          <cell r="D155" t="str">
            <v>13696912634</v>
          </cell>
          <cell r="E155" t="str">
            <v>田茶</v>
          </cell>
          <cell r="F155">
            <v>6.02</v>
          </cell>
        </row>
        <row r="155">
          <cell r="J155">
            <v>36.12</v>
          </cell>
          <cell r="K155" t="str">
            <v>6221840509090527532</v>
          </cell>
          <cell r="L155" t="str">
            <v>连城县农村信用联社四堡信用社</v>
          </cell>
        </row>
        <row r="156">
          <cell r="A156" t="str">
            <v>150</v>
          </cell>
          <cell r="B156" t="str">
            <v>邹春鸿</v>
          </cell>
          <cell r="C156" t="str">
            <v>352627196701131612</v>
          </cell>
          <cell r="D156" t="str">
            <v>15080222598</v>
          </cell>
          <cell r="E156" t="str">
            <v>田茶</v>
          </cell>
          <cell r="F156">
            <v>8.46</v>
          </cell>
        </row>
        <row r="156">
          <cell r="J156">
            <v>50.76</v>
          </cell>
          <cell r="K156" t="str">
            <v>6221840509090527730</v>
          </cell>
          <cell r="L156" t="str">
            <v>连城县农村信用联社四堡信用社</v>
          </cell>
        </row>
        <row r="157">
          <cell r="A157" t="str">
            <v>151</v>
          </cell>
          <cell r="B157" t="str">
            <v>邹春富</v>
          </cell>
          <cell r="C157" t="str">
            <v>350825198408161615</v>
          </cell>
          <cell r="D157" t="str">
            <v>18063764883</v>
          </cell>
          <cell r="E157" t="str">
            <v>田茶</v>
          </cell>
          <cell r="F157">
            <v>1.71</v>
          </cell>
        </row>
        <row r="157">
          <cell r="J157">
            <v>10.26</v>
          </cell>
          <cell r="K157" t="str">
            <v>6221840509090527508</v>
          </cell>
          <cell r="L157" t="str">
            <v>连城县农村信用联社四堡信用社</v>
          </cell>
        </row>
        <row r="158">
          <cell r="A158" t="str">
            <v>152</v>
          </cell>
          <cell r="B158" t="str">
            <v>邹洪清</v>
          </cell>
          <cell r="C158" t="str">
            <v>35262719540209161X</v>
          </cell>
          <cell r="D158" t="str">
            <v>18046471595</v>
          </cell>
          <cell r="E158" t="str">
            <v>田茶</v>
          </cell>
          <cell r="F158">
            <v>1.12</v>
          </cell>
        </row>
        <row r="158">
          <cell r="J158">
            <v>6.72</v>
          </cell>
          <cell r="K158" t="str">
            <v>6221840509090527656</v>
          </cell>
          <cell r="L158" t="str">
            <v>连城县农村信用联社四堡信用社</v>
          </cell>
        </row>
        <row r="159">
          <cell r="A159" t="str">
            <v>153</v>
          </cell>
          <cell r="B159" t="str">
            <v>邹春罗</v>
          </cell>
          <cell r="C159" t="str">
            <v>350825198111021638</v>
          </cell>
          <cell r="D159" t="str">
            <v>15059949584</v>
          </cell>
          <cell r="E159" t="str">
            <v>田茶</v>
          </cell>
          <cell r="F159">
            <v>4.92</v>
          </cell>
        </row>
        <row r="159">
          <cell r="J159">
            <v>29.52</v>
          </cell>
          <cell r="K159" t="str">
            <v>6221840509090527524</v>
          </cell>
          <cell r="L159" t="str">
            <v>连城县农村信用联社四堡信用社</v>
          </cell>
        </row>
        <row r="160">
          <cell r="A160" t="str">
            <v>154</v>
          </cell>
          <cell r="B160" t="str">
            <v>邹春潮</v>
          </cell>
          <cell r="C160" t="str">
            <v>352627197809111618</v>
          </cell>
          <cell r="D160" t="str">
            <v>15159108645</v>
          </cell>
          <cell r="E160" t="str">
            <v>田茶</v>
          </cell>
          <cell r="F160">
            <v>1.69</v>
          </cell>
        </row>
        <row r="160">
          <cell r="J160">
            <v>10.14</v>
          </cell>
          <cell r="K160" t="str">
            <v>6221840509090527649</v>
          </cell>
          <cell r="L160" t="str">
            <v>连城县农村信用联社四堡信用社</v>
          </cell>
        </row>
        <row r="161">
          <cell r="A161" t="str">
            <v>155</v>
          </cell>
          <cell r="B161" t="str">
            <v>马贞</v>
          </cell>
          <cell r="C161" t="str">
            <v>350825199006161625</v>
          </cell>
          <cell r="D161" t="str">
            <v>15060713387</v>
          </cell>
          <cell r="E161" t="str">
            <v>田茶</v>
          </cell>
          <cell r="F161">
            <v>2.56</v>
          </cell>
        </row>
        <row r="161">
          <cell r="J161">
            <v>15.36</v>
          </cell>
          <cell r="K161" t="str">
            <v>6221840509090537176</v>
          </cell>
          <cell r="L161" t="str">
            <v>连城县农村信用联社四堡信用社</v>
          </cell>
        </row>
        <row r="162">
          <cell r="A162" t="str">
            <v>156</v>
          </cell>
          <cell r="B162" t="str">
            <v>邹煊林</v>
          </cell>
          <cell r="C162" t="str">
            <v>352627195307141615</v>
          </cell>
          <cell r="D162" t="str">
            <v>18063771923</v>
          </cell>
          <cell r="E162" t="str">
            <v>田茶</v>
          </cell>
          <cell r="F162">
            <v>1.96</v>
          </cell>
        </row>
        <row r="162">
          <cell r="J162">
            <v>11.76</v>
          </cell>
          <cell r="K162" t="str">
            <v>6221840509090527755</v>
          </cell>
          <cell r="L162" t="str">
            <v>连城县农村信用联社四堡信用社</v>
          </cell>
        </row>
        <row r="163">
          <cell r="A163" t="str">
            <v>157</v>
          </cell>
          <cell r="B163" t="str">
            <v>兰淑珍</v>
          </cell>
          <cell r="C163" t="str">
            <v>350423197212256541</v>
          </cell>
          <cell r="D163" t="str">
            <v>18344989332</v>
          </cell>
          <cell r="E163" t="str">
            <v>田茶</v>
          </cell>
          <cell r="F163">
            <v>2.09</v>
          </cell>
        </row>
        <row r="163">
          <cell r="J163">
            <v>12.54</v>
          </cell>
          <cell r="K163" t="str">
            <v>9090818010100100323849</v>
          </cell>
          <cell r="L163" t="str">
            <v>连城县农村信用联社四堡信用社</v>
          </cell>
        </row>
        <row r="164">
          <cell r="A164" t="str">
            <v>158</v>
          </cell>
          <cell r="B164" t="str">
            <v>邹洪狄</v>
          </cell>
          <cell r="C164" t="str">
            <v>350825198005101618</v>
          </cell>
          <cell r="D164" t="str">
            <v>18050369579</v>
          </cell>
          <cell r="E164" t="str">
            <v>田茶</v>
          </cell>
          <cell r="F164">
            <v>3.6</v>
          </cell>
        </row>
        <row r="164">
          <cell r="J164">
            <v>21.6</v>
          </cell>
          <cell r="K164" t="str">
            <v>6221840509090527490</v>
          </cell>
          <cell r="L164" t="str">
            <v>连城县农村信用联社四堡信用社</v>
          </cell>
        </row>
        <row r="165">
          <cell r="A165" t="str">
            <v>159</v>
          </cell>
          <cell r="B165" t="str">
            <v>邹尧哩</v>
          </cell>
          <cell r="C165" t="str">
            <v>352627193710061616</v>
          </cell>
          <cell r="D165" t="str">
            <v>0597-8487438</v>
          </cell>
          <cell r="E165" t="str">
            <v>田茶</v>
          </cell>
          <cell r="F165">
            <v>2.13</v>
          </cell>
        </row>
        <row r="165">
          <cell r="J165">
            <v>12.78</v>
          </cell>
          <cell r="K165" t="str">
            <v>6221840509092758275</v>
          </cell>
          <cell r="L165" t="str">
            <v>连城县农村信用联社四堡信用社</v>
          </cell>
        </row>
        <row r="166">
          <cell r="A166" t="str">
            <v>160</v>
          </cell>
          <cell r="B166" t="str">
            <v>李群发</v>
          </cell>
          <cell r="C166" t="str">
            <v>350423196701295520</v>
          </cell>
          <cell r="D166" t="str">
            <v>18859023169</v>
          </cell>
          <cell r="E166" t="str">
            <v>田茶</v>
          </cell>
          <cell r="F166">
            <v>2.55</v>
          </cell>
        </row>
        <row r="166">
          <cell r="J166">
            <v>15.3</v>
          </cell>
          <cell r="K166" t="str">
            <v>9090818010100100086089</v>
          </cell>
          <cell r="L166" t="str">
            <v>连城县农村信用联社四堡信用社</v>
          </cell>
        </row>
        <row r="167">
          <cell r="A167" t="str">
            <v>161</v>
          </cell>
          <cell r="B167" t="str">
            <v>邹生庆</v>
          </cell>
          <cell r="C167" t="str">
            <v>352627197307241615</v>
          </cell>
          <cell r="D167" t="str">
            <v>15606003489</v>
          </cell>
          <cell r="E167" t="str">
            <v>田茶</v>
          </cell>
          <cell r="F167">
            <v>1.76</v>
          </cell>
        </row>
        <row r="167">
          <cell r="J167">
            <v>10.56</v>
          </cell>
          <cell r="K167" t="str">
            <v>6221840509090527599</v>
          </cell>
          <cell r="L167" t="str">
            <v>连城县农村信用联社四堡信用社</v>
          </cell>
        </row>
        <row r="168">
          <cell r="A168" t="str">
            <v>162</v>
          </cell>
          <cell r="B168" t="str">
            <v>邹祥庆</v>
          </cell>
          <cell r="C168" t="str">
            <v>350825198203021619</v>
          </cell>
          <cell r="D168" t="str">
            <v>15860300715</v>
          </cell>
          <cell r="E168" t="str">
            <v>田茶</v>
          </cell>
          <cell r="F168">
            <v>1.01</v>
          </cell>
        </row>
        <row r="168">
          <cell r="J168">
            <v>6.06</v>
          </cell>
          <cell r="K168" t="str">
            <v>6221840509090527565</v>
          </cell>
          <cell r="L168" t="str">
            <v>连城县农村信用联社四堡信用社</v>
          </cell>
        </row>
        <row r="169">
          <cell r="A169" t="str">
            <v>163</v>
          </cell>
          <cell r="B169" t="str">
            <v>邹洪进</v>
          </cell>
          <cell r="C169" t="str">
            <v>352627196809171659</v>
          </cell>
          <cell r="D169" t="str">
            <v>13959056312</v>
          </cell>
          <cell r="E169" t="str">
            <v>田茶</v>
          </cell>
          <cell r="F169">
            <v>4.06</v>
          </cell>
        </row>
        <row r="169">
          <cell r="J169">
            <v>24.36</v>
          </cell>
          <cell r="K169" t="str">
            <v>9090818010100100267017</v>
          </cell>
          <cell r="L169" t="str">
            <v>连城县农村信用联社四堡信用社</v>
          </cell>
        </row>
        <row r="170">
          <cell r="A170" t="str">
            <v>164</v>
          </cell>
          <cell r="B170" t="str">
            <v>邹琪英</v>
          </cell>
          <cell r="C170" t="str">
            <v>352627197605031616</v>
          </cell>
          <cell r="D170" t="str">
            <v>18859026168</v>
          </cell>
          <cell r="E170" t="str">
            <v>田茶</v>
          </cell>
          <cell r="F170">
            <v>3.92</v>
          </cell>
        </row>
        <row r="170">
          <cell r="J170">
            <v>23.52</v>
          </cell>
          <cell r="K170" t="str">
            <v>6221840509090527615</v>
          </cell>
          <cell r="L170" t="str">
            <v>连城县农村信用联社四堡信用社</v>
          </cell>
        </row>
        <row r="171">
          <cell r="A171" t="str">
            <v>165</v>
          </cell>
          <cell r="B171" t="str">
            <v>邹洪荣</v>
          </cell>
          <cell r="C171" t="str">
            <v>352627197101251631</v>
          </cell>
          <cell r="D171" t="str">
            <v>13960315698</v>
          </cell>
          <cell r="E171" t="str">
            <v>田茶</v>
          </cell>
          <cell r="F171">
            <v>2.11</v>
          </cell>
        </row>
        <row r="171">
          <cell r="J171">
            <v>12.66</v>
          </cell>
          <cell r="K171" t="str">
            <v>6221840509090527607</v>
          </cell>
          <cell r="L171" t="str">
            <v>连城县农村信用联社四堡信用社</v>
          </cell>
        </row>
        <row r="172">
          <cell r="A172" t="str">
            <v>166</v>
          </cell>
          <cell r="B172" t="str">
            <v>邹洪棣</v>
          </cell>
          <cell r="C172" t="str">
            <v>352627195710071696</v>
          </cell>
          <cell r="D172" t="str">
            <v>18959086315</v>
          </cell>
          <cell r="E172" t="str">
            <v>田茶</v>
          </cell>
          <cell r="F172">
            <v>1.19</v>
          </cell>
        </row>
        <row r="172">
          <cell r="J172">
            <v>7.14</v>
          </cell>
          <cell r="K172" t="str">
            <v>6221840509090527763</v>
          </cell>
          <cell r="L172" t="str">
            <v>连城县农村信用联社四堡信用社</v>
          </cell>
        </row>
        <row r="173">
          <cell r="A173" t="str">
            <v>167</v>
          </cell>
          <cell r="B173" t="str">
            <v>邹洪权</v>
          </cell>
          <cell r="C173" t="str">
            <v>352627196201061611</v>
          </cell>
          <cell r="D173" t="str">
            <v>13306980638</v>
          </cell>
          <cell r="E173" t="str">
            <v>田茶</v>
          </cell>
          <cell r="F173">
            <v>1.7</v>
          </cell>
        </row>
        <row r="173">
          <cell r="J173">
            <v>10.2</v>
          </cell>
          <cell r="K173" t="str">
            <v>6221840509090527748</v>
          </cell>
          <cell r="L173" t="str">
            <v>连城县农村信用联社四堡信用社</v>
          </cell>
        </row>
        <row r="174">
          <cell r="A174" t="str">
            <v>168</v>
          </cell>
          <cell r="B174" t="str">
            <v>邹洪添</v>
          </cell>
          <cell r="C174" t="str">
            <v>352627196501031617</v>
          </cell>
          <cell r="D174" t="str">
            <v>13860249829</v>
          </cell>
          <cell r="E174" t="str">
            <v>田茶</v>
          </cell>
          <cell r="F174">
            <v>2.28</v>
          </cell>
        </row>
        <row r="174">
          <cell r="J174">
            <v>13.68</v>
          </cell>
          <cell r="K174" t="str">
            <v>6221840509090527664</v>
          </cell>
          <cell r="L174" t="str">
            <v>连城县农村信用联社四堡信用社</v>
          </cell>
        </row>
        <row r="175">
          <cell r="A175" t="str">
            <v>169</v>
          </cell>
          <cell r="B175" t="str">
            <v>邹琪东</v>
          </cell>
          <cell r="C175" t="str">
            <v>352627196906261613</v>
          </cell>
          <cell r="D175" t="str">
            <v>13859419592</v>
          </cell>
          <cell r="E175" t="str">
            <v>田茶</v>
          </cell>
          <cell r="F175">
            <v>6.36</v>
          </cell>
        </row>
        <row r="175">
          <cell r="J175">
            <v>38.16</v>
          </cell>
          <cell r="K175" t="str">
            <v>6221840509090527698</v>
          </cell>
          <cell r="L175" t="str">
            <v>连城县农村信用联社四堡信用社</v>
          </cell>
        </row>
        <row r="176">
          <cell r="A176" t="str">
            <v>170</v>
          </cell>
          <cell r="B176" t="str">
            <v>邹洪珍</v>
          </cell>
          <cell r="C176" t="str">
            <v>352627196809171675</v>
          </cell>
          <cell r="D176" t="str">
            <v>13959076246</v>
          </cell>
          <cell r="E176" t="str">
            <v>田茶</v>
          </cell>
          <cell r="F176">
            <v>5.62</v>
          </cell>
        </row>
        <row r="176">
          <cell r="J176">
            <v>33.72</v>
          </cell>
          <cell r="K176" t="str">
            <v>6221840509090527714</v>
          </cell>
          <cell r="L176" t="str">
            <v>连城县农村信用联社四堡信用社</v>
          </cell>
        </row>
        <row r="177">
          <cell r="A177" t="str">
            <v>171</v>
          </cell>
          <cell r="B177" t="str">
            <v>王华姬</v>
          </cell>
          <cell r="C177" t="str">
            <v>352627195909211625</v>
          </cell>
          <cell r="D177" t="str">
            <v>13507542649</v>
          </cell>
          <cell r="E177" t="str">
            <v>田茶</v>
          </cell>
          <cell r="F177">
            <v>6.83</v>
          </cell>
        </row>
        <row r="177">
          <cell r="J177">
            <v>40.98</v>
          </cell>
          <cell r="K177" t="str">
            <v>6221840509090527672</v>
          </cell>
          <cell r="L177" t="str">
            <v>连城县农村信用联社四堡信用社</v>
          </cell>
        </row>
        <row r="178">
          <cell r="A178" t="str">
            <v>172</v>
          </cell>
          <cell r="B178" t="str">
            <v>邹富庆</v>
          </cell>
          <cell r="C178" t="str">
            <v>350825197502061616</v>
          </cell>
          <cell r="D178" t="str">
            <v>15280839158</v>
          </cell>
          <cell r="E178" t="str">
            <v>田茶</v>
          </cell>
          <cell r="F178">
            <v>6.57</v>
          </cell>
        </row>
        <row r="178">
          <cell r="J178">
            <v>39.42</v>
          </cell>
          <cell r="K178" t="str">
            <v>6221840509090527466</v>
          </cell>
          <cell r="L178" t="str">
            <v>连城县农村信用联社四堡信用社</v>
          </cell>
        </row>
        <row r="179">
          <cell r="A179" t="str">
            <v>173</v>
          </cell>
          <cell r="B179" t="str">
            <v>邹式东</v>
          </cell>
          <cell r="C179" t="str">
            <v>352627196012211617</v>
          </cell>
          <cell r="D179" t="str">
            <v>15059910095</v>
          </cell>
          <cell r="E179" t="str">
            <v>田茶</v>
          </cell>
          <cell r="F179">
            <v>2.97</v>
          </cell>
        </row>
        <row r="179">
          <cell r="J179">
            <v>17.82</v>
          </cell>
          <cell r="K179" t="str">
            <v>6221840509090528225</v>
          </cell>
          <cell r="L179" t="str">
            <v>连城县农村信用联社四堡信用社</v>
          </cell>
        </row>
        <row r="180">
          <cell r="A180" t="str">
            <v>174</v>
          </cell>
          <cell r="B180" t="str">
            <v>马满媛</v>
          </cell>
          <cell r="C180" t="str">
            <v>352627196403091624</v>
          </cell>
          <cell r="D180" t="str">
            <v>15160068395</v>
          </cell>
          <cell r="E180" t="str">
            <v>田茶</v>
          </cell>
          <cell r="F180">
            <v>1.14</v>
          </cell>
        </row>
        <row r="180">
          <cell r="J180">
            <v>6.84</v>
          </cell>
          <cell r="K180" t="str">
            <v>6221840509090528233</v>
          </cell>
          <cell r="L180" t="str">
            <v>连城县农村信用联社四堡信用社</v>
          </cell>
        </row>
        <row r="181">
          <cell r="A181" t="str">
            <v>175</v>
          </cell>
          <cell r="B181" t="str">
            <v>邹道武</v>
          </cell>
          <cell r="C181" t="str">
            <v>350825198803271611</v>
          </cell>
          <cell r="D181">
            <v>19850029227</v>
          </cell>
          <cell r="E181" t="str">
            <v>田茶</v>
          </cell>
          <cell r="F181">
            <v>3.96</v>
          </cell>
        </row>
        <row r="181">
          <cell r="J181">
            <v>23.76</v>
          </cell>
          <cell r="K181" t="str">
            <v>9090818010100100325721</v>
          </cell>
          <cell r="L181" t="str">
            <v>连城县农村信用联社四堡信用社</v>
          </cell>
        </row>
        <row r="182">
          <cell r="A182" t="str">
            <v>176</v>
          </cell>
          <cell r="B182" t="str">
            <v>邹道云</v>
          </cell>
          <cell r="C182" t="str">
            <v>352627197102141610</v>
          </cell>
          <cell r="D182" t="str">
            <v>15959365095</v>
          </cell>
          <cell r="E182" t="str">
            <v>田茶</v>
          </cell>
          <cell r="F182">
            <v>5.52</v>
          </cell>
        </row>
        <row r="182">
          <cell r="J182">
            <v>33.12</v>
          </cell>
          <cell r="K182" t="str">
            <v>6221840509090528084</v>
          </cell>
          <cell r="L182" t="str">
            <v>连城县农村信用联社四堡信用社</v>
          </cell>
        </row>
        <row r="183">
          <cell r="A183" t="str">
            <v>177</v>
          </cell>
          <cell r="B183" t="str">
            <v>罗兰秀</v>
          </cell>
          <cell r="C183" t="str">
            <v>352627194805281624</v>
          </cell>
          <cell r="D183" t="str">
            <v>15059949836</v>
          </cell>
          <cell r="E183" t="str">
            <v>田茶</v>
          </cell>
          <cell r="F183">
            <v>7.09</v>
          </cell>
        </row>
        <row r="183">
          <cell r="J183">
            <v>42.54</v>
          </cell>
          <cell r="K183" t="str">
            <v>6221840509090528415</v>
          </cell>
          <cell r="L183" t="str">
            <v>连城县农村信用联社四堡信用社</v>
          </cell>
        </row>
        <row r="184">
          <cell r="A184" t="str">
            <v>178</v>
          </cell>
          <cell r="B184" t="str">
            <v>邹东升</v>
          </cell>
          <cell r="C184" t="str">
            <v>352627195011251612</v>
          </cell>
          <cell r="D184" t="str">
            <v>0597-8488895</v>
          </cell>
          <cell r="E184" t="str">
            <v>田茶</v>
          </cell>
          <cell r="F184">
            <v>6.75</v>
          </cell>
        </row>
        <row r="184">
          <cell r="J184">
            <v>40.5</v>
          </cell>
          <cell r="K184" t="str">
            <v>6221840509090528431</v>
          </cell>
          <cell r="L184" t="str">
            <v>连城县农村信用联社四堡信用社</v>
          </cell>
        </row>
        <row r="185">
          <cell r="A185" t="str">
            <v>179</v>
          </cell>
          <cell r="B185" t="str">
            <v>邹元生</v>
          </cell>
          <cell r="C185" t="str">
            <v>35262719651224161X</v>
          </cell>
          <cell r="D185" t="str">
            <v>13959057408</v>
          </cell>
          <cell r="E185" t="str">
            <v>田茶</v>
          </cell>
          <cell r="F185">
            <v>1.41</v>
          </cell>
        </row>
        <row r="185">
          <cell r="J185">
            <v>8.46</v>
          </cell>
          <cell r="K185" t="str">
            <v>6221840509090528266</v>
          </cell>
          <cell r="L185" t="str">
            <v>连城县农村信用联社四堡信用社</v>
          </cell>
        </row>
        <row r="186">
          <cell r="A186" t="str">
            <v>180</v>
          </cell>
          <cell r="B186" t="str">
            <v>邹小兵</v>
          </cell>
          <cell r="C186" t="str">
            <v>350825198609291635</v>
          </cell>
          <cell r="D186" t="str">
            <v>15980778091</v>
          </cell>
          <cell r="E186" t="str">
            <v>田茶</v>
          </cell>
          <cell r="F186">
            <v>7.11</v>
          </cell>
        </row>
        <row r="186">
          <cell r="J186">
            <v>42.66</v>
          </cell>
          <cell r="K186" t="str">
            <v>6221840509090527979</v>
          </cell>
          <cell r="L186" t="str">
            <v>连城县农村信用联社四堡信用社</v>
          </cell>
        </row>
        <row r="187">
          <cell r="A187" t="str">
            <v>181</v>
          </cell>
          <cell r="B187" t="str">
            <v>李杏香</v>
          </cell>
          <cell r="C187" t="str">
            <v>352627195101231623</v>
          </cell>
          <cell r="D187" t="str">
            <v>15059910860</v>
          </cell>
          <cell r="E187" t="str">
            <v>田茶</v>
          </cell>
          <cell r="F187">
            <v>3.05</v>
          </cell>
        </row>
        <row r="187">
          <cell r="J187">
            <v>18.3</v>
          </cell>
          <cell r="K187" t="str">
            <v>6221840509090528464</v>
          </cell>
          <cell r="L187" t="str">
            <v>连城县农村信用联社四堡信用社</v>
          </cell>
        </row>
        <row r="188">
          <cell r="A188" t="str">
            <v>182</v>
          </cell>
          <cell r="B188" t="str">
            <v>邹式有</v>
          </cell>
          <cell r="C188" t="str">
            <v>352627197301151619</v>
          </cell>
          <cell r="D188" t="str">
            <v>15080227616</v>
          </cell>
          <cell r="E188" t="str">
            <v>田茶</v>
          </cell>
          <cell r="F188">
            <v>5.5</v>
          </cell>
        </row>
        <row r="188">
          <cell r="J188">
            <v>33</v>
          </cell>
          <cell r="K188" t="str">
            <v>9090818010100190662359</v>
          </cell>
          <cell r="L188" t="str">
            <v>连城县农村信用联社四堡信用社</v>
          </cell>
        </row>
        <row r="189">
          <cell r="A189" t="str">
            <v>183</v>
          </cell>
          <cell r="B189" t="str">
            <v>邹恒健</v>
          </cell>
          <cell r="C189" t="str">
            <v>352627197609281612</v>
          </cell>
          <cell r="D189" t="str">
            <v>15880620319</v>
          </cell>
          <cell r="E189" t="str">
            <v>田茶</v>
          </cell>
          <cell r="F189">
            <v>5.48</v>
          </cell>
        </row>
        <row r="189">
          <cell r="J189">
            <v>32.88</v>
          </cell>
          <cell r="K189" t="str">
            <v>6221840509090528191</v>
          </cell>
          <cell r="L189" t="str">
            <v>连城县农村信用联社四堡信用社</v>
          </cell>
        </row>
        <row r="190">
          <cell r="A190" t="str">
            <v>184</v>
          </cell>
          <cell r="B190" t="str">
            <v>邹恒华</v>
          </cell>
          <cell r="C190" t="str">
            <v>352627196409211615</v>
          </cell>
          <cell r="D190" t="str">
            <v>13559967809</v>
          </cell>
          <cell r="E190" t="str">
            <v>田茶</v>
          </cell>
          <cell r="F190">
            <v>1.52</v>
          </cell>
        </row>
        <row r="190">
          <cell r="J190">
            <v>9.12</v>
          </cell>
          <cell r="K190" t="str">
            <v>6221840509090528316</v>
          </cell>
          <cell r="L190" t="str">
            <v>连城县农村信用联社四堡信用社</v>
          </cell>
        </row>
        <row r="191">
          <cell r="A191" t="str">
            <v>185</v>
          </cell>
          <cell r="B191" t="str">
            <v>邹恒富</v>
          </cell>
          <cell r="C191" t="str">
            <v>350825199004171619</v>
          </cell>
          <cell r="D191" t="str">
            <v>15160675173</v>
          </cell>
          <cell r="E191" t="str">
            <v>田茶</v>
          </cell>
          <cell r="F191">
            <v>0.41</v>
          </cell>
        </row>
        <row r="191">
          <cell r="J191">
            <v>2.46</v>
          </cell>
          <cell r="K191" t="str">
            <v>6221840509090528522</v>
          </cell>
          <cell r="L191" t="str">
            <v>连城县农村信用联社四堡信用社</v>
          </cell>
        </row>
        <row r="192">
          <cell r="A192" t="str">
            <v>186</v>
          </cell>
          <cell r="B192" t="str">
            <v>邹恒财</v>
          </cell>
          <cell r="C192" t="str">
            <v>352627196910171610</v>
          </cell>
          <cell r="D192" t="str">
            <v>18159469970</v>
          </cell>
          <cell r="E192" t="str">
            <v>田茶</v>
          </cell>
          <cell r="F192">
            <v>1.39</v>
          </cell>
        </row>
        <row r="192">
          <cell r="J192">
            <v>8.34</v>
          </cell>
          <cell r="K192" t="str">
            <v>6221840509090528217</v>
          </cell>
          <cell r="L192" t="str">
            <v>连城县农村信用联社四堡信用社</v>
          </cell>
        </row>
        <row r="193">
          <cell r="A193" t="str">
            <v>187</v>
          </cell>
          <cell r="B193" t="str">
            <v>邹恒胜</v>
          </cell>
          <cell r="C193" t="str">
            <v>352627197405271615</v>
          </cell>
          <cell r="D193" t="str">
            <v>13178153263</v>
          </cell>
          <cell r="E193" t="str">
            <v>田茶</v>
          </cell>
          <cell r="F193">
            <v>0.94</v>
          </cell>
        </row>
        <row r="193">
          <cell r="J193">
            <v>5.64</v>
          </cell>
          <cell r="K193" t="str">
            <v>6221840509090528068</v>
          </cell>
          <cell r="L193" t="str">
            <v>连城县农村信用联社四堡信用社</v>
          </cell>
        </row>
        <row r="194">
          <cell r="A194" t="str">
            <v>188</v>
          </cell>
          <cell r="B194" t="str">
            <v>张招仙</v>
          </cell>
          <cell r="C194" t="str">
            <v>352627195002081623</v>
          </cell>
          <cell r="D194" t="str">
            <v>18850320803</v>
          </cell>
          <cell r="E194" t="str">
            <v>田茶</v>
          </cell>
          <cell r="F194">
            <v>4.71</v>
          </cell>
        </row>
        <row r="194">
          <cell r="J194">
            <v>28.26</v>
          </cell>
          <cell r="K194" t="str">
            <v>6221840509090528373</v>
          </cell>
          <cell r="L194" t="str">
            <v>连城县农村信用联社四堡信用社</v>
          </cell>
        </row>
        <row r="195">
          <cell r="A195" t="str">
            <v>189</v>
          </cell>
          <cell r="B195" t="str">
            <v>邹梅生</v>
          </cell>
          <cell r="C195" t="str">
            <v>352627197709081634</v>
          </cell>
          <cell r="D195" t="str">
            <v>15959363701</v>
          </cell>
          <cell r="E195" t="str">
            <v>田茶</v>
          </cell>
          <cell r="F195">
            <v>2.7</v>
          </cell>
        </row>
        <row r="195">
          <cell r="J195">
            <v>16.2</v>
          </cell>
          <cell r="K195" t="str">
            <v>6221840509104005772</v>
          </cell>
          <cell r="L195" t="str">
            <v>连城县农村信用联社四堡信用社</v>
          </cell>
        </row>
        <row r="196">
          <cell r="A196" t="str">
            <v>190</v>
          </cell>
          <cell r="B196" t="str">
            <v>邹汉生</v>
          </cell>
          <cell r="C196" t="str">
            <v>352627196302051631</v>
          </cell>
          <cell r="D196" t="str">
            <v>15710625661</v>
          </cell>
          <cell r="E196" t="str">
            <v>田茶</v>
          </cell>
          <cell r="F196">
            <v>4.28</v>
          </cell>
        </row>
        <row r="196">
          <cell r="J196">
            <v>25.68</v>
          </cell>
          <cell r="K196" t="str">
            <v>9090818010100100339351</v>
          </cell>
          <cell r="L196" t="str">
            <v>连城县农村信用联社四堡信用社</v>
          </cell>
        </row>
        <row r="197">
          <cell r="A197" t="str">
            <v>191</v>
          </cell>
          <cell r="B197" t="str">
            <v>邹道华</v>
          </cell>
          <cell r="C197" t="str">
            <v>35262719781125161X</v>
          </cell>
          <cell r="D197" t="str">
            <v>15960922886</v>
          </cell>
          <cell r="E197" t="str">
            <v>田茶</v>
          </cell>
          <cell r="F197">
            <v>5.39</v>
          </cell>
        </row>
        <row r="197">
          <cell r="J197">
            <v>32.34</v>
          </cell>
          <cell r="K197" t="str">
            <v>6221840509090528019</v>
          </cell>
          <cell r="L197" t="str">
            <v>连城县农村信用联社四堡信用社</v>
          </cell>
        </row>
        <row r="198">
          <cell r="A198" t="str">
            <v>192</v>
          </cell>
          <cell r="B198" t="str">
            <v>邹道燕</v>
          </cell>
          <cell r="C198" t="str">
            <v>352627196907041612</v>
          </cell>
          <cell r="D198" t="str">
            <v>18759039142</v>
          </cell>
          <cell r="E198" t="str">
            <v>田茶</v>
          </cell>
          <cell r="F198">
            <v>1.9</v>
          </cell>
        </row>
        <row r="198">
          <cell r="J198">
            <v>11.4</v>
          </cell>
          <cell r="K198" t="str">
            <v>6221840509090528274</v>
          </cell>
          <cell r="L198" t="str">
            <v>连城县农村信用联社四堡信用社</v>
          </cell>
        </row>
        <row r="199">
          <cell r="A199" t="str">
            <v>193</v>
          </cell>
          <cell r="B199" t="str">
            <v>邹道雄</v>
          </cell>
          <cell r="C199" t="str">
            <v>352627197410091619</v>
          </cell>
          <cell r="D199" t="str">
            <v>18859020503</v>
          </cell>
          <cell r="E199" t="str">
            <v>田茶</v>
          </cell>
          <cell r="F199">
            <v>1.52</v>
          </cell>
        </row>
        <row r="199">
          <cell r="J199">
            <v>9.12</v>
          </cell>
          <cell r="K199" t="str">
            <v>6221840509090528142</v>
          </cell>
          <cell r="L199" t="str">
            <v>连城县农村信用联社四堡信用社</v>
          </cell>
        </row>
        <row r="200">
          <cell r="A200" t="str">
            <v>194</v>
          </cell>
          <cell r="B200" t="str">
            <v>邹恒勋</v>
          </cell>
          <cell r="C200" t="str">
            <v>352627195307121614</v>
          </cell>
          <cell r="D200" t="str">
            <v>13685990250</v>
          </cell>
          <cell r="E200" t="str">
            <v>田茶</v>
          </cell>
          <cell r="F200">
            <v>1.98</v>
          </cell>
        </row>
        <row r="200">
          <cell r="J200">
            <v>11.88</v>
          </cell>
          <cell r="K200" t="str">
            <v>6221840509090528332</v>
          </cell>
          <cell r="L200" t="str">
            <v>连城县农村信用联社四堡信用社</v>
          </cell>
        </row>
        <row r="201">
          <cell r="A201" t="str">
            <v>195</v>
          </cell>
          <cell r="B201" t="str">
            <v>邹绍华</v>
          </cell>
          <cell r="C201" t="str">
            <v>352627196704171636</v>
          </cell>
          <cell r="D201" t="str">
            <v>15259500872</v>
          </cell>
          <cell r="E201" t="str">
            <v>田茶</v>
          </cell>
          <cell r="F201">
            <v>1.37</v>
          </cell>
        </row>
        <row r="201">
          <cell r="J201">
            <v>8.22</v>
          </cell>
          <cell r="K201" t="str">
            <v>6221840509090528209</v>
          </cell>
          <cell r="L201" t="str">
            <v>连城县农村信用联社四堡信用社</v>
          </cell>
        </row>
        <row r="202">
          <cell r="A202" t="str">
            <v>196</v>
          </cell>
          <cell r="B202" t="str">
            <v>邹式健</v>
          </cell>
          <cell r="C202" t="str">
            <v>350825200804201615</v>
          </cell>
          <cell r="D202" t="str">
            <v>18396313660</v>
          </cell>
          <cell r="E202" t="str">
            <v>田茶</v>
          </cell>
          <cell r="F202">
            <v>2.6</v>
          </cell>
        </row>
        <row r="202">
          <cell r="J202">
            <v>15.6</v>
          </cell>
          <cell r="K202" t="str">
            <v>6230361509004772893</v>
          </cell>
          <cell r="L202" t="str">
            <v>连城县农村信用联社四堡信用社</v>
          </cell>
        </row>
        <row r="203">
          <cell r="A203" t="str">
            <v>197</v>
          </cell>
          <cell r="B203" t="str">
            <v>邹道雁</v>
          </cell>
          <cell r="C203" t="str">
            <v>352627197106091614</v>
          </cell>
          <cell r="D203" t="str">
            <v>18760032312</v>
          </cell>
          <cell r="E203" t="str">
            <v>田茶</v>
          </cell>
          <cell r="F203">
            <v>11.14</v>
          </cell>
        </row>
        <row r="203">
          <cell r="J203">
            <v>66.84</v>
          </cell>
          <cell r="K203" t="str">
            <v>6221840509090528118</v>
          </cell>
          <cell r="L203" t="str">
            <v>连城县农村信用联社四堡信用社</v>
          </cell>
        </row>
        <row r="204">
          <cell r="A204" t="str">
            <v>198</v>
          </cell>
          <cell r="B204" t="str">
            <v>邹恒前</v>
          </cell>
          <cell r="C204" t="str">
            <v>352627198111161634</v>
          </cell>
          <cell r="D204">
            <v>13957828930</v>
          </cell>
          <cell r="E204" t="str">
            <v>田茶</v>
          </cell>
          <cell r="F204">
            <v>0.94</v>
          </cell>
        </row>
        <row r="204">
          <cell r="J204">
            <v>5.64</v>
          </cell>
          <cell r="K204" t="str">
            <v>6230362509001058360</v>
          </cell>
          <cell r="L204" t="str">
            <v>连城县农村信用联社四堡信用社</v>
          </cell>
        </row>
        <row r="205">
          <cell r="A205" t="str">
            <v>199</v>
          </cell>
          <cell r="B205" t="str">
            <v>邹式军</v>
          </cell>
          <cell r="C205" t="str">
            <v>35082519961123161X</v>
          </cell>
          <cell r="D205">
            <v>15320815689</v>
          </cell>
          <cell r="E205" t="str">
            <v>田茶</v>
          </cell>
          <cell r="F205">
            <v>0.94</v>
          </cell>
        </row>
        <row r="205">
          <cell r="J205">
            <v>5.64</v>
          </cell>
          <cell r="K205" t="str">
            <v>6230361509008738692</v>
          </cell>
          <cell r="L205" t="str">
            <v>连城县农村信用联社四堡信用社</v>
          </cell>
        </row>
        <row r="206">
          <cell r="A206" t="str">
            <v>200</v>
          </cell>
          <cell r="B206" t="str">
            <v>马富仙</v>
          </cell>
          <cell r="C206" t="str">
            <v>352627197310191620</v>
          </cell>
          <cell r="D206">
            <v>13375084197</v>
          </cell>
          <cell r="E206" t="str">
            <v>田茶</v>
          </cell>
          <cell r="F206">
            <v>1.36</v>
          </cell>
        </row>
        <row r="206">
          <cell r="J206">
            <v>8.16</v>
          </cell>
          <cell r="K206" t="str">
            <v>6221840509090528100</v>
          </cell>
          <cell r="L206" t="str">
            <v>连城县农村信用联社四堡信用社</v>
          </cell>
        </row>
        <row r="207">
          <cell r="A207" t="str">
            <v>201</v>
          </cell>
          <cell r="B207" t="str">
            <v>罗细英</v>
          </cell>
          <cell r="C207" t="str">
            <v>352627195409231646</v>
          </cell>
          <cell r="D207" t="str">
            <v>18359226340</v>
          </cell>
          <cell r="E207" t="str">
            <v>田茶</v>
          </cell>
          <cell r="F207">
            <v>7.11</v>
          </cell>
        </row>
        <row r="207">
          <cell r="J207">
            <v>42.66</v>
          </cell>
          <cell r="K207" t="str">
            <v>6221840509090528753</v>
          </cell>
          <cell r="L207" t="str">
            <v>连城县农村信用联社四堡信用社</v>
          </cell>
        </row>
        <row r="208">
          <cell r="A208" t="str">
            <v>202</v>
          </cell>
          <cell r="B208" t="str">
            <v>邹洪勤</v>
          </cell>
          <cell r="C208" t="str">
            <v>352627197207141617</v>
          </cell>
          <cell r="D208" t="str">
            <v>18605977268</v>
          </cell>
          <cell r="E208" t="str">
            <v>田茶</v>
          </cell>
          <cell r="F208">
            <v>0.96</v>
          </cell>
        </row>
        <row r="208">
          <cell r="J208">
            <v>5.76</v>
          </cell>
          <cell r="K208" t="str">
            <v>6230361109023964033</v>
          </cell>
          <cell r="L208" t="str">
            <v>连城县农村信用联社四堡信用社</v>
          </cell>
        </row>
        <row r="209">
          <cell r="A209" t="str">
            <v>203</v>
          </cell>
          <cell r="B209" t="str">
            <v>邹洪颐</v>
          </cell>
          <cell r="C209" t="str">
            <v>352627195802091619</v>
          </cell>
          <cell r="D209" t="str">
            <v>13024977298</v>
          </cell>
          <cell r="E209" t="str">
            <v>田茶</v>
          </cell>
          <cell r="F209">
            <v>5.92</v>
          </cell>
        </row>
        <row r="209">
          <cell r="J209">
            <v>35.52</v>
          </cell>
          <cell r="K209" t="str">
            <v>6221840509090528712</v>
          </cell>
          <cell r="L209" t="str">
            <v>连城县农村信用联社四堡信用社</v>
          </cell>
        </row>
        <row r="210">
          <cell r="A210" t="str">
            <v>204</v>
          </cell>
          <cell r="B210" t="str">
            <v>邹良庆</v>
          </cell>
          <cell r="C210" t="str">
            <v>35262719431125161X</v>
          </cell>
          <cell r="D210" t="str">
            <v>13507520302</v>
          </cell>
          <cell r="E210" t="str">
            <v>田茶</v>
          </cell>
          <cell r="F210">
            <v>4.79</v>
          </cell>
        </row>
        <row r="210">
          <cell r="J210">
            <v>28.74</v>
          </cell>
          <cell r="K210" t="str">
            <v>6221840509090528860</v>
          </cell>
          <cell r="L210" t="str">
            <v>连城县农村信用联社四堡信用社</v>
          </cell>
        </row>
        <row r="211">
          <cell r="A211" t="str">
            <v>205</v>
          </cell>
          <cell r="B211" t="str">
            <v>邹洪萍</v>
          </cell>
          <cell r="C211" t="str">
            <v>352627197011121614</v>
          </cell>
          <cell r="D211" t="str">
            <v>13950831518</v>
          </cell>
          <cell r="E211" t="str">
            <v>田茶</v>
          </cell>
          <cell r="F211">
            <v>1.31</v>
          </cell>
        </row>
        <row r="211">
          <cell r="J211">
            <v>7.86</v>
          </cell>
          <cell r="K211" t="str">
            <v>6221840509090528613</v>
          </cell>
          <cell r="L211" t="str">
            <v>连城县农村信用联社四堡信用社</v>
          </cell>
        </row>
        <row r="212">
          <cell r="A212" t="str">
            <v>206</v>
          </cell>
          <cell r="B212" t="str">
            <v>邹小斌</v>
          </cell>
          <cell r="C212" t="str">
            <v>35262719670521161X</v>
          </cell>
          <cell r="D212" t="str">
            <v>13459783206</v>
          </cell>
          <cell r="E212" t="str">
            <v>田茶</v>
          </cell>
          <cell r="F212">
            <v>6.49</v>
          </cell>
        </row>
        <row r="212">
          <cell r="J212">
            <v>38.94</v>
          </cell>
          <cell r="K212" t="str">
            <v>6221840509090528704</v>
          </cell>
          <cell r="L212" t="str">
            <v>连城县农村信用联社四堡信用社</v>
          </cell>
        </row>
        <row r="213">
          <cell r="A213" t="str">
            <v>207</v>
          </cell>
          <cell r="B213" t="str">
            <v>邹洪田</v>
          </cell>
          <cell r="C213" t="str">
            <v>352627195403231637</v>
          </cell>
          <cell r="D213" t="str">
            <v>15959735765</v>
          </cell>
          <cell r="E213" t="str">
            <v>田茶</v>
          </cell>
          <cell r="F213">
            <v>4.7</v>
          </cell>
        </row>
        <row r="213">
          <cell r="J213">
            <v>28.2</v>
          </cell>
          <cell r="K213" t="str">
            <v>6221840509092758382</v>
          </cell>
          <cell r="L213" t="str">
            <v>连城县农村信用联社四堡信用社</v>
          </cell>
        </row>
        <row r="214">
          <cell r="A214" t="str">
            <v>208</v>
          </cell>
          <cell r="B214" t="str">
            <v>邹子泰</v>
          </cell>
          <cell r="C214" t="str">
            <v>352627197110281613</v>
          </cell>
          <cell r="D214" t="str">
            <v>13123085251</v>
          </cell>
          <cell r="E214" t="str">
            <v>田茶</v>
          </cell>
          <cell r="F214">
            <v>3.58</v>
          </cell>
        </row>
        <row r="214">
          <cell r="J214">
            <v>21.48</v>
          </cell>
          <cell r="K214" t="str">
            <v>6221840509090528621</v>
          </cell>
          <cell r="L214" t="str">
            <v>连城县农村信用联社四堡信用社</v>
          </cell>
        </row>
        <row r="215">
          <cell r="A215" t="str">
            <v>209</v>
          </cell>
          <cell r="B215" t="str">
            <v>邹子文</v>
          </cell>
          <cell r="C215" t="str">
            <v>352627196809171632</v>
          </cell>
          <cell r="D215" t="str">
            <v>15060745469</v>
          </cell>
          <cell r="E215" t="str">
            <v>田茶</v>
          </cell>
          <cell r="F215">
            <v>1.93</v>
          </cell>
        </row>
        <row r="215">
          <cell r="J215">
            <v>11.58</v>
          </cell>
          <cell r="K215" t="str">
            <v>9090818010100190397565</v>
          </cell>
          <cell r="L215" t="str">
            <v>连城县农村信用联社四堡信用社</v>
          </cell>
        </row>
        <row r="216">
          <cell r="A216" t="str">
            <v>210</v>
          </cell>
          <cell r="B216" t="str">
            <v>邹洪永</v>
          </cell>
          <cell r="C216" t="str">
            <v>352627195410301613</v>
          </cell>
          <cell r="D216" t="str">
            <v>13859502790</v>
          </cell>
          <cell r="E216" t="str">
            <v>田茶</v>
          </cell>
          <cell r="F216">
            <v>6.16</v>
          </cell>
        </row>
        <row r="216">
          <cell r="J216">
            <v>36.96</v>
          </cell>
          <cell r="K216" t="str">
            <v>6221840509090528795</v>
          </cell>
          <cell r="L216" t="str">
            <v>连城县农村信用联社四堡信用社</v>
          </cell>
        </row>
        <row r="217">
          <cell r="A217" t="str">
            <v>211</v>
          </cell>
          <cell r="B217" t="str">
            <v>邹洪梓</v>
          </cell>
          <cell r="C217" t="str">
            <v>352627195808031617</v>
          </cell>
          <cell r="D217" t="str">
            <v>18950116303</v>
          </cell>
          <cell r="E217" t="str">
            <v>田茶</v>
          </cell>
          <cell r="F217">
            <v>3.18</v>
          </cell>
        </row>
        <row r="217">
          <cell r="J217">
            <v>19.08</v>
          </cell>
          <cell r="K217" t="str">
            <v>6221840509090528738</v>
          </cell>
          <cell r="L217" t="str">
            <v>连城县农村信用联社四堡信用社</v>
          </cell>
        </row>
        <row r="218">
          <cell r="A218" t="str">
            <v>212</v>
          </cell>
          <cell r="B218" t="str">
            <v>邹洪强</v>
          </cell>
          <cell r="C218" t="str">
            <v>352627196408011611</v>
          </cell>
          <cell r="D218" t="str">
            <v>18250376461</v>
          </cell>
          <cell r="E218" t="str">
            <v>田茶</v>
          </cell>
          <cell r="F218">
            <v>2.62</v>
          </cell>
        </row>
        <row r="218">
          <cell r="J218">
            <v>15.72</v>
          </cell>
          <cell r="K218" t="str">
            <v>9090818010100100014308</v>
          </cell>
          <cell r="L218" t="str">
            <v>连城县农村信用联社四堡信用社</v>
          </cell>
        </row>
        <row r="219">
          <cell r="A219" t="str">
            <v>213</v>
          </cell>
          <cell r="B219" t="str">
            <v>邹洪瑜</v>
          </cell>
          <cell r="C219" t="str">
            <v>352627197612171617</v>
          </cell>
          <cell r="D219" t="str">
            <v>013671930878</v>
          </cell>
          <cell r="E219" t="str">
            <v>田茶</v>
          </cell>
          <cell r="F219">
            <v>1.48</v>
          </cell>
        </row>
        <row r="219">
          <cell r="J219">
            <v>8.88</v>
          </cell>
          <cell r="K219" t="str">
            <v>6221840509090528639</v>
          </cell>
          <cell r="L219" t="str">
            <v>连城县农村信用联社四堡信用社</v>
          </cell>
        </row>
        <row r="220">
          <cell r="A220" t="str">
            <v>214</v>
          </cell>
          <cell r="B220" t="str">
            <v>江招富</v>
          </cell>
          <cell r="C220" t="str">
            <v>352627194807031629</v>
          </cell>
          <cell r="D220" t="str">
            <v>13163817998</v>
          </cell>
          <cell r="E220" t="str">
            <v>田茶</v>
          </cell>
          <cell r="F220">
            <v>7.58</v>
          </cell>
        </row>
        <row r="220">
          <cell r="J220">
            <v>45.48</v>
          </cell>
          <cell r="K220" t="str">
            <v>9090818010100100217535</v>
          </cell>
          <cell r="L220" t="str">
            <v>连城县农村信用联社四堡信用社</v>
          </cell>
        </row>
        <row r="221">
          <cell r="A221" t="str">
            <v>215</v>
          </cell>
          <cell r="B221" t="str">
            <v>罗仙英</v>
          </cell>
          <cell r="C221" t="str">
            <v>352627196309211642</v>
          </cell>
          <cell r="D221" t="str">
            <v>15159226281</v>
          </cell>
          <cell r="E221" t="str">
            <v>田茶</v>
          </cell>
          <cell r="F221">
            <v>4.49</v>
          </cell>
        </row>
        <row r="221">
          <cell r="J221">
            <v>26.94</v>
          </cell>
          <cell r="K221" t="str">
            <v>6221840509090528779</v>
          </cell>
          <cell r="L221" t="str">
            <v>连城县农村信用联社四堡信用社</v>
          </cell>
        </row>
        <row r="222">
          <cell r="A222" t="str">
            <v>216</v>
          </cell>
          <cell r="B222" t="str">
            <v>邹洪进</v>
          </cell>
          <cell r="C222" t="str">
            <v>352627196908221631</v>
          </cell>
          <cell r="D222" t="str">
            <v>13306076603</v>
          </cell>
          <cell r="E222" t="str">
            <v>田茶</v>
          </cell>
          <cell r="F222">
            <v>4.35</v>
          </cell>
        </row>
        <row r="222">
          <cell r="J222">
            <v>26.1</v>
          </cell>
          <cell r="K222" t="str">
            <v>6221840509090528761</v>
          </cell>
          <cell r="L222" t="str">
            <v>连城县农村信用联社四堡信用社</v>
          </cell>
        </row>
        <row r="223">
          <cell r="A223" t="str">
            <v>217</v>
          </cell>
          <cell r="B223" t="str">
            <v>邹先庆</v>
          </cell>
          <cell r="C223" t="str">
            <v>352627196810251613</v>
          </cell>
          <cell r="D223">
            <v>15950116138</v>
          </cell>
          <cell r="E223" t="str">
            <v>田茶</v>
          </cell>
          <cell r="F223">
            <v>6.9</v>
          </cell>
        </row>
        <row r="223">
          <cell r="J223">
            <v>41.4</v>
          </cell>
          <cell r="K223" t="str">
            <v>6221840509090529256</v>
          </cell>
          <cell r="L223" t="str">
            <v>连城县农村信用联社四堡信用社</v>
          </cell>
        </row>
        <row r="224">
          <cell r="A224" t="str">
            <v>218</v>
          </cell>
          <cell r="B224" t="str">
            <v>谢长先</v>
          </cell>
          <cell r="C224" t="str">
            <v>352627196209171620</v>
          </cell>
          <cell r="D224" t="str">
            <v>13338461630</v>
          </cell>
          <cell r="E224" t="str">
            <v>田茶</v>
          </cell>
          <cell r="F224">
            <v>1.92</v>
          </cell>
        </row>
        <row r="224">
          <cell r="J224">
            <v>11.52</v>
          </cell>
          <cell r="K224" t="str">
            <v>6221840509090529207</v>
          </cell>
          <cell r="L224" t="str">
            <v>连城县农村信用联社四堡信用社</v>
          </cell>
        </row>
        <row r="225">
          <cell r="A225" t="str">
            <v>219</v>
          </cell>
          <cell r="B225" t="str">
            <v>邹洪科</v>
          </cell>
          <cell r="C225" t="str">
            <v>352627198111161618</v>
          </cell>
          <cell r="D225" t="str">
            <v>18011956425</v>
          </cell>
          <cell r="E225" t="str">
            <v>田茶</v>
          </cell>
          <cell r="F225">
            <v>2.78</v>
          </cell>
        </row>
        <row r="225">
          <cell r="J225">
            <v>16.68</v>
          </cell>
          <cell r="K225" t="str">
            <v>6221840509090529132</v>
          </cell>
          <cell r="L225" t="str">
            <v>连城县农村信用联社四堡信用社</v>
          </cell>
        </row>
        <row r="226">
          <cell r="A226" t="str">
            <v>220</v>
          </cell>
          <cell r="B226" t="str">
            <v>邹春远</v>
          </cell>
          <cell r="C226" t="str">
            <v>352627198012301611</v>
          </cell>
          <cell r="D226" t="str">
            <v>18054871973</v>
          </cell>
          <cell r="E226" t="str">
            <v>田茶</v>
          </cell>
          <cell r="F226">
            <v>10.7</v>
          </cell>
        </row>
        <row r="226">
          <cell r="J226">
            <v>64.2</v>
          </cell>
          <cell r="K226" t="str">
            <v>6221840509090529033</v>
          </cell>
          <cell r="L226" t="str">
            <v>连城县农村信用联社四堡信用社</v>
          </cell>
        </row>
        <row r="227">
          <cell r="A227" t="str">
            <v>221</v>
          </cell>
          <cell r="B227" t="str">
            <v>包淑姬</v>
          </cell>
          <cell r="C227" t="str">
            <v>350825198201221641</v>
          </cell>
          <cell r="D227" t="str">
            <v>15206018370</v>
          </cell>
          <cell r="E227" t="str">
            <v>田茶</v>
          </cell>
          <cell r="F227">
            <v>2.14</v>
          </cell>
        </row>
        <row r="227">
          <cell r="J227">
            <v>12.84</v>
          </cell>
          <cell r="K227" t="str">
            <v>6221840509090529017</v>
          </cell>
          <cell r="L227" t="str">
            <v>连城县农村信用联社四堡信用社</v>
          </cell>
        </row>
        <row r="228">
          <cell r="A228" t="str">
            <v>222</v>
          </cell>
          <cell r="B228" t="str">
            <v>邹春松</v>
          </cell>
          <cell r="C228" t="str">
            <v>352627197711171612</v>
          </cell>
          <cell r="D228" t="str">
            <v>13043568324</v>
          </cell>
          <cell r="E228" t="str">
            <v>田茶</v>
          </cell>
          <cell r="F228">
            <v>2.49</v>
          </cell>
        </row>
        <row r="228">
          <cell r="J228">
            <v>14.94</v>
          </cell>
          <cell r="K228" t="str">
            <v>6221840509090529041</v>
          </cell>
          <cell r="L228" t="str">
            <v>连城县农村信用联社四堡信用社</v>
          </cell>
        </row>
        <row r="229">
          <cell r="A229" t="str">
            <v>223</v>
          </cell>
          <cell r="B229" t="str">
            <v>邹春洲</v>
          </cell>
          <cell r="C229" t="str">
            <v>352627197405141618</v>
          </cell>
          <cell r="D229" t="str">
            <v>18050253538</v>
          </cell>
          <cell r="E229" t="str">
            <v>田茶</v>
          </cell>
          <cell r="F229">
            <v>2.17</v>
          </cell>
        </row>
        <row r="229">
          <cell r="J229">
            <v>13.02</v>
          </cell>
          <cell r="K229" t="str">
            <v>6221840509090529066</v>
          </cell>
          <cell r="L229" t="str">
            <v>连城县农村信用联社四堡信用社</v>
          </cell>
        </row>
        <row r="230">
          <cell r="A230" t="str">
            <v>224</v>
          </cell>
          <cell r="B230" t="str">
            <v>邹洪凯</v>
          </cell>
          <cell r="C230" t="str">
            <v>352627195209241612</v>
          </cell>
          <cell r="D230" t="str">
            <v>13255977071</v>
          </cell>
          <cell r="E230" t="str">
            <v>田茶</v>
          </cell>
          <cell r="F230">
            <v>1.7</v>
          </cell>
        </row>
        <row r="230">
          <cell r="J230">
            <v>10.2</v>
          </cell>
          <cell r="K230" t="str">
            <v>6221840509090529298</v>
          </cell>
          <cell r="L230" t="str">
            <v>连城县农村信用联社四堡信用社</v>
          </cell>
        </row>
        <row r="231">
          <cell r="A231" t="str">
            <v>225</v>
          </cell>
          <cell r="B231" t="str">
            <v>邹洪功</v>
          </cell>
          <cell r="C231" t="str">
            <v>352627197701301612</v>
          </cell>
          <cell r="D231" t="str">
            <v>15959733723</v>
          </cell>
          <cell r="E231" t="str">
            <v>田茶</v>
          </cell>
          <cell r="F231">
            <v>3.13</v>
          </cell>
        </row>
        <row r="231">
          <cell r="J231">
            <v>18.78</v>
          </cell>
          <cell r="K231" t="str">
            <v>6221840509090529082</v>
          </cell>
          <cell r="L231" t="str">
            <v>连城县农村信用联社四堡信用社</v>
          </cell>
        </row>
        <row r="232">
          <cell r="A232" t="str">
            <v>226</v>
          </cell>
          <cell r="B232" t="str">
            <v>马招秀</v>
          </cell>
          <cell r="C232" t="str">
            <v>352627195307081624</v>
          </cell>
          <cell r="D232" t="str">
            <v>13507535719</v>
          </cell>
          <cell r="E232" t="str">
            <v>田茶</v>
          </cell>
          <cell r="F232">
            <v>5.88</v>
          </cell>
        </row>
        <row r="232">
          <cell r="J232">
            <v>35.28</v>
          </cell>
          <cell r="K232" t="str">
            <v>6221840509092758481</v>
          </cell>
          <cell r="L232" t="str">
            <v>连城县农村信用联社四堡信用社</v>
          </cell>
        </row>
        <row r="233">
          <cell r="A233" t="str">
            <v>227</v>
          </cell>
          <cell r="B233" t="str">
            <v>马小群</v>
          </cell>
          <cell r="C233" t="str">
            <v>352627197201141624</v>
          </cell>
          <cell r="D233" t="str">
            <v>13959282737</v>
          </cell>
          <cell r="E233" t="str">
            <v>田茶</v>
          </cell>
          <cell r="F233">
            <v>5.33</v>
          </cell>
        </row>
        <row r="233">
          <cell r="J233">
            <v>31.98</v>
          </cell>
          <cell r="K233" t="str">
            <v>6221840509090529108</v>
          </cell>
          <cell r="L233" t="str">
            <v>连城县农村信用联社四堡信用社</v>
          </cell>
        </row>
        <row r="234">
          <cell r="A234" t="str">
            <v>228</v>
          </cell>
          <cell r="B234" t="str">
            <v>邹洪仁</v>
          </cell>
          <cell r="C234" t="str">
            <v>352627197207311612</v>
          </cell>
          <cell r="D234" t="str">
            <v>15206018066</v>
          </cell>
          <cell r="E234" t="str">
            <v>田茶</v>
          </cell>
          <cell r="F234">
            <v>4.48</v>
          </cell>
        </row>
        <row r="234">
          <cell r="J234">
            <v>26.88</v>
          </cell>
          <cell r="K234" t="str">
            <v>6221840509090529058</v>
          </cell>
          <cell r="L234" t="str">
            <v>连城县农村信用联社四堡信用社</v>
          </cell>
        </row>
        <row r="235">
          <cell r="A235" t="str">
            <v>229</v>
          </cell>
          <cell r="B235" t="str">
            <v>邹洪福</v>
          </cell>
          <cell r="C235" t="str">
            <v>352627196711081639</v>
          </cell>
          <cell r="D235" t="str">
            <v>13194480295</v>
          </cell>
          <cell r="E235" t="str">
            <v>田茶</v>
          </cell>
          <cell r="F235">
            <v>3.08</v>
          </cell>
        </row>
        <row r="235">
          <cell r="J235">
            <v>18.48</v>
          </cell>
          <cell r="K235" t="str">
            <v>9090818010100100055200</v>
          </cell>
          <cell r="L235" t="str">
            <v>连城县农村信用联社四堡信用社</v>
          </cell>
        </row>
        <row r="236">
          <cell r="A236" t="str">
            <v>230</v>
          </cell>
          <cell r="B236" t="str">
            <v>邹智勇</v>
          </cell>
          <cell r="C236" t="str">
            <v>352627196711281614</v>
          </cell>
          <cell r="D236" t="str">
            <v>13358362022</v>
          </cell>
          <cell r="E236" t="str">
            <v>田茶</v>
          </cell>
          <cell r="F236">
            <v>4.99</v>
          </cell>
        </row>
        <row r="236">
          <cell r="J236">
            <v>29.94</v>
          </cell>
          <cell r="K236" t="str">
            <v>9090818010100190187257</v>
          </cell>
          <cell r="L236" t="str">
            <v>连城县农村信用联社四堡信用社</v>
          </cell>
        </row>
        <row r="237">
          <cell r="A237" t="str">
            <v>231</v>
          </cell>
          <cell r="B237" t="str">
            <v>邹华忠</v>
          </cell>
          <cell r="C237" t="str">
            <v>352627194805181615</v>
          </cell>
          <cell r="D237" t="str">
            <v>13950872753</v>
          </cell>
          <cell r="E237" t="str">
            <v>田茶</v>
          </cell>
          <cell r="F237">
            <v>6.49</v>
          </cell>
        </row>
        <row r="237">
          <cell r="J237">
            <v>38.94</v>
          </cell>
          <cell r="K237" t="str">
            <v>6221840509090529348</v>
          </cell>
          <cell r="L237" t="str">
            <v>连城县农村信用联社四堡信用社</v>
          </cell>
        </row>
        <row r="238">
          <cell r="A238" t="str">
            <v>232</v>
          </cell>
          <cell r="B238" t="str">
            <v>马琴秀</v>
          </cell>
          <cell r="C238" t="str">
            <v>352627196702201627</v>
          </cell>
          <cell r="D238" t="str">
            <v>13306081465</v>
          </cell>
          <cell r="E238" t="str">
            <v>田茶</v>
          </cell>
          <cell r="F238">
            <v>1.93</v>
          </cell>
        </row>
        <row r="238">
          <cell r="J238">
            <v>11.58</v>
          </cell>
          <cell r="K238" t="str">
            <v>6221840509090529249</v>
          </cell>
          <cell r="L238" t="str">
            <v>连城县农村信用联社四堡信用社</v>
          </cell>
        </row>
        <row r="239">
          <cell r="A239" t="str">
            <v>233</v>
          </cell>
          <cell r="B239" t="str">
            <v>邹春鑫</v>
          </cell>
          <cell r="C239" t="str">
            <v>352627197506201616</v>
          </cell>
          <cell r="D239" t="str">
            <v>13375088229</v>
          </cell>
          <cell r="E239" t="str">
            <v>田茶</v>
          </cell>
          <cell r="F239">
            <v>9.79</v>
          </cell>
        </row>
        <row r="239">
          <cell r="J239">
            <v>58.74</v>
          </cell>
          <cell r="K239" t="str">
            <v>6221840509090529090</v>
          </cell>
          <cell r="L239" t="str">
            <v>连城县农村信用联社四堡信用社</v>
          </cell>
        </row>
        <row r="240">
          <cell r="A240" t="str">
            <v>234</v>
          </cell>
          <cell r="B240" t="str">
            <v>邹春城</v>
          </cell>
          <cell r="C240" t="str">
            <v>352627196312111618</v>
          </cell>
          <cell r="D240" t="str">
            <v>15280587267</v>
          </cell>
          <cell r="E240" t="str">
            <v>田茶</v>
          </cell>
          <cell r="F240">
            <v>0.8</v>
          </cell>
        </row>
        <row r="240">
          <cell r="J240">
            <v>4.8</v>
          </cell>
          <cell r="K240" t="str">
            <v>6221840509090529157</v>
          </cell>
          <cell r="L240" t="str">
            <v>连城县农村信用联社四堡信用社</v>
          </cell>
        </row>
        <row r="241">
          <cell r="A241" t="str">
            <v>235</v>
          </cell>
          <cell r="B241" t="str">
            <v>邹洪郎</v>
          </cell>
          <cell r="C241" t="str">
            <v>352627196601191618</v>
          </cell>
          <cell r="D241" t="str">
            <v>13860256431</v>
          </cell>
          <cell r="E241" t="str">
            <v>田茶</v>
          </cell>
          <cell r="F241">
            <v>3.14</v>
          </cell>
        </row>
        <row r="241">
          <cell r="J241">
            <v>18.84</v>
          </cell>
          <cell r="K241" t="str">
            <v>6221840509090529215</v>
          </cell>
          <cell r="L241" t="str">
            <v>连城县农村信用联社四堡信用社</v>
          </cell>
        </row>
        <row r="242">
          <cell r="A242" t="str">
            <v>236</v>
          </cell>
          <cell r="B242" t="str">
            <v>邹洪爱</v>
          </cell>
          <cell r="C242" t="str">
            <v>352627197112031618</v>
          </cell>
        </row>
        <row r="242">
          <cell r="E242" t="str">
            <v>田茶</v>
          </cell>
          <cell r="F242">
            <v>3.14</v>
          </cell>
        </row>
        <row r="242">
          <cell r="J242">
            <v>18.84</v>
          </cell>
          <cell r="K242" t="str">
            <v>6221840509090529074</v>
          </cell>
          <cell r="L242" t="str">
            <v>连城县农村信用联社四堡信用社</v>
          </cell>
        </row>
        <row r="243">
          <cell r="A243" t="str">
            <v>237</v>
          </cell>
          <cell r="B243" t="str">
            <v>邹荣魁</v>
          </cell>
          <cell r="C243" t="str">
            <v>352627196801221615</v>
          </cell>
          <cell r="D243" t="str">
            <v>18054997393</v>
          </cell>
          <cell r="E243" t="str">
            <v>田茶</v>
          </cell>
          <cell r="F243">
            <v>4.58</v>
          </cell>
        </row>
        <row r="243">
          <cell r="J243">
            <v>27.48</v>
          </cell>
          <cell r="K243" t="str">
            <v>6221840509104006440</v>
          </cell>
          <cell r="L243" t="str">
            <v>连城县农村信用联社四堡信用社</v>
          </cell>
        </row>
        <row r="244">
          <cell r="A244" t="str">
            <v>238</v>
          </cell>
          <cell r="B244" t="str">
            <v>马珍</v>
          </cell>
          <cell r="C244" t="str">
            <v>350825198410121647</v>
          </cell>
          <cell r="D244" t="str">
            <v>13194497996</v>
          </cell>
          <cell r="E244" t="str">
            <v>田茶</v>
          </cell>
          <cell r="F244">
            <v>1.71</v>
          </cell>
        </row>
        <row r="244">
          <cell r="J244">
            <v>10.26</v>
          </cell>
          <cell r="K244" t="str">
            <v>6230361109010527579</v>
          </cell>
          <cell r="L244" t="str">
            <v>连城县农村信用联社四堡信用社</v>
          </cell>
        </row>
        <row r="245">
          <cell r="A245" t="str">
            <v>239</v>
          </cell>
          <cell r="B245" t="str">
            <v>邹春贻</v>
          </cell>
          <cell r="C245" t="str">
            <v>352627196212121616</v>
          </cell>
          <cell r="D245" t="str">
            <v>18054871379</v>
          </cell>
          <cell r="E245" t="str">
            <v>田茶</v>
          </cell>
          <cell r="F245">
            <v>3.48</v>
          </cell>
        </row>
        <row r="245">
          <cell r="J245">
            <v>20.88</v>
          </cell>
          <cell r="K245" t="str">
            <v>9090818010100190381572</v>
          </cell>
          <cell r="L245" t="str">
            <v>连城县农村信用联社四堡信用社</v>
          </cell>
        </row>
        <row r="246">
          <cell r="A246" t="str">
            <v>240</v>
          </cell>
          <cell r="B246" t="str">
            <v>张燕辉</v>
          </cell>
          <cell r="C246" t="str">
            <v>510227197301154090</v>
          </cell>
          <cell r="D246" t="str">
            <v>18250037275</v>
          </cell>
          <cell r="E246" t="str">
            <v>田茶</v>
          </cell>
          <cell r="F246">
            <v>3.27</v>
          </cell>
        </row>
        <row r="246">
          <cell r="J246">
            <v>19.62</v>
          </cell>
          <cell r="K246" t="str">
            <v>6221840509090529447</v>
          </cell>
          <cell r="L246" t="str">
            <v>连城县农村信用联社四堡信用社</v>
          </cell>
        </row>
        <row r="247">
          <cell r="A247" t="str">
            <v>241</v>
          </cell>
          <cell r="B247" t="str">
            <v>邹洪长</v>
          </cell>
          <cell r="C247" t="str">
            <v>352627195312091616</v>
          </cell>
          <cell r="D247" t="str">
            <v>15860016465</v>
          </cell>
          <cell r="E247" t="str">
            <v>田茶</v>
          </cell>
          <cell r="F247">
            <v>10.98</v>
          </cell>
        </row>
        <row r="247">
          <cell r="J247">
            <v>65.88</v>
          </cell>
          <cell r="K247" t="str">
            <v>6221840509090529504</v>
          </cell>
          <cell r="L247" t="str">
            <v>连城县农村信用联社四堡信用社</v>
          </cell>
        </row>
        <row r="248">
          <cell r="A248" t="str">
            <v>242</v>
          </cell>
          <cell r="B248" t="str">
            <v>罗秀芳</v>
          </cell>
          <cell r="C248" t="str">
            <v>350825198611200720</v>
          </cell>
          <cell r="D248" t="str">
            <v>15080227761</v>
          </cell>
          <cell r="E248" t="str">
            <v>田茶</v>
          </cell>
          <cell r="F248">
            <v>1.58</v>
          </cell>
        </row>
        <row r="248">
          <cell r="J248">
            <v>9.48</v>
          </cell>
          <cell r="K248" t="str">
            <v>6221840509090028812</v>
          </cell>
          <cell r="L248" t="str">
            <v>连城县农村信用联社四堡信用社</v>
          </cell>
        </row>
        <row r="249">
          <cell r="A249" t="str">
            <v>243</v>
          </cell>
          <cell r="B249" t="str">
            <v>邹春华</v>
          </cell>
          <cell r="C249" t="str">
            <v>352627196807281619</v>
          </cell>
          <cell r="D249" t="str">
            <v>13559318131</v>
          </cell>
          <cell r="E249" t="str">
            <v>田茶</v>
          </cell>
          <cell r="F249">
            <v>0.28</v>
          </cell>
        </row>
        <row r="249">
          <cell r="J249">
            <v>1.68</v>
          </cell>
          <cell r="K249" t="str">
            <v>6221840509090529546</v>
          </cell>
          <cell r="L249" t="str">
            <v>连城县农村信用联社四堡信用社</v>
          </cell>
        </row>
        <row r="250">
          <cell r="A250" t="str">
            <v>244</v>
          </cell>
          <cell r="B250" t="str">
            <v>邹善良</v>
          </cell>
          <cell r="C250" t="str">
            <v>352627197212301611</v>
          </cell>
          <cell r="D250" t="str">
            <v>13599602038</v>
          </cell>
          <cell r="E250" t="str">
            <v>田茶</v>
          </cell>
          <cell r="F250">
            <v>3.35</v>
          </cell>
        </row>
        <row r="250">
          <cell r="J250">
            <v>20.1</v>
          </cell>
          <cell r="K250" t="str">
            <v>6221840509090529454</v>
          </cell>
          <cell r="L250" t="str">
            <v>连城县农村信用联社四堡信用社</v>
          </cell>
        </row>
        <row r="251">
          <cell r="A251" t="str">
            <v>245</v>
          </cell>
          <cell r="B251" t="str">
            <v>邹远锋</v>
          </cell>
          <cell r="C251" t="str">
            <v>350825198706151618</v>
          </cell>
        </row>
        <row r="251">
          <cell r="E251" t="str">
            <v>田茶</v>
          </cell>
          <cell r="F251">
            <v>1.03</v>
          </cell>
        </row>
        <row r="251">
          <cell r="J251">
            <v>6.18</v>
          </cell>
          <cell r="K251" t="str">
            <v>6221840509090529678</v>
          </cell>
          <cell r="L251" t="str">
            <v>连城县农村信用联社四堡信用社</v>
          </cell>
        </row>
        <row r="252">
          <cell r="A252" t="str">
            <v>246</v>
          </cell>
          <cell r="B252" t="str">
            <v>邹洪武</v>
          </cell>
          <cell r="C252" t="str">
            <v>350825198310211637</v>
          </cell>
          <cell r="D252" t="str">
            <v>18862026910</v>
          </cell>
          <cell r="E252" t="str">
            <v>田茶</v>
          </cell>
          <cell r="F252">
            <v>10.54</v>
          </cell>
        </row>
        <row r="252">
          <cell r="J252">
            <v>63.24</v>
          </cell>
          <cell r="K252" t="str">
            <v>6221840509090529405</v>
          </cell>
          <cell r="L252" t="str">
            <v>连城县农村信用联社四堡信用社</v>
          </cell>
        </row>
        <row r="253">
          <cell r="A253" t="str">
            <v>247</v>
          </cell>
          <cell r="B253" t="str">
            <v>邹春胜</v>
          </cell>
          <cell r="C253" t="str">
            <v>350104197004250078</v>
          </cell>
          <cell r="D253" t="str">
            <v>13801328206</v>
          </cell>
          <cell r="E253" t="str">
            <v>田茶</v>
          </cell>
          <cell r="F253">
            <v>3.5</v>
          </cell>
        </row>
        <row r="253">
          <cell r="J253">
            <v>21</v>
          </cell>
          <cell r="K253" t="str">
            <v>6230362509001058444</v>
          </cell>
          <cell r="L253" t="str">
            <v>连城县农村信用联社四堡信用社</v>
          </cell>
        </row>
        <row r="254">
          <cell r="A254" t="str">
            <v>248</v>
          </cell>
          <cell r="B254" t="str">
            <v>邹善生</v>
          </cell>
          <cell r="C254" t="str">
            <v>352627196610211617</v>
          </cell>
          <cell r="D254" t="str">
            <v>13950873737</v>
          </cell>
          <cell r="E254" t="str">
            <v>田茶</v>
          </cell>
          <cell r="F254">
            <v>3.35</v>
          </cell>
        </row>
        <row r="254">
          <cell r="J254">
            <v>20.1</v>
          </cell>
          <cell r="K254" t="str">
            <v>6221840509090529553</v>
          </cell>
          <cell r="L254" t="str">
            <v>连城县农村信用联社四堡信用社</v>
          </cell>
        </row>
        <row r="255">
          <cell r="A255" t="str">
            <v>249</v>
          </cell>
          <cell r="B255" t="str">
            <v>邹旺庆</v>
          </cell>
          <cell r="C255" t="str">
            <v>35262719661016163X</v>
          </cell>
          <cell r="D255" t="str">
            <v>15160657589</v>
          </cell>
          <cell r="E255" t="str">
            <v>田茶</v>
          </cell>
          <cell r="F255">
            <v>3.78</v>
          </cell>
        </row>
        <row r="255">
          <cell r="J255">
            <v>22.68</v>
          </cell>
          <cell r="K255" t="str">
            <v>9090818010100100026340</v>
          </cell>
          <cell r="L255" t="str">
            <v>连城县农村信用联社四堡信用社</v>
          </cell>
        </row>
        <row r="256">
          <cell r="A256" t="str">
            <v>250</v>
          </cell>
          <cell r="B256" t="str">
            <v>邹春仲</v>
          </cell>
          <cell r="C256" t="str">
            <v>352627196305111636</v>
          </cell>
          <cell r="D256" t="str">
            <v>18959475596</v>
          </cell>
          <cell r="E256" t="str">
            <v>田茶</v>
          </cell>
          <cell r="F256">
            <v>3.88</v>
          </cell>
        </row>
        <row r="256">
          <cell r="J256">
            <v>23.28</v>
          </cell>
          <cell r="K256" t="str">
            <v>6221840509090529512</v>
          </cell>
          <cell r="L256" t="str">
            <v>连城县农村信用联社四堡信用社</v>
          </cell>
        </row>
        <row r="257">
          <cell r="A257" t="str">
            <v>251</v>
          </cell>
          <cell r="B257" t="str">
            <v>邹洪贤</v>
          </cell>
          <cell r="C257" t="str">
            <v>35262719580216163X</v>
          </cell>
          <cell r="D257" t="str">
            <v>15860117004</v>
          </cell>
          <cell r="E257" t="str">
            <v>田茶</v>
          </cell>
          <cell r="F257">
            <v>8.05</v>
          </cell>
        </row>
        <row r="257">
          <cell r="J257">
            <v>48.3</v>
          </cell>
          <cell r="K257" t="str">
            <v>6230361509011258498</v>
          </cell>
          <cell r="L257" t="str">
            <v>连城县农村信用联社四堡信用社</v>
          </cell>
        </row>
        <row r="258">
          <cell r="A258" t="str">
            <v>252</v>
          </cell>
          <cell r="B258" t="str">
            <v>邹远成</v>
          </cell>
          <cell r="C258" t="str">
            <v>352627197010231619</v>
          </cell>
          <cell r="D258" t="str">
            <v>18760076572</v>
          </cell>
          <cell r="E258" t="str">
            <v>田茶</v>
          </cell>
          <cell r="F258">
            <v>4.24</v>
          </cell>
        </row>
        <row r="258">
          <cell r="J258">
            <v>25.44</v>
          </cell>
          <cell r="K258" t="str">
            <v>6221840509090529421</v>
          </cell>
          <cell r="L258" t="str">
            <v>连城县农村信用联社四堡信用社</v>
          </cell>
        </row>
        <row r="259">
          <cell r="A259" t="str">
            <v>253</v>
          </cell>
          <cell r="B259" t="str">
            <v>邹春勋</v>
          </cell>
          <cell r="C259" t="str">
            <v>352627194311261615</v>
          </cell>
          <cell r="D259" t="str">
            <v>18250037275</v>
          </cell>
          <cell r="E259" t="str">
            <v>田茶</v>
          </cell>
          <cell r="F259">
            <v>2.65</v>
          </cell>
        </row>
        <row r="259">
          <cell r="J259">
            <v>15.9</v>
          </cell>
          <cell r="K259" t="str">
            <v>9090818010100190403521</v>
          </cell>
          <cell r="L259" t="str">
            <v>连城县农村信用联社四堡信用社</v>
          </cell>
        </row>
        <row r="260">
          <cell r="A260" t="str">
            <v>254</v>
          </cell>
          <cell r="B260" t="str">
            <v>邹春太</v>
          </cell>
          <cell r="C260" t="str">
            <v>352627195108241613</v>
          </cell>
          <cell r="D260" t="str">
            <v>15159078693</v>
          </cell>
          <cell r="E260" t="str">
            <v>田茶</v>
          </cell>
          <cell r="F260">
            <v>7.4</v>
          </cell>
        </row>
        <row r="260">
          <cell r="J260">
            <v>44.4</v>
          </cell>
          <cell r="K260" t="str">
            <v>6221840509104006390</v>
          </cell>
          <cell r="L260" t="str">
            <v>连城县农村信用联社四堡信用社</v>
          </cell>
        </row>
        <row r="261">
          <cell r="A261" t="str">
            <v>255</v>
          </cell>
          <cell r="B261" t="str">
            <v>邹善福</v>
          </cell>
          <cell r="C261" t="str">
            <v>352627197005101617</v>
          </cell>
          <cell r="D261" t="str">
            <v>13732650613</v>
          </cell>
          <cell r="E261" t="str">
            <v>田茶</v>
          </cell>
          <cell r="F261">
            <v>3.34</v>
          </cell>
        </row>
        <row r="261">
          <cell r="J261">
            <v>20.04</v>
          </cell>
          <cell r="K261" t="str">
            <v>6230361109110568663</v>
          </cell>
          <cell r="L261" t="str">
            <v>连城县农村信用联社四堡信用社</v>
          </cell>
        </row>
        <row r="262">
          <cell r="A262" t="str">
            <v>256</v>
          </cell>
          <cell r="B262" t="str">
            <v>邹善根</v>
          </cell>
          <cell r="C262" t="str">
            <v>35262719750409161X</v>
          </cell>
          <cell r="D262" t="str">
            <v>13798855294</v>
          </cell>
          <cell r="E262" t="str">
            <v>田茶</v>
          </cell>
          <cell r="F262">
            <v>3.3</v>
          </cell>
        </row>
        <row r="262">
          <cell r="J262">
            <v>19.8</v>
          </cell>
          <cell r="K262" t="str">
            <v>6230361109130410078</v>
          </cell>
          <cell r="L262" t="str">
            <v>连城县农村信用联社四堡信用社</v>
          </cell>
        </row>
        <row r="263">
          <cell r="A263" t="str">
            <v>257</v>
          </cell>
          <cell r="B263" t="str">
            <v>雷菊秀</v>
          </cell>
          <cell r="C263" t="str">
            <v>35042419750312182X</v>
          </cell>
          <cell r="D263" t="str">
            <v>17720870089</v>
          </cell>
          <cell r="E263" t="str">
            <v>田茶</v>
          </cell>
          <cell r="F263">
            <v>3.63</v>
          </cell>
        </row>
        <row r="263">
          <cell r="J263">
            <v>21.78</v>
          </cell>
          <cell r="K263" t="str">
            <v>6221840509104006531</v>
          </cell>
          <cell r="L263" t="str">
            <v>连城县农村信用联社四堡信用社</v>
          </cell>
        </row>
        <row r="264">
          <cell r="A264" t="str">
            <v>258</v>
          </cell>
          <cell r="B264" t="str">
            <v>邹春焕</v>
          </cell>
          <cell r="C264" t="str">
            <v>352627196210231619</v>
          </cell>
          <cell r="D264" t="str">
            <v>19235977915</v>
          </cell>
          <cell r="E264" t="str">
            <v>田茶</v>
          </cell>
          <cell r="F264">
            <v>6.72</v>
          </cell>
        </row>
        <row r="264">
          <cell r="J264">
            <v>40.32</v>
          </cell>
          <cell r="K264" t="str">
            <v>6221840509090529926</v>
          </cell>
          <cell r="L264" t="str">
            <v>连城县农村信用联社四堡信用社</v>
          </cell>
        </row>
        <row r="265">
          <cell r="A265" t="str">
            <v>259</v>
          </cell>
          <cell r="B265" t="str">
            <v>邹春平</v>
          </cell>
          <cell r="C265" t="str">
            <v>352627197110241611</v>
          </cell>
          <cell r="D265" t="str">
            <v>15206019940</v>
          </cell>
          <cell r="E265" t="str">
            <v>田茶</v>
          </cell>
          <cell r="F265">
            <v>3.36</v>
          </cell>
        </row>
        <row r="265">
          <cell r="J265">
            <v>20.16</v>
          </cell>
          <cell r="K265" t="str">
            <v>6221840509092758622</v>
          </cell>
          <cell r="L265" t="str">
            <v>连城县农村信用联社四堡信用社</v>
          </cell>
        </row>
        <row r="266">
          <cell r="A266" t="str">
            <v>260</v>
          </cell>
          <cell r="B266" t="str">
            <v>邹春辉</v>
          </cell>
          <cell r="C266" t="str">
            <v>352627197703251612</v>
          </cell>
          <cell r="D266" t="str">
            <v>18760039793</v>
          </cell>
          <cell r="E266" t="str">
            <v>田茶</v>
          </cell>
          <cell r="F266">
            <v>3.69</v>
          </cell>
        </row>
        <row r="266">
          <cell r="J266">
            <v>22.14</v>
          </cell>
          <cell r="K266" t="str">
            <v>6221840509090529827</v>
          </cell>
          <cell r="L266" t="str">
            <v>连城县农村信用联社四堡信用社</v>
          </cell>
        </row>
        <row r="267">
          <cell r="A267" t="str">
            <v>261</v>
          </cell>
          <cell r="B267" t="str">
            <v>李德华</v>
          </cell>
          <cell r="C267" t="str">
            <v>352627196607011622</v>
          </cell>
          <cell r="D267" t="str">
            <v>18760164581</v>
          </cell>
          <cell r="E267" t="str">
            <v>田茶</v>
          </cell>
          <cell r="F267">
            <v>0.99</v>
          </cell>
        </row>
        <row r="267">
          <cell r="J267">
            <v>5.94</v>
          </cell>
          <cell r="K267" t="str">
            <v>6221840509090529868</v>
          </cell>
          <cell r="L267" t="str">
            <v>连城县农村信用联社四堡信用社</v>
          </cell>
        </row>
        <row r="268">
          <cell r="A268" t="str">
            <v>262</v>
          </cell>
          <cell r="B268" t="str">
            <v>邹章才</v>
          </cell>
          <cell r="C268" t="str">
            <v>350825198401061638</v>
          </cell>
          <cell r="D268" t="str">
            <v>15105972758</v>
          </cell>
          <cell r="E268" t="str">
            <v>田茶</v>
          </cell>
          <cell r="F268">
            <v>3.68</v>
          </cell>
        </row>
        <row r="268">
          <cell r="J268">
            <v>22.08</v>
          </cell>
          <cell r="K268" t="str">
            <v>6221840509090529769</v>
          </cell>
          <cell r="L268" t="str">
            <v>连城县农村信用联社四堡信用社</v>
          </cell>
        </row>
        <row r="269">
          <cell r="A269" t="str">
            <v>263</v>
          </cell>
          <cell r="B269" t="str">
            <v>邹春世</v>
          </cell>
          <cell r="C269" t="str">
            <v>352627196411211630</v>
          </cell>
          <cell r="D269" t="str">
            <v>15695978528</v>
          </cell>
          <cell r="E269" t="str">
            <v>田茶</v>
          </cell>
          <cell r="F269">
            <v>2.13</v>
          </cell>
        </row>
        <row r="269">
          <cell r="J269">
            <v>12.78</v>
          </cell>
          <cell r="K269" t="str">
            <v>9090818010100100309598</v>
          </cell>
          <cell r="L269" t="str">
            <v>连城县农村信用联社四堡信用社</v>
          </cell>
        </row>
        <row r="270">
          <cell r="A270" t="str">
            <v>264</v>
          </cell>
          <cell r="B270" t="str">
            <v>邹远芳</v>
          </cell>
          <cell r="C270" t="str">
            <v>352627197410041638</v>
          </cell>
        </row>
        <row r="270">
          <cell r="E270" t="str">
            <v>田茶</v>
          </cell>
          <cell r="F270">
            <v>4.16</v>
          </cell>
        </row>
        <row r="270">
          <cell r="J270">
            <v>24.96</v>
          </cell>
          <cell r="K270" t="str">
            <v>6221840509090529835</v>
          </cell>
          <cell r="L270" t="str">
            <v>连城县农村信用联社四堡信用社</v>
          </cell>
        </row>
        <row r="271">
          <cell r="A271" t="str">
            <v>265</v>
          </cell>
          <cell r="B271" t="str">
            <v>邹春标</v>
          </cell>
          <cell r="C271" t="str">
            <v>352627194604121616</v>
          </cell>
          <cell r="D271" t="str">
            <v>15960922810</v>
          </cell>
          <cell r="E271" t="str">
            <v>田茶</v>
          </cell>
          <cell r="F271">
            <v>0.5</v>
          </cell>
        </row>
        <row r="271">
          <cell r="J271">
            <v>3</v>
          </cell>
          <cell r="K271" t="str">
            <v>6221840509090530064</v>
          </cell>
          <cell r="L271" t="str">
            <v>连城县农村信用联社四堡信用社</v>
          </cell>
        </row>
        <row r="272">
          <cell r="A272" t="str">
            <v>266</v>
          </cell>
          <cell r="B272" t="str">
            <v>邹远东</v>
          </cell>
          <cell r="C272" t="str">
            <v>35262719730731161X</v>
          </cell>
          <cell r="D272" t="str">
            <v>15959733183</v>
          </cell>
          <cell r="E272" t="str">
            <v>田茶</v>
          </cell>
          <cell r="F272">
            <v>2.95</v>
          </cell>
        </row>
        <row r="272">
          <cell r="J272">
            <v>17.7</v>
          </cell>
          <cell r="K272" t="str">
            <v>6221840509090529801</v>
          </cell>
          <cell r="L272" t="str">
            <v>连城县农村信用联社四堡信用社</v>
          </cell>
        </row>
        <row r="273">
          <cell r="A273" t="str">
            <v>267</v>
          </cell>
          <cell r="B273" t="str">
            <v>邹春万</v>
          </cell>
          <cell r="C273" t="str">
            <v>352627194609261618</v>
          </cell>
          <cell r="D273" t="str">
            <v>18760038384</v>
          </cell>
          <cell r="E273" t="str">
            <v>田茶</v>
          </cell>
          <cell r="F273">
            <v>1.73</v>
          </cell>
        </row>
        <row r="273">
          <cell r="J273">
            <v>10.38</v>
          </cell>
          <cell r="K273" t="str">
            <v>6221840509092758598</v>
          </cell>
          <cell r="L273" t="str">
            <v>连城县农村信用联社四堡信用社</v>
          </cell>
        </row>
        <row r="274">
          <cell r="A274" t="str">
            <v>268</v>
          </cell>
          <cell r="B274" t="str">
            <v>邹青庆</v>
          </cell>
          <cell r="C274" t="str">
            <v>352627196208221614</v>
          </cell>
          <cell r="D274" t="str">
            <v>13375085650</v>
          </cell>
          <cell r="E274" t="str">
            <v>田茶</v>
          </cell>
          <cell r="F274">
            <v>3.87</v>
          </cell>
        </row>
        <row r="274">
          <cell r="J274">
            <v>23.22</v>
          </cell>
          <cell r="K274" t="str">
            <v>6221840509090529900</v>
          </cell>
          <cell r="L274" t="str">
            <v>连城县农村信用联社四堡信用社</v>
          </cell>
        </row>
        <row r="275">
          <cell r="A275" t="str">
            <v>269</v>
          </cell>
          <cell r="B275" t="str">
            <v>李琼英</v>
          </cell>
          <cell r="C275" t="str">
            <v>352627195404171621</v>
          </cell>
          <cell r="D275" t="str">
            <v>18159596112</v>
          </cell>
          <cell r="E275" t="str">
            <v>田茶</v>
          </cell>
          <cell r="F275">
            <v>6.8</v>
          </cell>
        </row>
        <row r="275">
          <cell r="J275">
            <v>40.8</v>
          </cell>
          <cell r="K275" t="str">
            <v>6221840509090529918</v>
          </cell>
          <cell r="L275" t="str">
            <v>连城县农村信用联社四堡信用社</v>
          </cell>
        </row>
        <row r="276">
          <cell r="A276" t="str">
            <v>270</v>
          </cell>
          <cell r="B276" t="str">
            <v>邹春堂</v>
          </cell>
          <cell r="C276" t="str">
            <v>352627196502281618</v>
          </cell>
          <cell r="D276" t="str">
            <v>13626021232</v>
          </cell>
          <cell r="E276" t="str">
            <v>田茶</v>
          </cell>
          <cell r="F276">
            <v>4.7</v>
          </cell>
        </row>
        <row r="276">
          <cell r="J276">
            <v>28.2</v>
          </cell>
          <cell r="K276" t="str">
            <v>6221840109045875993</v>
          </cell>
          <cell r="L276" t="str">
            <v>连城县农村信用联社四堡信用社</v>
          </cell>
        </row>
        <row r="277">
          <cell r="A277" t="str">
            <v>271</v>
          </cell>
          <cell r="B277" t="str">
            <v>邹春增</v>
          </cell>
          <cell r="C277" t="str">
            <v>352627195702271612</v>
          </cell>
          <cell r="D277" t="str">
            <v>13860264629</v>
          </cell>
          <cell r="E277" t="str">
            <v>田茶</v>
          </cell>
          <cell r="F277">
            <v>2.05</v>
          </cell>
        </row>
        <row r="277">
          <cell r="J277">
            <v>12.3</v>
          </cell>
          <cell r="K277" t="str">
            <v>6221840509104006630</v>
          </cell>
          <cell r="L277" t="str">
            <v>连城县农村信用联社四堡信用社</v>
          </cell>
        </row>
        <row r="278">
          <cell r="A278" t="str">
            <v>272</v>
          </cell>
          <cell r="B278" t="str">
            <v>邹春财</v>
          </cell>
          <cell r="C278" t="str">
            <v>352627196901251619</v>
          </cell>
          <cell r="D278" t="str">
            <v>18760078037</v>
          </cell>
          <cell r="E278" t="str">
            <v>田茶</v>
          </cell>
          <cell r="F278">
            <v>3.91</v>
          </cell>
        </row>
        <row r="278">
          <cell r="J278">
            <v>23.46</v>
          </cell>
          <cell r="K278" t="str">
            <v>6221840509090529876</v>
          </cell>
          <cell r="L278" t="str">
            <v>连城县农村信用联社四堡信用社</v>
          </cell>
        </row>
        <row r="279">
          <cell r="A279" t="str">
            <v>273</v>
          </cell>
          <cell r="B279" t="str">
            <v>邹春锋</v>
          </cell>
          <cell r="C279" t="str">
            <v>352627197712191615</v>
          </cell>
          <cell r="D279" t="str">
            <v>15080227092</v>
          </cell>
          <cell r="E279" t="str">
            <v>田茶</v>
          </cell>
          <cell r="F279">
            <v>3.3</v>
          </cell>
        </row>
        <row r="279">
          <cell r="J279">
            <v>19.8</v>
          </cell>
          <cell r="K279" t="str">
            <v>9090818010100100292935</v>
          </cell>
          <cell r="L279" t="str">
            <v>连城县农村信用联社四堡信用社</v>
          </cell>
        </row>
        <row r="280">
          <cell r="A280" t="str">
            <v>274</v>
          </cell>
          <cell r="B280" t="str">
            <v>邹洪永</v>
          </cell>
          <cell r="C280" t="str">
            <v>352627196909031637</v>
          </cell>
          <cell r="D280" t="str">
            <v>18759080919</v>
          </cell>
          <cell r="E280" t="str">
            <v>田茶</v>
          </cell>
          <cell r="F280">
            <v>2.76</v>
          </cell>
        </row>
        <row r="280">
          <cell r="J280">
            <v>16.56</v>
          </cell>
          <cell r="K280" t="str">
            <v>6221840509090529934</v>
          </cell>
          <cell r="L280" t="str">
            <v>连城县农村信用联社四堡信用社</v>
          </cell>
        </row>
        <row r="281">
          <cell r="A281" t="str">
            <v>275</v>
          </cell>
          <cell r="B281" t="str">
            <v>邹洪畅</v>
          </cell>
          <cell r="C281" t="str">
            <v>352627194910111619</v>
          </cell>
          <cell r="D281" t="str">
            <v>13285051975</v>
          </cell>
          <cell r="E281" t="str">
            <v>田茶</v>
          </cell>
          <cell r="F281">
            <v>5.04</v>
          </cell>
        </row>
        <row r="281">
          <cell r="J281">
            <v>30.24</v>
          </cell>
          <cell r="K281" t="str">
            <v>6221840509090529967</v>
          </cell>
          <cell r="L281" t="str">
            <v>连城县农村信用联社四堡信用社</v>
          </cell>
        </row>
        <row r="282">
          <cell r="A282" t="str">
            <v>276</v>
          </cell>
          <cell r="B282" t="str">
            <v>邹章平</v>
          </cell>
          <cell r="C282" t="str">
            <v>350825198405031612</v>
          </cell>
          <cell r="D282" t="str">
            <v>13559319757</v>
          </cell>
          <cell r="E282" t="str">
            <v>田茶</v>
          </cell>
          <cell r="F282">
            <v>1.08</v>
          </cell>
        </row>
        <row r="282">
          <cell r="J282">
            <v>6.48</v>
          </cell>
          <cell r="K282" t="str">
            <v>6221840509090529694</v>
          </cell>
          <cell r="L282" t="str">
            <v>连城县农村信用联社四堡信用社</v>
          </cell>
        </row>
        <row r="283">
          <cell r="A283" t="str">
            <v>277</v>
          </cell>
          <cell r="B283" t="str">
            <v>邹道勇</v>
          </cell>
          <cell r="C283" t="str">
            <v>350825198611241610</v>
          </cell>
          <cell r="D283" t="str">
            <v>15159138159</v>
          </cell>
          <cell r="E283" t="str">
            <v>田茶</v>
          </cell>
          <cell r="F283">
            <v>2.52</v>
          </cell>
        </row>
        <row r="283">
          <cell r="J283">
            <v>15.12</v>
          </cell>
          <cell r="K283" t="str">
            <v>6221840509090529686</v>
          </cell>
          <cell r="L283" t="str">
            <v>连城县农村信用联社四堡信用社</v>
          </cell>
        </row>
        <row r="284">
          <cell r="A284" t="str">
            <v>278</v>
          </cell>
          <cell r="B284" t="str">
            <v>邹福源</v>
          </cell>
          <cell r="C284" t="str">
            <v>350825199310081611</v>
          </cell>
          <cell r="D284" t="str">
            <v>13164823086</v>
          </cell>
          <cell r="E284" t="str">
            <v>田茶</v>
          </cell>
          <cell r="F284">
            <v>1.45</v>
          </cell>
        </row>
        <row r="284">
          <cell r="J284">
            <v>8.7</v>
          </cell>
          <cell r="K284" t="str">
            <v>6221840509104006556</v>
          </cell>
          <cell r="L284" t="str">
            <v>连城县农村信用联社四堡信用社</v>
          </cell>
        </row>
        <row r="285">
          <cell r="A285" t="str">
            <v>279</v>
          </cell>
          <cell r="B285" t="str">
            <v>邹洪胜</v>
          </cell>
          <cell r="C285" t="str">
            <v>352627196911011619</v>
          </cell>
          <cell r="D285" t="str">
            <v>13860283531</v>
          </cell>
          <cell r="E285" t="str">
            <v>田茶</v>
          </cell>
          <cell r="F285">
            <v>2.7</v>
          </cell>
        </row>
        <row r="285">
          <cell r="J285">
            <v>16.2</v>
          </cell>
          <cell r="K285" t="str">
            <v>9090818010100100055282</v>
          </cell>
          <cell r="L285" t="str">
            <v>连城县农村信用联社四堡信用社</v>
          </cell>
        </row>
        <row r="286">
          <cell r="A286" t="str">
            <v>280</v>
          </cell>
          <cell r="B286" t="str">
            <v>马啟银</v>
          </cell>
          <cell r="C286" t="str">
            <v>352627195503101629</v>
          </cell>
          <cell r="D286" t="str">
            <v>15105972758</v>
          </cell>
          <cell r="E286" t="str">
            <v>田茶</v>
          </cell>
          <cell r="F286">
            <v>2.44</v>
          </cell>
        </row>
        <row r="286">
          <cell r="J286">
            <v>14.64</v>
          </cell>
          <cell r="K286" t="str">
            <v>6221840509090529850</v>
          </cell>
          <cell r="L286" t="str">
            <v>连城县农村信用联社四堡信用社</v>
          </cell>
        </row>
        <row r="287">
          <cell r="A287" t="str">
            <v>281</v>
          </cell>
          <cell r="B287" t="str">
            <v>邹洪德</v>
          </cell>
          <cell r="C287" t="str">
            <v>352627197808071634</v>
          </cell>
          <cell r="D287" t="str">
            <v>15960320187</v>
          </cell>
          <cell r="E287" t="str">
            <v>田茶</v>
          </cell>
          <cell r="F287">
            <v>2.6</v>
          </cell>
        </row>
        <row r="287">
          <cell r="J287">
            <v>15.6</v>
          </cell>
          <cell r="K287" t="str">
            <v>9090818010100100076321</v>
          </cell>
          <cell r="L287" t="str">
            <v>连城县农村信用联社四堡信用社</v>
          </cell>
        </row>
        <row r="288">
          <cell r="A288" t="str">
            <v>282</v>
          </cell>
          <cell r="B288" t="str">
            <v>邹春富</v>
          </cell>
          <cell r="C288" t="str">
            <v>352627196412071617</v>
          </cell>
          <cell r="D288" t="str">
            <v>13850645736</v>
          </cell>
          <cell r="E288" t="str">
            <v>田茶</v>
          </cell>
          <cell r="F288">
            <v>3.85</v>
          </cell>
        </row>
        <row r="288">
          <cell r="J288">
            <v>23.1</v>
          </cell>
          <cell r="K288" t="str">
            <v>6230361509012049979</v>
          </cell>
          <cell r="L288" t="str">
            <v>连城县农村信用联社四堡信用社</v>
          </cell>
        </row>
        <row r="289">
          <cell r="A289" t="str">
            <v>283</v>
          </cell>
          <cell r="B289" t="str">
            <v>邹春文</v>
          </cell>
          <cell r="C289" t="str">
            <v>352627195912231619</v>
          </cell>
          <cell r="D289" t="str">
            <v>13275032448</v>
          </cell>
          <cell r="E289" t="str">
            <v>田茶</v>
          </cell>
          <cell r="F289">
            <v>3.12</v>
          </cell>
        </row>
        <row r="289">
          <cell r="J289">
            <v>18.72</v>
          </cell>
          <cell r="K289" t="str">
            <v>6221840509090530270</v>
          </cell>
          <cell r="L289" t="str">
            <v>连城县农村信用联社四堡信用社</v>
          </cell>
        </row>
        <row r="290">
          <cell r="A290" t="str">
            <v>284</v>
          </cell>
          <cell r="B290" t="str">
            <v>马和明</v>
          </cell>
          <cell r="C290" t="str">
            <v>352627195712151614</v>
          </cell>
          <cell r="D290" t="str">
            <v>15960892063</v>
          </cell>
          <cell r="E290" t="str">
            <v>田茶</v>
          </cell>
          <cell r="F290">
            <v>1.97</v>
          </cell>
        </row>
        <row r="290">
          <cell r="J290">
            <v>11.82</v>
          </cell>
          <cell r="K290" t="str">
            <v>6221840509090530346</v>
          </cell>
          <cell r="L290" t="str">
            <v>连城县农村信用联社四堡信用社</v>
          </cell>
        </row>
        <row r="291">
          <cell r="A291" t="str">
            <v>285</v>
          </cell>
          <cell r="B291" t="str">
            <v>邹春勇</v>
          </cell>
          <cell r="C291" t="str">
            <v>352627197210251630</v>
          </cell>
          <cell r="D291" t="str">
            <v>13850698440</v>
          </cell>
          <cell r="E291" t="str">
            <v>田茶</v>
          </cell>
          <cell r="F291">
            <v>5.52</v>
          </cell>
        </row>
        <row r="291">
          <cell r="J291">
            <v>33.12</v>
          </cell>
          <cell r="K291" t="str">
            <v>6221840509090530213</v>
          </cell>
          <cell r="L291" t="str">
            <v>连城县农村信用联社四堡信用社</v>
          </cell>
        </row>
        <row r="292">
          <cell r="A292" t="str">
            <v>286</v>
          </cell>
          <cell r="B292" t="str">
            <v>马彩凤</v>
          </cell>
          <cell r="C292" t="str">
            <v>352627197906281627</v>
          </cell>
          <cell r="D292" t="str">
            <v>13205926892</v>
          </cell>
          <cell r="E292" t="str">
            <v>田茶</v>
          </cell>
          <cell r="F292">
            <v>7.52</v>
          </cell>
        </row>
        <row r="292">
          <cell r="J292">
            <v>45.12</v>
          </cell>
          <cell r="K292" t="str">
            <v>6230361109130411373</v>
          </cell>
          <cell r="L292" t="str">
            <v>连城县农村信用联社四堡信用社</v>
          </cell>
        </row>
        <row r="293">
          <cell r="A293" t="str">
            <v>287</v>
          </cell>
          <cell r="B293" t="str">
            <v>邹洪标</v>
          </cell>
          <cell r="C293" t="str">
            <v>352627196209051610</v>
          </cell>
          <cell r="D293" t="str">
            <v>13459712165</v>
          </cell>
          <cell r="E293" t="str">
            <v>田茶</v>
          </cell>
          <cell r="F293">
            <v>3.17</v>
          </cell>
        </row>
        <row r="293">
          <cell r="J293">
            <v>19.02</v>
          </cell>
          <cell r="K293" t="str">
            <v>6230361509004854394</v>
          </cell>
          <cell r="L293" t="str">
            <v>连城县农村信用联社四堡信用社</v>
          </cell>
        </row>
        <row r="294">
          <cell r="A294" t="str">
            <v>288</v>
          </cell>
          <cell r="B294" t="str">
            <v>马长琼</v>
          </cell>
          <cell r="C294" t="str">
            <v>352627195306191629</v>
          </cell>
          <cell r="D294" t="str">
            <v>15160706893</v>
          </cell>
          <cell r="E294" t="str">
            <v>田茶</v>
          </cell>
          <cell r="F294">
            <v>4.69</v>
          </cell>
        </row>
        <row r="294">
          <cell r="J294">
            <v>28.14</v>
          </cell>
          <cell r="K294" t="str">
            <v>6221840509090530338</v>
          </cell>
          <cell r="L294" t="str">
            <v>连城县农村信用联社四堡信用社</v>
          </cell>
        </row>
        <row r="295">
          <cell r="A295" t="str">
            <v>289</v>
          </cell>
          <cell r="B295" t="str">
            <v>邹洪求</v>
          </cell>
          <cell r="C295" t="str">
            <v>352627195905021656</v>
          </cell>
          <cell r="D295" t="str">
            <v>18159827031</v>
          </cell>
          <cell r="E295" t="str">
            <v>田茶</v>
          </cell>
          <cell r="F295">
            <v>1.79</v>
          </cell>
        </row>
        <row r="295">
          <cell r="J295">
            <v>10.74</v>
          </cell>
          <cell r="K295" t="str">
            <v>6221840509104006903</v>
          </cell>
          <cell r="L295" t="str">
            <v>连城县农村信用联社四堡信用社</v>
          </cell>
        </row>
        <row r="296">
          <cell r="A296" t="str">
            <v>290</v>
          </cell>
          <cell r="B296" t="str">
            <v>邹洪真</v>
          </cell>
          <cell r="C296" t="str">
            <v>352627196611271611</v>
          </cell>
          <cell r="D296" t="str">
            <v>19859713556</v>
          </cell>
          <cell r="E296" t="str">
            <v>田茶</v>
          </cell>
          <cell r="F296">
            <v>3.43</v>
          </cell>
        </row>
        <row r="296">
          <cell r="J296">
            <v>20.58</v>
          </cell>
          <cell r="K296" t="str">
            <v>6221840509090530312</v>
          </cell>
          <cell r="L296" t="str">
            <v>连城县农村信用联社四堡信用社</v>
          </cell>
        </row>
        <row r="297">
          <cell r="A297" t="str">
            <v>291</v>
          </cell>
          <cell r="B297" t="str">
            <v>邹春锦</v>
          </cell>
          <cell r="C297" t="str">
            <v>352627195401201610</v>
          </cell>
          <cell r="D297" t="str">
            <v>15059081612</v>
          </cell>
          <cell r="E297" t="str">
            <v>田茶</v>
          </cell>
          <cell r="F297">
            <v>4.32</v>
          </cell>
        </row>
        <row r="297">
          <cell r="J297">
            <v>25.92</v>
          </cell>
          <cell r="K297" t="str">
            <v>6221840509090530262</v>
          </cell>
          <cell r="L297" t="str">
            <v>连城县农村信用联社四堡信用社</v>
          </cell>
        </row>
        <row r="298">
          <cell r="A298" t="str">
            <v>292</v>
          </cell>
          <cell r="B298" t="str">
            <v>马和金</v>
          </cell>
          <cell r="C298" t="str">
            <v>352627195404251613</v>
          </cell>
          <cell r="D298" t="str">
            <v>18959080559</v>
          </cell>
          <cell r="E298" t="str">
            <v>田茶</v>
          </cell>
          <cell r="F298">
            <v>2.2</v>
          </cell>
        </row>
        <row r="298">
          <cell r="J298">
            <v>13.2</v>
          </cell>
          <cell r="K298" t="str">
            <v>6221840509104006846</v>
          </cell>
          <cell r="L298" t="str">
            <v>连城县农村信用联社四堡信用社</v>
          </cell>
        </row>
        <row r="299">
          <cell r="A299" t="str">
            <v>293</v>
          </cell>
          <cell r="B299" t="str">
            <v>邹春祈</v>
          </cell>
          <cell r="C299" t="str">
            <v>352627194809111614</v>
          </cell>
          <cell r="D299" t="str">
            <v>13004989189</v>
          </cell>
          <cell r="E299" t="str">
            <v>田茶</v>
          </cell>
          <cell r="F299">
            <v>8.04</v>
          </cell>
        </row>
        <row r="299">
          <cell r="J299">
            <v>48.24</v>
          </cell>
          <cell r="K299" t="str">
            <v>6221840509090530395</v>
          </cell>
          <cell r="L299" t="str">
            <v>连城县农村信用联社四堡信用社</v>
          </cell>
        </row>
        <row r="300">
          <cell r="A300" t="str">
            <v>294</v>
          </cell>
          <cell r="B300" t="str">
            <v>邹凌</v>
          </cell>
          <cell r="C300" t="str">
            <v>350825198304191617</v>
          </cell>
        </row>
        <row r="300">
          <cell r="E300" t="str">
            <v>田茶</v>
          </cell>
          <cell r="F300">
            <v>1.76</v>
          </cell>
        </row>
        <row r="300">
          <cell r="J300">
            <v>10.56</v>
          </cell>
          <cell r="K300" t="str">
            <v>6221840509090530155</v>
          </cell>
          <cell r="L300" t="str">
            <v>连城县农村信用联社四堡信用社</v>
          </cell>
        </row>
        <row r="301">
          <cell r="A301" t="str">
            <v>295</v>
          </cell>
          <cell r="B301" t="str">
            <v>邹波</v>
          </cell>
          <cell r="C301" t="str">
            <v>350825198110221611</v>
          </cell>
          <cell r="D301" t="str">
            <v>13779922564</v>
          </cell>
          <cell r="E301" t="str">
            <v>田茶</v>
          </cell>
          <cell r="F301">
            <v>1.52</v>
          </cell>
        </row>
        <row r="301">
          <cell r="J301">
            <v>9.12</v>
          </cell>
          <cell r="K301" t="str">
            <v>6221840509090530163</v>
          </cell>
          <cell r="L301" t="str">
            <v>连城县农村信用联社四堡信用社</v>
          </cell>
        </row>
        <row r="302">
          <cell r="A302" t="str">
            <v>296</v>
          </cell>
          <cell r="B302" t="str">
            <v>邹春荣</v>
          </cell>
          <cell r="C302" t="str">
            <v>352627195708021614</v>
          </cell>
          <cell r="D302" t="str">
            <v>18760030167</v>
          </cell>
          <cell r="E302" t="str">
            <v>田茶</v>
          </cell>
          <cell r="F302">
            <v>2.88</v>
          </cell>
        </row>
        <row r="302">
          <cell r="J302">
            <v>17.28</v>
          </cell>
          <cell r="K302" t="str">
            <v>9090818010100100344201</v>
          </cell>
          <cell r="L302" t="str">
            <v>连城县农村信用联社四堡信用社</v>
          </cell>
        </row>
        <row r="303">
          <cell r="A303" t="str">
            <v>297</v>
          </cell>
          <cell r="B303" t="str">
            <v>邹洪鸣</v>
          </cell>
          <cell r="C303" t="str">
            <v>352627194410071614</v>
          </cell>
          <cell r="D303" t="str">
            <v>18959243330</v>
          </cell>
          <cell r="E303" t="str">
            <v>田茶</v>
          </cell>
          <cell r="F303">
            <v>3.55</v>
          </cell>
        </row>
        <row r="303">
          <cell r="J303">
            <v>21.3</v>
          </cell>
          <cell r="K303" t="str">
            <v>6221840509090530403</v>
          </cell>
          <cell r="L303" t="str">
            <v>连城县农村信用联社四堡信用社</v>
          </cell>
        </row>
        <row r="304">
          <cell r="A304" t="str">
            <v>298</v>
          </cell>
          <cell r="B304" t="str">
            <v>马兰秀</v>
          </cell>
          <cell r="C304" t="str">
            <v>352627195103151627</v>
          </cell>
          <cell r="D304" t="str">
            <v>13959243191</v>
          </cell>
          <cell r="E304" t="str">
            <v>田茶</v>
          </cell>
          <cell r="F304">
            <v>4.12</v>
          </cell>
        </row>
        <row r="304">
          <cell r="J304">
            <v>24.72</v>
          </cell>
          <cell r="K304" t="str">
            <v>9090818010100100309446</v>
          </cell>
          <cell r="L304" t="str">
            <v>连城县农村信用联社四堡信用社</v>
          </cell>
        </row>
        <row r="305">
          <cell r="A305" t="str">
            <v>299</v>
          </cell>
          <cell r="B305" t="str">
            <v>马春仙</v>
          </cell>
          <cell r="C305" t="str">
            <v>352627195802191628</v>
          </cell>
          <cell r="D305" t="str">
            <v>15059924009</v>
          </cell>
          <cell r="E305" t="str">
            <v>田茶</v>
          </cell>
          <cell r="F305">
            <v>0.91</v>
          </cell>
        </row>
        <row r="305">
          <cell r="J305">
            <v>5.46</v>
          </cell>
          <cell r="K305" t="str">
            <v>6230361109054237614</v>
          </cell>
          <cell r="L305" t="str">
            <v>连城县农村信用联社四堡信用社</v>
          </cell>
        </row>
        <row r="306">
          <cell r="A306" t="str">
            <v>300</v>
          </cell>
          <cell r="B306" t="str">
            <v>邹洪銮</v>
          </cell>
          <cell r="C306" t="str">
            <v>352627195009031610</v>
          </cell>
          <cell r="D306" t="str">
            <v>18250038329</v>
          </cell>
          <cell r="E306" t="str">
            <v>田茶</v>
          </cell>
          <cell r="F306">
            <v>8.16</v>
          </cell>
        </row>
        <row r="306">
          <cell r="J306">
            <v>48.96</v>
          </cell>
          <cell r="K306" t="str">
            <v>9090818010100190394391</v>
          </cell>
          <cell r="L306" t="str">
            <v>连城县农村信用联社四堡信用社</v>
          </cell>
        </row>
        <row r="307">
          <cell r="A307" t="str">
            <v>301</v>
          </cell>
          <cell r="B307" t="str">
            <v>邹天开</v>
          </cell>
          <cell r="C307" t="str">
            <v>352627195909291610</v>
          </cell>
          <cell r="D307" t="str">
            <v>15059920019</v>
          </cell>
          <cell r="E307" t="str">
            <v>田茶</v>
          </cell>
          <cell r="F307">
            <v>7.4</v>
          </cell>
        </row>
        <row r="307">
          <cell r="J307">
            <v>44.4</v>
          </cell>
          <cell r="K307" t="str">
            <v>6221840509090530585</v>
          </cell>
          <cell r="L307" t="str">
            <v>连城县农村信用联社四堡信用社</v>
          </cell>
        </row>
        <row r="308">
          <cell r="A308" t="str">
            <v>302</v>
          </cell>
          <cell r="B308" t="str">
            <v>邹秋庆</v>
          </cell>
          <cell r="C308" t="str">
            <v>352627194302191619</v>
          </cell>
          <cell r="D308" t="str">
            <v>15880362207</v>
          </cell>
          <cell r="E308" t="str">
            <v>田茶</v>
          </cell>
          <cell r="F308">
            <v>9.2</v>
          </cell>
        </row>
        <row r="308">
          <cell r="J308">
            <v>55.2</v>
          </cell>
          <cell r="K308" t="str">
            <v>6221840509090530726</v>
          </cell>
          <cell r="L308" t="str">
            <v>连城县农村信用联社四堡信用社</v>
          </cell>
        </row>
        <row r="309">
          <cell r="A309" t="str">
            <v>303</v>
          </cell>
          <cell r="B309" t="str">
            <v>邹桂庆</v>
          </cell>
          <cell r="C309" t="str">
            <v>352627194810161619</v>
          </cell>
          <cell r="D309" t="str">
            <v>17679982668</v>
          </cell>
          <cell r="E309" t="str">
            <v>田茶</v>
          </cell>
          <cell r="F309">
            <v>8.25</v>
          </cell>
        </row>
        <row r="309">
          <cell r="J309">
            <v>49.5</v>
          </cell>
          <cell r="K309" t="str">
            <v>6221840509090530775</v>
          </cell>
          <cell r="L309" t="str">
            <v>连城县农村信用联社四堡信用社</v>
          </cell>
        </row>
        <row r="310">
          <cell r="A310" t="str">
            <v>304</v>
          </cell>
          <cell r="B310" t="str">
            <v>马碧玲</v>
          </cell>
          <cell r="C310" t="str">
            <v>352627196708281621</v>
          </cell>
          <cell r="D310" t="str">
            <v>13626036413</v>
          </cell>
          <cell r="E310" t="str">
            <v>田茶</v>
          </cell>
          <cell r="F310">
            <v>1.41</v>
          </cell>
        </row>
        <row r="310">
          <cell r="J310">
            <v>8.46</v>
          </cell>
          <cell r="K310" t="str">
            <v>6221840509090530619</v>
          </cell>
          <cell r="L310" t="str">
            <v>连城县农村信用联社四堡信用社</v>
          </cell>
        </row>
        <row r="311">
          <cell r="A311" t="str">
            <v>305</v>
          </cell>
          <cell r="B311" t="str">
            <v>邹春艳</v>
          </cell>
          <cell r="C311" t="str">
            <v>350825198108091619</v>
          </cell>
          <cell r="D311" t="str">
            <v>18205976915</v>
          </cell>
          <cell r="E311" t="str">
            <v>田茶</v>
          </cell>
          <cell r="F311">
            <v>4.32</v>
          </cell>
        </row>
        <row r="311">
          <cell r="J311">
            <v>25.92</v>
          </cell>
          <cell r="K311" t="str">
            <v>6221840509090530494</v>
          </cell>
          <cell r="L311" t="str">
            <v>连城县农村信用联社四堡信用社</v>
          </cell>
        </row>
        <row r="312">
          <cell r="A312" t="str">
            <v>306</v>
          </cell>
          <cell r="B312" t="str">
            <v>邹洪勤</v>
          </cell>
          <cell r="C312" t="str">
            <v>352627195709151613</v>
          </cell>
          <cell r="D312" t="str">
            <v>17759799050</v>
          </cell>
          <cell r="E312" t="str">
            <v>田茶</v>
          </cell>
          <cell r="F312">
            <v>1.1</v>
          </cell>
        </row>
        <row r="312">
          <cell r="J312">
            <v>6.6</v>
          </cell>
          <cell r="K312" t="str">
            <v>6230361509009294133</v>
          </cell>
          <cell r="L312" t="str">
            <v>连城县农村信用联社四堡信用社</v>
          </cell>
        </row>
        <row r="313">
          <cell r="A313" t="str">
            <v>307</v>
          </cell>
          <cell r="B313" t="str">
            <v>邹兴志</v>
          </cell>
          <cell r="C313" t="str">
            <v>352627197304261610</v>
          </cell>
          <cell r="D313" t="str">
            <v>13159325409</v>
          </cell>
          <cell r="E313" t="str">
            <v>田茶</v>
          </cell>
          <cell r="F313">
            <v>2.36</v>
          </cell>
        </row>
        <row r="313">
          <cell r="J313">
            <v>14.16</v>
          </cell>
          <cell r="K313" t="str">
            <v>6230361109068571198</v>
          </cell>
          <cell r="L313" t="str">
            <v>连城县农村信用联社四堡信用社</v>
          </cell>
        </row>
        <row r="314">
          <cell r="A314" t="str">
            <v>308</v>
          </cell>
          <cell r="B314" t="str">
            <v>邹春盛</v>
          </cell>
          <cell r="C314" t="str">
            <v>352627196511201632</v>
          </cell>
          <cell r="D314" t="str">
            <v>15759036317</v>
          </cell>
          <cell r="E314" t="str">
            <v>田茶</v>
          </cell>
          <cell r="F314">
            <v>2.77</v>
          </cell>
        </row>
        <row r="314">
          <cell r="J314">
            <v>16.62</v>
          </cell>
          <cell r="K314" t="str">
            <v>6221840509090530601</v>
          </cell>
          <cell r="L314" t="str">
            <v>连城县农村信用联社四堡信用社</v>
          </cell>
        </row>
        <row r="315">
          <cell r="A315" t="str">
            <v>309</v>
          </cell>
          <cell r="B315" t="str">
            <v>邹春森</v>
          </cell>
          <cell r="C315" t="str">
            <v>35262719621121161X</v>
          </cell>
          <cell r="D315" t="str">
            <v>13055439139</v>
          </cell>
          <cell r="E315" t="str">
            <v>田茶</v>
          </cell>
          <cell r="F315">
            <v>1.73</v>
          </cell>
        </row>
        <row r="315">
          <cell r="J315">
            <v>10.38</v>
          </cell>
          <cell r="K315" t="str">
            <v>6230362509001058634</v>
          </cell>
          <cell r="L315" t="str">
            <v>连城县农村信用联社四堡信用社</v>
          </cell>
        </row>
        <row r="316">
          <cell r="A316" t="str">
            <v>310</v>
          </cell>
          <cell r="B316" t="str">
            <v>邹天润</v>
          </cell>
          <cell r="C316" t="str">
            <v>352627195911271619</v>
          </cell>
          <cell r="D316" t="str">
            <v>15160675054</v>
          </cell>
          <cell r="E316" t="str">
            <v>田茶</v>
          </cell>
          <cell r="F316">
            <v>6.14</v>
          </cell>
        </row>
        <row r="316">
          <cell r="J316">
            <v>36.84</v>
          </cell>
          <cell r="K316" t="str">
            <v>6221840509090530627</v>
          </cell>
          <cell r="L316" t="str">
            <v>连城县农村信用联社四堡信用社</v>
          </cell>
        </row>
        <row r="317">
          <cell r="A317" t="str">
            <v>311</v>
          </cell>
          <cell r="B317" t="str">
            <v>邹洪标</v>
          </cell>
          <cell r="C317" t="str">
            <v>352627195210141619</v>
          </cell>
          <cell r="D317" t="str">
            <v>0597-8489241</v>
          </cell>
          <cell r="E317" t="str">
            <v>田茶</v>
          </cell>
          <cell r="F317">
            <v>3.64</v>
          </cell>
        </row>
        <row r="317">
          <cell r="J317">
            <v>21.84</v>
          </cell>
          <cell r="K317" t="str">
            <v>6221840509090530700</v>
          </cell>
          <cell r="L317" t="str">
            <v>连城县农村信用联社四堡信用社</v>
          </cell>
        </row>
        <row r="318">
          <cell r="A318" t="str">
            <v>312</v>
          </cell>
          <cell r="B318" t="str">
            <v>邹春鸣</v>
          </cell>
          <cell r="C318" t="str">
            <v>352627196001151612</v>
          </cell>
          <cell r="D318" t="str">
            <v>13959252013</v>
          </cell>
          <cell r="E318" t="str">
            <v>田茶</v>
          </cell>
          <cell r="F318">
            <v>3.84</v>
          </cell>
        </row>
        <row r="318">
          <cell r="J318">
            <v>23.04</v>
          </cell>
          <cell r="K318" t="str">
            <v>6221840509090530643</v>
          </cell>
          <cell r="L318" t="str">
            <v>连城县农村信用联社四堡信用社</v>
          </cell>
        </row>
        <row r="319">
          <cell r="A319" t="str">
            <v>313</v>
          </cell>
          <cell r="B319" t="str">
            <v>邹建宁</v>
          </cell>
          <cell r="C319" t="str">
            <v>352627196801081632</v>
          </cell>
          <cell r="D319" t="str">
            <v>13850698459</v>
          </cell>
          <cell r="E319" t="str">
            <v>田茶</v>
          </cell>
          <cell r="F319">
            <v>4.11</v>
          </cell>
        </row>
        <row r="319">
          <cell r="J319">
            <v>24.66</v>
          </cell>
          <cell r="K319" t="str">
            <v>6221840509090530668</v>
          </cell>
          <cell r="L319" t="str">
            <v>连城县农村信用联社四堡信用社</v>
          </cell>
        </row>
        <row r="320">
          <cell r="A320" t="str">
            <v>314</v>
          </cell>
          <cell r="B320" t="str">
            <v>邹洪树</v>
          </cell>
          <cell r="C320" t="str">
            <v>352627196308101636</v>
          </cell>
          <cell r="D320" t="str">
            <v>13860144109</v>
          </cell>
          <cell r="E320" t="str">
            <v>田茶</v>
          </cell>
          <cell r="F320">
            <v>5.72</v>
          </cell>
        </row>
        <row r="320">
          <cell r="J320">
            <v>34.32</v>
          </cell>
          <cell r="K320" t="str">
            <v>6221840509104007216</v>
          </cell>
          <cell r="L320" t="str">
            <v>连城县农村信用联社四堡信用社</v>
          </cell>
        </row>
        <row r="321">
          <cell r="A321" t="str">
            <v>315</v>
          </cell>
          <cell r="B321" t="str">
            <v>邹洪辉</v>
          </cell>
          <cell r="C321" t="str">
            <v>352627195809161616</v>
          </cell>
          <cell r="D321" t="str">
            <v>13358363837</v>
          </cell>
          <cell r="E321" t="str">
            <v>田茶</v>
          </cell>
          <cell r="F321">
            <v>7.66</v>
          </cell>
        </row>
        <row r="321">
          <cell r="J321">
            <v>45.96</v>
          </cell>
          <cell r="K321" t="str">
            <v>6221840509090530874</v>
          </cell>
          <cell r="L321" t="str">
            <v>连城县农村信用联社四堡信用社</v>
          </cell>
        </row>
        <row r="322">
          <cell r="A322" t="str">
            <v>316</v>
          </cell>
          <cell r="B322" t="str">
            <v>邹洪樑</v>
          </cell>
          <cell r="C322" t="str">
            <v>352627194712051619</v>
          </cell>
          <cell r="D322" t="str">
            <v>13850676810</v>
          </cell>
          <cell r="E322" t="str">
            <v>田茶</v>
          </cell>
          <cell r="F322">
            <v>7.85</v>
          </cell>
        </row>
        <row r="322">
          <cell r="J322">
            <v>47.1</v>
          </cell>
          <cell r="K322" t="str">
            <v>6221840509092758796</v>
          </cell>
          <cell r="L322" t="str">
            <v>连城县农村信用联社四堡信用社</v>
          </cell>
        </row>
        <row r="323">
          <cell r="A323" t="str">
            <v>317</v>
          </cell>
          <cell r="B323" t="str">
            <v>马华华</v>
          </cell>
          <cell r="C323" t="str">
            <v>35082519581108162X</v>
          </cell>
          <cell r="D323" t="str">
            <v>18159819129</v>
          </cell>
          <cell r="E323" t="str">
            <v>田茶</v>
          </cell>
          <cell r="F323">
            <v>3.99</v>
          </cell>
        </row>
        <row r="323">
          <cell r="J323">
            <v>23.94</v>
          </cell>
          <cell r="K323" t="str">
            <v>6221840509090530783</v>
          </cell>
          <cell r="L323" t="str">
            <v>连城县农村信用联社四堡信用社</v>
          </cell>
        </row>
        <row r="324">
          <cell r="A324" t="str">
            <v>318</v>
          </cell>
          <cell r="B324" t="str">
            <v>马凤英</v>
          </cell>
          <cell r="C324" t="str">
            <v>352627194102251621</v>
          </cell>
          <cell r="D324" t="str">
            <v>13215901385</v>
          </cell>
          <cell r="E324" t="str">
            <v>田茶</v>
          </cell>
          <cell r="F324">
            <v>7.32</v>
          </cell>
        </row>
        <row r="324">
          <cell r="J324">
            <v>43.92</v>
          </cell>
          <cell r="K324" t="str">
            <v>6230361509004048617</v>
          </cell>
          <cell r="L324" t="str">
            <v>连城县农村信用联社四堡信用社</v>
          </cell>
        </row>
        <row r="325">
          <cell r="A325" t="str">
            <v>319</v>
          </cell>
          <cell r="B325" t="str">
            <v>邹洪银</v>
          </cell>
          <cell r="C325" t="str">
            <v>352627195712111612</v>
          </cell>
          <cell r="D325" t="str">
            <v>18359305128</v>
          </cell>
          <cell r="E325" t="str">
            <v>田茶</v>
          </cell>
          <cell r="F325">
            <v>5.92</v>
          </cell>
        </row>
        <row r="325">
          <cell r="J325">
            <v>35.52</v>
          </cell>
          <cell r="K325" t="str">
            <v>6221840509090530916</v>
          </cell>
          <cell r="L325" t="str">
            <v>连城县农村信用联社四堡信用社</v>
          </cell>
        </row>
        <row r="326">
          <cell r="A326" t="str">
            <v>320</v>
          </cell>
          <cell r="B326" t="str">
            <v>邹洪平</v>
          </cell>
          <cell r="C326" t="str">
            <v>352627195312291618</v>
          </cell>
          <cell r="D326" t="str">
            <v>15080226570</v>
          </cell>
          <cell r="E326" t="str">
            <v>田茶</v>
          </cell>
          <cell r="F326">
            <v>6.41</v>
          </cell>
        </row>
        <row r="326">
          <cell r="J326">
            <v>38.46</v>
          </cell>
          <cell r="K326" t="str">
            <v>6221840509090530858</v>
          </cell>
          <cell r="L326" t="str">
            <v>连城县农村信用联社四堡信用社</v>
          </cell>
        </row>
        <row r="327">
          <cell r="A327" t="str">
            <v>321</v>
          </cell>
          <cell r="B327" t="str">
            <v>邹春明</v>
          </cell>
          <cell r="C327" t="str">
            <v>350825198608261610</v>
          </cell>
          <cell r="D327" t="str">
            <v>19359288811</v>
          </cell>
          <cell r="E327" t="str">
            <v>田茶</v>
          </cell>
          <cell r="F327">
            <v>2.27</v>
          </cell>
        </row>
        <row r="327">
          <cell r="J327">
            <v>13.62</v>
          </cell>
          <cell r="K327" t="str">
            <v>6230361509009351479</v>
          </cell>
          <cell r="L327" t="str">
            <v>连城县农村信用联社四堡信用社</v>
          </cell>
        </row>
        <row r="328">
          <cell r="A328" t="str">
            <v>322</v>
          </cell>
          <cell r="B328" t="str">
            <v>沈秋香</v>
          </cell>
          <cell r="C328" t="str">
            <v>352627196708233224</v>
          </cell>
          <cell r="D328" t="str">
            <v>15080226900</v>
          </cell>
          <cell r="E328" t="str">
            <v>田茶</v>
          </cell>
          <cell r="F328">
            <v>1.87</v>
          </cell>
        </row>
        <row r="328">
          <cell r="J328">
            <v>11.22</v>
          </cell>
          <cell r="K328" t="str">
            <v>6221840509090530866</v>
          </cell>
          <cell r="L328" t="str">
            <v>连城县农村信用联社四堡信用社</v>
          </cell>
        </row>
        <row r="329">
          <cell r="A329" t="str">
            <v>323</v>
          </cell>
          <cell r="B329" t="str">
            <v>邹文广</v>
          </cell>
          <cell r="C329" t="str">
            <v>35262719720330161X</v>
          </cell>
        </row>
        <row r="329">
          <cell r="E329" t="str">
            <v>田茶</v>
          </cell>
          <cell r="F329">
            <v>1.04</v>
          </cell>
        </row>
        <row r="329">
          <cell r="J329">
            <v>6.24</v>
          </cell>
          <cell r="K329" t="str">
            <v>6230361509004689584</v>
          </cell>
          <cell r="L329" t="str">
            <v>连城县农村信用联社四堡信用社</v>
          </cell>
        </row>
        <row r="330">
          <cell r="A330" t="str">
            <v>324</v>
          </cell>
          <cell r="B330" t="str">
            <v>邹春晏</v>
          </cell>
          <cell r="C330" t="str">
            <v>352627196207101610</v>
          </cell>
          <cell r="D330" t="str">
            <v>18859025159</v>
          </cell>
          <cell r="E330" t="str">
            <v>田茶</v>
          </cell>
          <cell r="F330">
            <v>5</v>
          </cell>
        </row>
        <row r="330">
          <cell r="J330">
            <v>30</v>
          </cell>
          <cell r="K330" t="str">
            <v>9090818010100190394639</v>
          </cell>
          <cell r="L330" t="str">
            <v>连城县农村信用联社四堡信用社</v>
          </cell>
        </row>
        <row r="331">
          <cell r="A331" t="str">
            <v>325</v>
          </cell>
          <cell r="B331" t="str">
            <v>邹洪针</v>
          </cell>
          <cell r="C331" t="str">
            <v>352627195409291614</v>
          </cell>
          <cell r="D331" t="str">
            <v>15159280046</v>
          </cell>
          <cell r="E331" t="str">
            <v>田茶</v>
          </cell>
          <cell r="F331">
            <v>5.35</v>
          </cell>
        </row>
        <row r="331">
          <cell r="J331">
            <v>32.1</v>
          </cell>
          <cell r="K331" t="str">
            <v>9090818010100100217429</v>
          </cell>
          <cell r="L331" t="str">
            <v>连城县农村信用联社四堡信用社</v>
          </cell>
        </row>
        <row r="332">
          <cell r="A332" t="str">
            <v>326</v>
          </cell>
          <cell r="B332" t="str">
            <v>邹洪远</v>
          </cell>
          <cell r="C332" t="str">
            <v>352627195111231619</v>
          </cell>
          <cell r="D332" t="str">
            <v>15059934359</v>
          </cell>
          <cell r="E332" t="str">
            <v>田茶</v>
          </cell>
          <cell r="F332">
            <v>3.04</v>
          </cell>
        </row>
        <row r="332">
          <cell r="J332">
            <v>18.24</v>
          </cell>
          <cell r="K332" t="str">
            <v>6221840509090531302</v>
          </cell>
          <cell r="L332" t="str">
            <v>连城县农村信用联社四堡信用社</v>
          </cell>
        </row>
        <row r="333">
          <cell r="A333" t="str">
            <v>327</v>
          </cell>
          <cell r="B333" t="str">
            <v>邹春亮</v>
          </cell>
          <cell r="C333" t="str">
            <v>352627195909061612</v>
          </cell>
          <cell r="D333" t="str">
            <v>18359305717</v>
          </cell>
          <cell r="E333" t="str">
            <v>田茶</v>
          </cell>
          <cell r="F333">
            <v>2.6</v>
          </cell>
        </row>
        <row r="333">
          <cell r="J333">
            <v>15.6</v>
          </cell>
          <cell r="K333" t="str">
            <v>6221840509090531229</v>
          </cell>
          <cell r="L333" t="str">
            <v>连城县农村信用联社四堡信用社</v>
          </cell>
        </row>
        <row r="334">
          <cell r="A334" t="str">
            <v>328</v>
          </cell>
          <cell r="B334" t="str">
            <v>邹远啟</v>
          </cell>
          <cell r="C334" t="str">
            <v>352627197512161614</v>
          </cell>
          <cell r="D334" t="str">
            <v>15160628131</v>
          </cell>
          <cell r="E334" t="str">
            <v>田茶</v>
          </cell>
          <cell r="F334">
            <v>2.54</v>
          </cell>
        </row>
        <row r="334">
          <cell r="J334">
            <v>15.24</v>
          </cell>
          <cell r="K334" t="str">
            <v>6221840509090531112</v>
          </cell>
          <cell r="L334" t="str">
            <v>连城县农村信用联社四堡信用社</v>
          </cell>
        </row>
        <row r="335">
          <cell r="A335" t="str">
            <v>329</v>
          </cell>
          <cell r="B335" t="str">
            <v>邹春基</v>
          </cell>
          <cell r="C335" t="str">
            <v>352627197309041617</v>
          </cell>
          <cell r="D335" t="str">
            <v>18659793287</v>
          </cell>
          <cell r="E335" t="str">
            <v>田茶</v>
          </cell>
          <cell r="F335">
            <v>1.81</v>
          </cell>
        </row>
        <row r="335">
          <cell r="J335">
            <v>10.86</v>
          </cell>
          <cell r="K335" t="str">
            <v>6230362509001058683</v>
          </cell>
          <cell r="L335" t="str">
            <v>连城县农村信用联社四堡信用社</v>
          </cell>
        </row>
        <row r="336">
          <cell r="A336" t="str">
            <v>330</v>
          </cell>
          <cell r="B336" t="str">
            <v>邹春海</v>
          </cell>
          <cell r="C336" t="str">
            <v>352627194405041613</v>
          </cell>
          <cell r="D336" t="str">
            <v>18959029302</v>
          </cell>
          <cell r="E336" t="str">
            <v>田茶</v>
          </cell>
          <cell r="F336">
            <v>5.18</v>
          </cell>
        </row>
        <row r="336">
          <cell r="J336">
            <v>31.08</v>
          </cell>
          <cell r="K336" t="str">
            <v>6221840509090531344</v>
          </cell>
          <cell r="L336" t="str">
            <v>连城县农村信用联社四堡信用社</v>
          </cell>
        </row>
        <row r="337">
          <cell r="A337" t="str">
            <v>331</v>
          </cell>
          <cell r="B337" t="str">
            <v>李仙春</v>
          </cell>
          <cell r="C337" t="str">
            <v>352627195505281627</v>
          </cell>
          <cell r="D337" t="str">
            <v>19942754389</v>
          </cell>
          <cell r="E337" t="str">
            <v>田茶</v>
          </cell>
          <cell r="F337">
            <v>5.18</v>
          </cell>
        </row>
        <row r="337">
          <cell r="J337">
            <v>31.08</v>
          </cell>
          <cell r="K337" t="str">
            <v>6221840509090531211</v>
          </cell>
          <cell r="L337" t="str">
            <v>连城县农村信用联社四堡信用社</v>
          </cell>
        </row>
        <row r="338">
          <cell r="A338" t="str">
            <v>332</v>
          </cell>
          <cell r="B338" t="str">
            <v>邹华璋</v>
          </cell>
          <cell r="C338" t="str">
            <v>352627197712101616</v>
          </cell>
          <cell r="D338" t="str">
            <v>13459702214</v>
          </cell>
          <cell r="E338" t="str">
            <v>田茶</v>
          </cell>
          <cell r="F338">
            <v>2.89</v>
          </cell>
        </row>
        <row r="338">
          <cell r="J338">
            <v>17.34</v>
          </cell>
          <cell r="K338" t="str">
            <v>6221840509090531120</v>
          </cell>
          <cell r="L338" t="str">
            <v>连城县农村信用联社四堡信用社</v>
          </cell>
        </row>
        <row r="339">
          <cell r="A339" t="str">
            <v>333</v>
          </cell>
          <cell r="B339" t="str">
            <v>邹春良</v>
          </cell>
          <cell r="C339" t="str">
            <v>352627196512221619</v>
          </cell>
          <cell r="D339" t="str">
            <v>18950867601</v>
          </cell>
          <cell r="E339" t="str">
            <v>田茶</v>
          </cell>
          <cell r="F339">
            <v>1.84</v>
          </cell>
        </row>
        <row r="339">
          <cell r="J339">
            <v>11.04</v>
          </cell>
          <cell r="K339" t="str">
            <v>6221840509092758861</v>
          </cell>
          <cell r="L339" t="str">
            <v>连城县农村信用联社四堡信用社</v>
          </cell>
        </row>
        <row r="340">
          <cell r="A340" t="str">
            <v>334</v>
          </cell>
          <cell r="B340" t="str">
            <v>邹春福</v>
          </cell>
          <cell r="C340" t="str">
            <v>352627194405141614</v>
          </cell>
          <cell r="D340" t="str">
            <v>15880624569</v>
          </cell>
          <cell r="E340" t="str">
            <v>田茶</v>
          </cell>
          <cell r="F340">
            <v>1.6</v>
          </cell>
        </row>
        <row r="340">
          <cell r="J340">
            <v>9.6</v>
          </cell>
          <cell r="K340" t="str">
            <v>6221840509090531351</v>
          </cell>
          <cell r="L340" t="str">
            <v>连城县农村信用联社四堡信用社</v>
          </cell>
        </row>
        <row r="341">
          <cell r="A341" t="str">
            <v>335</v>
          </cell>
          <cell r="B341" t="str">
            <v>邹洪洁</v>
          </cell>
          <cell r="C341" t="str">
            <v>352627195603201619</v>
          </cell>
          <cell r="D341" t="str">
            <v>15059070690</v>
          </cell>
          <cell r="E341" t="str">
            <v>田茶</v>
          </cell>
          <cell r="F341">
            <v>5.11</v>
          </cell>
        </row>
        <row r="341">
          <cell r="J341">
            <v>30.66</v>
          </cell>
          <cell r="K341" t="str">
            <v>9090818010100190378639</v>
          </cell>
          <cell r="L341" t="str">
            <v>连城县农村信用联社四堡信用社</v>
          </cell>
        </row>
        <row r="342">
          <cell r="A342" t="str">
            <v>336</v>
          </cell>
          <cell r="B342" t="str">
            <v>邹华寿</v>
          </cell>
          <cell r="C342" t="str">
            <v>352627198106111616</v>
          </cell>
          <cell r="D342" t="str">
            <v>15160657987</v>
          </cell>
          <cell r="E342" t="str">
            <v>田茶</v>
          </cell>
          <cell r="F342">
            <v>0.64</v>
          </cell>
        </row>
        <row r="342">
          <cell r="J342">
            <v>3.84</v>
          </cell>
          <cell r="K342" t="str">
            <v>6221840509090531161</v>
          </cell>
          <cell r="L342" t="str">
            <v>连城县农村信用联社四堡信用社</v>
          </cell>
        </row>
        <row r="343">
          <cell r="A343" t="str">
            <v>337</v>
          </cell>
          <cell r="B343" t="str">
            <v>邹华福</v>
          </cell>
          <cell r="C343" t="str">
            <v>352627196611031618</v>
          </cell>
          <cell r="D343" t="str">
            <v>15659639078</v>
          </cell>
          <cell r="E343" t="str">
            <v>田茶</v>
          </cell>
          <cell r="F343">
            <v>2.89</v>
          </cell>
        </row>
        <row r="343">
          <cell r="J343">
            <v>17.34</v>
          </cell>
          <cell r="K343" t="str">
            <v>6221840509090531245</v>
          </cell>
          <cell r="L343" t="str">
            <v>连城县农村信用联社四堡信用社</v>
          </cell>
        </row>
        <row r="344">
          <cell r="A344" t="str">
            <v>338</v>
          </cell>
          <cell r="B344" t="str">
            <v>邹远康</v>
          </cell>
          <cell r="C344" t="str">
            <v>350825198310011619</v>
          </cell>
          <cell r="D344" t="str">
            <v>18760037737</v>
          </cell>
          <cell r="E344" t="str">
            <v>田茶</v>
          </cell>
          <cell r="F344">
            <v>4.97</v>
          </cell>
        </row>
        <row r="344">
          <cell r="J344">
            <v>29.82</v>
          </cell>
          <cell r="K344" t="str">
            <v>6221840509090531021</v>
          </cell>
          <cell r="L344" t="str">
            <v>连城县农村信用联社四堡信用社</v>
          </cell>
        </row>
        <row r="345">
          <cell r="A345" t="str">
            <v>339</v>
          </cell>
          <cell r="B345" t="str">
            <v>邹春盛</v>
          </cell>
          <cell r="C345" t="str">
            <v>352627196806131619</v>
          </cell>
          <cell r="D345" t="str">
            <v>15860146700</v>
          </cell>
          <cell r="E345" t="str">
            <v>田茶</v>
          </cell>
          <cell r="F345">
            <v>2.07</v>
          </cell>
        </row>
        <row r="345">
          <cell r="J345">
            <v>12.42</v>
          </cell>
          <cell r="K345" t="str">
            <v>6221840509090531237</v>
          </cell>
          <cell r="L345" t="str">
            <v>连城县农村信用联社四堡信用社</v>
          </cell>
        </row>
        <row r="346">
          <cell r="A346" t="str">
            <v>340</v>
          </cell>
          <cell r="B346" t="str">
            <v>邹春周</v>
          </cell>
          <cell r="C346" t="str">
            <v>352627197103181614</v>
          </cell>
          <cell r="D346" t="str">
            <v>13459717439</v>
          </cell>
          <cell r="E346" t="str">
            <v>田茶</v>
          </cell>
          <cell r="F346">
            <v>1.67</v>
          </cell>
        </row>
        <row r="346">
          <cell r="J346">
            <v>10.02</v>
          </cell>
          <cell r="K346" t="str">
            <v>6221840509090531187</v>
          </cell>
          <cell r="L346" t="str">
            <v>连城县农村信用联社四堡信用社</v>
          </cell>
        </row>
        <row r="347">
          <cell r="A347" t="str">
            <v>341</v>
          </cell>
          <cell r="B347" t="str">
            <v>邹华富</v>
          </cell>
          <cell r="C347" t="str">
            <v>352627197010021611</v>
          </cell>
          <cell r="D347" t="str">
            <v>13459710350</v>
          </cell>
          <cell r="E347" t="str">
            <v>田茶</v>
          </cell>
          <cell r="F347">
            <v>2.27</v>
          </cell>
        </row>
        <row r="347">
          <cell r="J347">
            <v>13.62</v>
          </cell>
          <cell r="K347" t="str">
            <v>9090818010100100074582</v>
          </cell>
          <cell r="L347" t="str">
            <v>连城县农村信用联社四堡信用社</v>
          </cell>
        </row>
        <row r="348">
          <cell r="A348" t="str">
            <v>342</v>
          </cell>
          <cell r="B348" t="str">
            <v>邹远发</v>
          </cell>
          <cell r="C348" t="str">
            <v>350825198308241618</v>
          </cell>
          <cell r="D348" t="str">
            <v>15359919176</v>
          </cell>
          <cell r="E348" t="str">
            <v>田茶</v>
          </cell>
          <cell r="F348">
            <v>2.51</v>
          </cell>
        </row>
        <row r="348">
          <cell r="J348">
            <v>15.06</v>
          </cell>
          <cell r="K348" t="str">
            <v>6221840509090531013</v>
          </cell>
          <cell r="L348" t="str">
            <v>连城县农村信用联社四堡信用社</v>
          </cell>
        </row>
        <row r="349">
          <cell r="A349" t="str">
            <v>343</v>
          </cell>
          <cell r="B349" t="str">
            <v>邹洪泰</v>
          </cell>
          <cell r="C349" t="str">
            <v>352627194612231612</v>
          </cell>
          <cell r="D349" t="str">
            <v>13959010397</v>
          </cell>
          <cell r="E349" t="str">
            <v>田茶</v>
          </cell>
          <cell r="F349">
            <v>5.7</v>
          </cell>
        </row>
        <row r="349">
          <cell r="J349">
            <v>34.2</v>
          </cell>
          <cell r="K349" t="str">
            <v>9090818010100190484435</v>
          </cell>
          <cell r="L349" t="str">
            <v>连城县农村信用联社四堡信用社</v>
          </cell>
        </row>
        <row r="350">
          <cell r="A350" t="str">
            <v>344</v>
          </cell>
          <cell r="B350" t="str">
            <v>邹华明</v>
          </cell>
          <cell r="C350" t="str">
            <v>352627197205041612</v>
          </cell>
          <cell r="D350" t="str">
            <v>15160657987</v>
          </cell>
          <cell r="E350" t="str">
            <v>田茶</v>
          </cell>
          <cell r="F350">
            <v>5.01</v>
          </cell>
        </row>
        <row r="350">
          <cell r="J350">
            <v>30.06</v>
          </cell>
          <cell r="K350" t="str">
            <v>9090818010100100313761</v>
          </cell>
          <cell r="L350" t="str">
            <v>连城县农村信用联社四堡信用社</v>
          </cell>
        </row>
        <row r="351">
          <cell r="A351" t="str">
            <v>345</v>
          </cell>
          <cell r="B351" t="str">
            <v>马顺英</v>
          </cell>
          <cell r="C351" t="str">
            <v>352627196301151622</v>
          </cell>
          <cell r="D351" t="str">
            <v>13348347969</v>
          </cell>
          <cell r="E351" t="str">
            <v>田茶</v>
          </cell>
          <cell r="F351">
            <v>1.9</v>
          </cell>
        </row>
        <row r="351">
          <cell r="J351">
            <v>11.4</v>
          </cell>
          <cell r="K351" t="str">
            <v>6221840509090531260</v>
          </cell>
          <cell r="L351" t="str">
            <v>连城县农村信用联社四堡信用社</v>
          </cell>
        </row>
        <row r="352">
          <cell r="A352" t="str">
            <v>346</v>
          </cell>
          <cell r="B352" t="str">
            <v>马凤娥</v>
          </cell>
          <cell r="C352" t="str">
            <v>352627196309091628</v>
          </cell>
          <cell r="D352" t="str">
            <v>15710666598</v>
          </cell>
          <cell r="E352" t="str">
            <v>田茶</v>
          </cell>
          <cell r="F352">
            <v>1.82</v>
          </cell>
        </row>
        <row r="352">
          <cell r="J352">
            <v>10.92</v>
          </cell>
          <cell r="K352" t="str">
            <v>6221840109067626886</v>
          </cell>
          <cell r="L352" t="str">
            <v>连城县农村信用联社四堡信用社</v>
          </cell>
        </row>
        <row r="353">
          <cell r="A353" t="str">
            <v>347</v>
          </cell>
          <cell r="B353" t="str">
            <v>邹春吉</v>
          </cell>
          <cell r="C353" t="str">
            <v>350825198306291611</v>
          </cell>
          <cell r="D353" t="str">
            <v>17859010139</v>
          </cell>
          <cell r="E353" t="str">
            <v>田茶</v>
          </cell>
          <cell r="F353">
            <v>3.07</v>
          </cell>
        </row>
        <row r="353">
          <cell r="J353">
            <v>18.42</v>
          </cell>
          <cell r="K353" t="str">
            <v>9090818010100100000812</v>
          </cell>
          <cell r="L353" t="str">
            <v>连城县农村信用联社四堡信用社</v>
          </cell>
        </row>
        <row r="354">
          <cell r="A354" t="str">
            <v>348</v>
          </cell>
          <cell r="B354" t="str">
            <v>罗长妹</v>
          </cell>
          <cell r="C354" t="str">
            <v>352627195904021646</v>
          </cell>
          <cell r="D354" t="str">
            <v>13599901942</v>
          </cell>
          <cell r="E354" t="str">
            <v>田茶</v>
          </cell>
          <cell r="F354">
            <v>3.16</v>
          </cell>
        </row>
        <row r="354">
          <cell r="J354">
            <v>18.96</v>
          </cell>
          <cell r="K354" t="str">
            <v>6221840509090531278</v>
          </cell>
          <cell r="L354" t="str">
            <v>连城县农村信用联社四堡信用社</v>
          </cell>
        </row>
        <row r="355">
          <cell r="A355" t="str">
            <v>349</v>
          </cell>
          <cell r="B355" t="str">
            <v>王翠云</v>
          </cell>
          <cell r="C355" t="str">
            <v>350423197506095528</v>
          </cell>
          <cell r="D355">
            <v>15160662569</v>
          </cell>
          <cell r="E355" t="str">
            <v>田茶</v>
          </cell>
          <cell r="F355">
            <v>2.86</v>
          </cell>
        </row>
        <row r="355">
          <cell r="J355">
            <v>17.16</v>
          </cell>
          <cell r="K355" t="str">
            <v>6221840509090531054</v>
          </cell>
          <cell r="L355" t="str">
            <v>连城县农村信用联社四堡信用社</v>
          </cell>
        </row>
        <row r="356">
          <cell r="A356" t="str">
            <v>350</v>
          </cell>
          <cell r="B356" t="str">
            <v>邹春尧</v>
          </cell>
          <cell r="C356" t="str">
            <v>352627197408201612</v>
          </cell>
        </row>
        <row r="356">
          <cell r="E356" t="str">
            <v>田茶</v>
          </cell>
          <cell r="F356">
            <v>2.17</v>
          </cell>
        </row>
        <row r="356">
          <cell r="J356">
            <v>13.02</v>
          </cell>
          <cell r="K356" t="str">
            <v>6221840509090531583</v>
          </cell>
          <cell r="L356" t="str">
            <v>连城县农村信用联社四堡信用社</v>
          </cell>
        </row>
        <row r="357">
          <cell r="A357" t="str">
            <v>351</v>
          </cell>
          <cell r="B357" t="str">
            <v>李金姬</v>
          </cell>
          <cell r="C357" t="str">
            <v>352627195106241628</v>
          </cell>
          <cell r="D357" t="str">
            <v>15880377100</v>
          </cell>
          <cell r="E357" t="str">
            <v>田茶</v>
          </cell>
          <cell r="F357">
            <v>4.22</v>
          </cell>
        </row>
        <row r="357">
          <cell r="J357">
            <v>25.32</v>
          </cell>
          <cell r="K357" t="str">
            <v>6221840509104007471</v>
          </cell>
          <cell r="L357" t="str">
            <v>连城县农村信用联社四堡信用社</v>
          </cell>
        </row>
        <row r="358">
          <cell r="A358" t="str">
            <v>352</v>
          </cell>
          <cell r="B358" t="str">
            <v>邹春增</v>
          </cell>
          <cell r="C358" t="str">
            <v>350825198402181631</v>
          </cell>
          <cell r="D358" t="str">
            <v>15059920087</v>
          </cell>
          <cell r="E358" t="str">
            <v>田茶</v>
          </cell>
          <cell r="F358">
            <v>2.78</v>
          </cell>
        </row>
        <row r="358">
          <cell r="J358">
            <v>16.68</v>
          </cell>
          <cell r="K358" t="str">
            <v>6221840509090531526</v>
          </cell>
          <cell r="L358" t="str">
            <v>连城县农村信用联社四堡信用社</v>
          </cell>
        </row>
        <row r="359">
          <cell r="A359" t="str">
            <v>353</v>
          </cell>
          <cell r="B359" t="str">
            <v>邹远华</v>
          </cell>
          <cell r="C359" t="str">
            <v>352627196612201615</v>
          </cell>
          <cell r="D359" t="str">
            <v>18054992119</v>
          </cell>
          <cell r="E359" t="str">
            <v>田茶</v>
          </cell>
          <cell r="F359">
            <v>5.17</v>
          </cell>
        </row>
        <row r="359">
          <cell r="J359">
            <v>31.02</v>
          </cell>
          <cell r="K359" t="str">
            <v>6221840509090531757</v>
          </cell>
          <cell r="L359" t="str">
            <v>连城县农村信用联社四堡信用社</v>
          </cell>
        </row>
        <row r="360">
          <cell r="A360" t="str">
            <v>354</v>
          </cell>
          <cell r="B360" t="str">
            <v>邹春敏</v>
          </cell>
          <cell r="C360" t="str">
            <v>352627197006231616</v>
          </cell>
          <cell r="D360" t="str">
            <v>15159074485</v>
          </cell>
          <cell r="E360" t="str">
            <v>田茶</v>
          </cell>
          <cell r="F360">
            <v>2.25</v>
          </cell>
        </row>
        <row r="360">
          <cell r="J360">
            <v>13.5</v>
          </cell>
          <cell r="K360" t="str">
            <v>6221840509090531682</v>
          </cell>
          <cell r="L360" t="str">
            <v>连城县农村信用联社四堡信用社</v>
          </cell>
        </row>
        <row r="361">
          <cell r="A361" t="str">
            <v>355</v>
          </cell>
          <cell r="B361" t="str">
            <v>邹春敬</v>
          </cell>
          <cell r="C361" t="str">
            <v>350423196305125511</v>
          </cell>
          <cell r="D361" t="str">
            <v>19959309179</v>
          </cell>
          <cell r="E361" t="str">
            <v>田茶</v>
          </cell>
          <cell r="F361">
            <v>2.98</v>
          </cell>
        </row>
        <row r="361">
          <cell r="J361">
            <v>17.88</v>
          </cell>
          <cell r="K361" t="str">
            <v>6230361509009535733</v>
          </cell>
          <cell r="L361" t="str">
            <v>连城县农村信用联社四堡信用社</v>
          </cell>
        </row>
        <row r="362">
          <cell r="A362" t="str">
            <v>356</v>
          </cell>
          <cell r="B362" t="str">
            <v>邹春明</v>
          </cell>
          <cell r="C362" t="str">
            <v>352627197305071616</v>
          </cell>
          <cell r="D362" t="str">
            <v>15880292618</v>
          </cell>
          <cell r="E362" t="str">
            <v>田茶</v>
          </cell>
          <cell r="F362">
            <v>1.78</v>
          </cell>
        </row>
        <row r="362">
          <cell r="J362">
            <v>10.68</v>
          </cell>
          <cell r="K362" t="str">
            <v>9090818010100190404165</v>
          </cell>
          <cell r="L362" t="str">
            <v>连城县农村信用联社四堡信用社</v>
          </cell>
        </row>
        <row r="363">
          <cell r="A363" t="str">
            <v>357</v>
          </cell>
          <cell r="B363" t="str">
            <v>邹春明</v>
          </cell>
          <cell r="C363" t="str">
            <v>352627197412201615</v>
          </cell>
          <cell r="D363" t="str">
            <v>13616057295</v>
          </cell>
          <cell r="E363" t="str">
            <v>田茶</v>
          </cell>
          <cell r="F363">
            <v>3.23</v>
          </cell>
        </row>
        <row r="363">
          <cell r="J363">
            <v>19.38</v>
          </cell>
          <cell r="K363" t="str">
            <v>6230361102038574244</v>
          </cell>
          <cell r="L363" t="str">
            <v>连城县农村信用联社四堡信用社</v>
          </cell>
        </row>
        <row r="364">
          <cell r="A364" t="str">
            <v>358</v>
          </cell>
          <cell r="B364" t="str">
            <v>江桂先</v>
          </cell>
          <cell r="C364" t="str">
            <v>350423196711035528</v>
          </cell>
          <cell r="D364">
            <v>18759022963</v>
          </cell>
          <cell r="E364" t="str">
            <v>田茶</v>
          </cell>
          <cell r="F364">
            <v>0.57</v>
          </cell>
        </row>
        <row r="364">
          <cell r="J364">
            <v>3.42</v>
          </cell>
          <cell r="K364" t="str">
            <v>6221840509090531435</v>
          </cell>
          <cell r="L364" t="str">
            <v>连城县农村信用联社四堡信用社</v>
          </cell>
        </row>
        <row r="365">
          <cell r="A365" t="str">
            <v>359</v>
          </cell>
          <cell r="B365" t="str">
            <v>邹远畅</v>
          </cell>
          <cell r="C365" t="str">
            <v>352627196901181614</v>
          </cell>
          <cell r="D365" t="str">
            <v>13328745279</v>
          </cell>
          <cell r="E365" t="str">
            <v>田茶</v>
          </cell>
          <cell r="F365">
            <v>0.24</v>
          </cell>
        </row>
        <row r="365">
          <cell r="J365">
            <v>1.44</v>
          </cell>
          <cell r="K365" t="str">
            <v>9090818010100190344426</v>
          </cell>
          <cell r="L365" t="str">
            <v>连城县农村信用联社四堡信用社</v>
          </cell>
        </row>
        <row r="366">
          <cell r="A366" t="str">
            <v>360</v>
          </cell>
          <cell r="B366" t="str">
            <v>李连凤</v>
          </cell>
          <cell r="C366" t="str">
            <v>350423197012184520</v>
          </cell>
          <cell r="D366" t="str">
            <v>18859066205</v>
          </cell>
          <cell r="E366" t="str">
            <v>田茶</v>
          </cell>
          <cell r="F366">
            <v>1.44</v>
          </cell>
        </row>
        <row r="366">
          <cell r="J366">
            <v>8.64</v>
          </cell>
          <cell r="K366" t="str">
            <v>9090818010100100032164</v>
          </cell>
          <cell r="L366" t="str">
            <v>连城县农村信用联社四堡信用社</v>
          </cell>
        </row>
        <row r="367">
          <cell r="A367" t="str">
            <v>361</v>
          </cell>
          <cell r="B367" t="str">
            <v>邹春健</v>
          </cell>
          <cell r="C367" t="str">
            <v>352627197804041614</v>
          </cell>
          <cell r="D367" t="str">
            <v>13959085644</v>
          </cell>
          <cell r="E367" t="str">
            <v>田茶</v>
          </cell>
          <cell r="F367">
            <v>5.09</v>
          </cell>
        </row>
        <row r="367">
          <cell r="J367">
            <v>30.54</v>
          </cell>
          <cell r="K367" t="str">
            <v>6221840509090531575</v>
          </cell>
          <cell r="L367" t="str">
            <v>连城县农村信用联社四堡信用社</v>
          </cell>
        </row>
        <row r="368">
          <cell r="A368" t="str">
            <v>362</v>
          </cell>
          <cell r="B368" t="str">
            <v>邹远勇</v>
          </cell>
          <cell r="C368" t="str">
            <v>352627196610181614</v>
          </cell>
          <cell r="D368" t="str">
            <v>13860293242</v>
          </cell>
          <cell r="E368" t="str">
            <v>田茶</v>
          </cell>
          <cell r="F368">
            <v>3.71</v>
          </cell>
        </row>
        <row r="368">
          <cell r="J368">
            <v>22.26</v>
          </cell>
          <cell r="K368" t="str">
            <v>9090818010100190457679</v>
          </cell>
          <cell r="L368" t="str">
            <v>连城县农村信用联社四堡信用社</v>
          </cell>
        </row>
        <row r="369">
          <cell r="A369" t="str">
            <v>363</v>
          </cell>
          <cell r="B369" t="str">
            <v>邹远茂</v>
          </cell>
          <cell r="C369" t="str">
            <v>352627196005191611</v>
          </cell>
          <cell r="D369" t="str">
            <v>15059910397</v>
          </cell>
          <cell r="E369" t="str">
            <v>田茶</v>
          </cell>
          <cell r="F369">
            <v>2.23</v>
          </cell>
        </row>
        <row r="369">
          <cell r="J369">
            <v>13.38</v>
          </cell>
          <cell r="K369" t="str">
            <v>6221840509090531765</v>
          </cell>
          <cell r="L369" t="str">
            <v>连城县农村信用联社四堡信用社</v>
          </cell>
        </row>
        <row r="370">
          <cell r="A370" t="str">
            <v>364</v>
          </cell>
          <cell r="B370" t="str">
            <v>邹洪焱</v>
          </cell>
          <cell r="C370" t="str">
            <v>352627195201021615</v>
          </cell>
          <cell r="D370" t="str">
            <v>15206016384</v>
          </cell>
          <cell r="E370" t="str">
            <v>田茶</v>
          </cell>
          <cell r="F370">
            <v>7.6</v>
          </cell>
        </row>
        <row r="370">
          <cell r="J370">
            <v>45.6</v>
          </cell>
          <cell r="K370" t="str">
            <v>6221840509104007489</v>
          </cell>
          <cell r="L370" t="str">
            <v>连城县农村信用联社四堡信用社</v>
          </cell>
        </row>
        <row r="371">
          <cell r="A371" t="str">
            <v>365</v>
          </cell>
          <cell r="B371" t="str">
            <v>邹春泽</v>
          </cell>
          <cell r="C371" t="str">
            <v>352627195708041615</v>
          </cell>
          <cell r="D371" t="str">
            <v>13338374032</v>
          </cell>
          <cell r="E371" t="str">
            <v>田茶</v>
          </cell>
          <cell r="F371">
            <v>3.21</v>
          </cell>
        </row>
        <row r="371">
          <cell r="J371">
            <v>19.26</v>
          </cell>
          <cell r="K371" t="str">
            <v>6221840509090531724</v>
          </cell>
          <cell r="L371" t="str">
            <v>连城县农村信用联社四堡信用社</v>
          </cell>
        </row>
        <row r="372">
          <cell r="A372" t="str">
            <v>366</v>
          </cell>
          <cell r="B372" t="str">
            <v>邹春炜</v>
          </cell>
          <cell r="C372" t="str">
            <v>35262719530203161X</v>
          </cell>
          <cell r="D372" t="str">
            <v>0597-8489667</v>
          </cell>
          <cell r="E372" t="str">
            <v>田茶</v>
          </cell>
          <cell r="F372">
            <v>9.61</v>
          </cell>
        </row>
        <row r="372">
          <cell r="J372">
            <v>57.66</v>
          </cell>
          <cell r="K372" t="str">
            <v>6221840509090531849</v>
          </cell>
          <cell r="L372" t="str">
            <v>连城县农村信用联社四堡信用社</v>
          </cell>
        </row>
        <row r="373">
          <cell r="A373" t="str">
            <v>367</v>
          </cell>
          <cell r="B373" t="str">
            <v>邹洪佛</v>
          </cell>
          <cell r="C373" t="str">
            <v>352627195701081614</v>
          </cell>
          <cell r="D373" t="str">
            <v>18760039643</v>
          </cell>
          <cell r="E373" t="str">
            <v>田茶</v>
          </cell>
          <cell r="F373">
            <v>2.01</v>
          </cell>
        </row>
        <row r="373">
          <cell r="J373">
            <v>12.06</v>
          </cell>
          <cell r="K373" t="str">
            <v>9090818010100100000634</v>
          </cell>
          <cell r="L373" t="str">
            <v>连城县农村信用联社四堡信用社</v>
          </cell>
        </row>
        <row r="374">
          <cell r="A374" t="str">
            <v>368</v>
          </cell>
          <cell r="B374" t="str">
            <v>邹春辉</v>
          </cell>
          <cell r="C374" t="str">
            <v>352627197812261617</v>
          </cell>
          <cell r="D374" t="str">
            <v>13959099770</v>
          </cell>
          <cell r="E374" t="str">
            <v>田茶</v>
          </cell>
          <cell r="F374">
            <v>2.72</v>
          </cell>
        </row>
        <row r="374">
          <cell r="J374">
            <v>16.32</v>
          </cell>
          <cell r="K374" t="str">
            <v>6221840509090531567</v>
          </cell>
          <cell r="L374" t="str">
            <v>连城县农村信用联社四堡信用社</v>
          </cell>
        </row>
        <row r="375">
          <cell r="A375" t="str">
            <v>369</v>
          </cell>
          <cell r="B375" t="str">
            <v>邹春胜</v>
          </cell>
          <cell r="C375" t="str">
            <v>352627197004041616</v>
          </cell>
          <cell r="D375" t="str">
            <v>18805065000</v>
          </cell>
          <cell r="E375" t="str">
            <v>田茶</v>
          </cell>
          <cell r="F375">
            <v>1.16</v>
          </cell>
        </row>
        <row r="375">
          <cell r="J375">
            <v>6.96</v>
          </cell>
          <cell r="K375" t="str">
            <v>6221840509090531641</v>
          </cell>
          <cell r="L375" t="str">
            <v>连城县农村信用联社四堡信用社</v>
          </cell>
        </row>
        <row r="376">
          <cell r="A376" t="str">
            <v>370</v>
          </cell>
          <cell r="B376" t="str">
            <v>邹春寿</v>
          </cell>
          <cell r="C376" t="str">
            <v>352627196904081619</v>
          </cell>
          <cell r="D376" t="str">
            <v>13685968965</v>
          </cell>
          <cell r="E376" t="str">
            <v>田茶</v>
          </cell>
          <cell r="F376">
            <v>3.73</v>
          </cell>
        </row>
        <row r="376">
          <cell r="J376">
            <v>22.38</v>
          </cell>
          <cell r="K376" t="str">
            <v>6221840509090531674</v>
          </cell>
          <cell r="L376" t="str">
            <v>连城县农村信用联社四堡信用社</v>
          </cell>
        </row>
        <row r="377">
          <cell r="A377" t="str">
            <v>371</v>
          </cell>
          <cell r="B377" t="str">
            <v>邹炳生</v>
          </cell>
          <cell r="C377" t="str">
            <v>352627196401161617</v>
          </cell>
          <cell r="D377" t="str">
            <v>18020627363</v>
          </cell>
          <cell r="E377" t="str">
            <v>田茶</v>
          </cell>
          <cell r="F377">
            <v>1.2</v>
          </cell>
        </row>
        <row r="377">
          <cell r="J377">
            <v>7.2</v>
          </cell>
          <cell r="K377" t="str">
            <v>6221840509104007521</v>
          </cell>
          <cell r="L377" t="str">
            <v>连城县农村信用联社四堡信用社</v>
          </cell>
        </row>
        <row r="378">
          <cell r="A378" t="str">
            <v>372</v>
          </cell>
          <cell r="B378" t="str">
            <v>邹春园</v>
          </cell>
          <cell r="C378" t="str">
            <v>352627196409161611</v>
          </cell>
          <cell r="D378" t="str">
            <v>15960308922</v>
          </cell>
          <cell r="E378" t="str">
            <v>田茶</v>
          </cell>
          <cell r="F378">
            <v>3.95</v>
          </cell>
        </row>
        <row r="378">
          <cell r="J378">
            <v>23.7</v>
          </cell>
          <cell r="K378" t="str">
            <v>6221840509090531773</v>
          </cell>
          <cell r="L378" t="str">
            <v>连城县农村信用联社四堡信用社</v>
          </cell>
        </row>
        <row r="379">
          <cell r="A379" t="str">
            <v>373</v>
          </cell>
          <cell r="B379" t="str">
            <v>张银秀</v>
          </cell>
          <cell r="C379" t="str">
            <v>350424198205301923</v>
          </cell>
          <cell r="D379">
            <v>13616045716</v>
          </cell>
          <cell r="E379" t="str">
            <v>田茶</v>
          </cell>
          <cell r="F379">
            <v>5.13</v>
          </cell>
        </row>
        <row r="379">
          <cell r="J379">
            <v>30.78</v>
          </cell>
          <cell r="K379" t="str">
            <v>6230361509002402808</v>
          </cell>
          <cell r="L379" t="str">
            <v>连城县农村信用联社四堡信用社</v>
          </cell>
        </row>
        <row r="380">
          <cell r="A380" t="str">
            <v>374</v>
          </cell>
          <cell r="B380" t="str">
            <v>邹和生</v>
          </cell>
          <cell r="C380" t="str">
            <v>352627196411251616</v>
          </cell>
          <cell r="D380" t="str">
            <v>15359905371</v>
          </cell>
          <cell r="E380" t="str">
            <v>田茶</v>
          </cell>
          <cell r="F380">
            <v>1.35</v>
          </cell>
        </row>
        <row r="380">
          <cell r="J380">
            <v>8.1</v>
          </cell>
          <cell r="K380" t="str">
            <v>6221840509090532177</v>
          </cell>
          <cell r="L380" t="str">
            <v>连城县农村信用联社四堡信用社</v>
          </cell>
        </row>
        <row r="381">
          <cell r="A381" t="str">
            <v>375</v>
          </cell>
          <cell r="B381" t="str">
            <v>邹华安</v>
          </cell>
          <cell r="C381" t="str">
            <v>35262719751014161X</v>
          </cell>
          <cell r="D381" t="str">
            <v>17759723819</v>
          </cell>
          <cell r="E381" t="str">
            <v>田茶</v>
          </cell>
          <cell r="F381">
            <v>0.6</v>
          </cell>
        </row>
        <row r="381">
          <cell r="J381">
            <v>3.6</v>
          </cell>
          <cell r="K381" t="str">
            <v>6221840509090532128</v>
          </cell>
          <cell r="L381" t="str">
            <v>连城县农村信用联社四堡信用社</v>
          </cell>
        </row>
        <row r="382">
          <cell r="A382" t="str">
            <v>376</v>
          </cell>
          <cell r="B382" t="str">
            <v>邹远来</v>
          </cell>
          <cell r="C382" t="str">
            <v>352627196507041613</v>
          </cell>
          <cell r="D382" t="str">
            <v>18859028431</v>
          </cell>
          <cell r="E382" t="str">
            <v>田茶</v>
          </cell>
          <cell r="F382">
            <v>2.23</v>
          </cell>
        </row>
        <row r="382">
          <cell r="J382">
            <v>13.38</v>
          </cell>
          <cell r="K382" t="str">
            <v>6230361509004512042</v>
          </cell>
          <cell r="L382" t="str">
            <v>连城县农村信用联社四堡信用社</v>
          </cell>
        </row>
        <row r="383">
          <cell r="A383" t="str">
            <v>377</v>
          </cell>
          <cell r="B383" t="str">
            <v>马清清</v>
          </cell>
          <cell r="C383" t="str">
            <v>352627194507201622</v>
          </cell>
          <cell r="D383" t="str">
            <v>13959041445</v>
          </cell>
          <cell r="E383" t="str">
            <v>田茶</v>
          </cell>
          <cell r="F383">
            <v>2.69</v>
          </cell>
        </row>
        <row r="383">
          <cell r="J383">
            <v>16.14</v>
          </cell>
          <cell r="K383" t="str">
            <v>6221840509104007729</v>
          </cell>
          <cell r="L383" t="str">
            <v>连城县农村信用联社四堡信用社</v>
          </cell>
        </row>
        <row r="384">
          <cell r="A384" t="str">
            <v>378</v>
          </cell>
          <cell r="B384" t="str">
            <v>邹洪长</v>
          </cell>
          <cell r="C384" t="str">
            <v>352627195609261612</v>
          </cell>
          <cell r="D384" t="str">
            <v>18567981879</v>
          </cell>
          <cell r="E384" t="str">
            <v>田茶</v>
          </cell>
          <cell r="F384">
            <v>2.55</v>
          </cell>
        </row>
        <row r="384">
          <cell r="J384">
            <v>15.3</v>
          </cell>
          <cell r="K384" t="str">
            <v>6221840509092759018</v>
          </cell>
          <cell r="L384" t="str">
            <v>连城县农村信用联社四堡信用社</v>
          </cell>
        </row>
        <row r="385">
          <cell r="A385" t="str">
            <v>379</v>
          </cell>
          <cell r="B385" t="str">
            <v>邹春顺</v>
          </cell>
          <cell r="C385" t="str">
            <v>352627196505181639</v>
          </cell>
          <cell r="D385" t="str">
            <v>18950880613</v>
          </cell>
          <cell r="E385" t="str">
            <v>田茶</v>
          </cell>
          <cell r="F385">
            <v>5.27</v>
          </cell>
        </row>
        <row r="385">
          <cell r="J385">
            <v>31.62</v>
          </cell>
          <cell r="K385" t="str">
            <v>6221840509090532193</v>
          </cell>
          <cell r="L385" t="str">
            <v>连城县农村信用联社四堡信用社</v>
          </cell>
        </row>
        <row r="386">
          <cell r="A386" t="str">
            <v>380</v>
          </cell>
          <cell r="B386" t="str">
            <v>邹洪桂</v>
          </cell>
          <cell r="C386" t="str">
            <v>352627195310071611</v>
          </cell>
          <cell r="D386" t="str">
            <v>13799073587</v>
          </cell>
          <cell r="E386" t="str">
            <v>田茶</v>
          </cell>
          <cell r="F386">
            <v>8.09</v>
          </cell>
        </row>
        <row r="386">
          <cell r="J386">
            <v>48.54</v>
          </cell>
          <cell r="K386" t="str">
            <v>6221840509090532144</v>
          </cell>
          <cell r="L386" t="str">
            <v>连城县农村信用联社四堡信用社</v>
          </cell>
        </row>
        <row r="387">
          <cell r="A387" t="str">
            <v>381</v>
          </cell>
          <cell r="B387" t="str">
            <v>邹春先</v>
          </cell>
          <cell r="C387" t="str">
            <v>352627194912201618</v>
          </cell>
          <cell r="D387" t="str">
            <v>13358362174</v>
          </cell>
          <cell r="E387" t="str">
            <v>田茶</v>
          </cell>
          <cell r="F387">
            <v>5.8</v>
          </cell>
        </row>
        <row r="387">
          <cell r="J387">
            <v>34.8</v>
          </cell>
          <cell r="K387" t="str">
            <v>6221840509090532284</v>
          </cell>
          <cell r="L387" t="str">
            <v>连城县农村信用联社四堡信用社</v>
          </cell>
        </row>
        <row r="388">
          <cell r="A388" t="str">
            <v>382</v>
          </cell>
          <cell r="B388" t="str">
            <v>邹远贵</v>
          </cell>
          <cell r="C388" t="str">
            <v>352627197001071617</v>
          </cell>
          <cell r="D388" t="str">
            <v>14705097316</v>
          </cell>
          <cell r="E388" t="str">
            <v>田茶</v>
          </cell>
          <cell r="F388">
            <v>0.21</v>
          </cell>
        </row>
        <row r="388">
          <cell r="J388">
            <v>1.26</v>
          </cell>
          <cell r="K388" t="str">
            <v>6230362509001058774</v>
          </cell>
          <cell r="L388" t="str">
            <v>连城县农村信用联社四堡信用社</v>
          </cell>
        </row>
        <row r="389">
          <cell r="A389" t="str">
            <v>383</v>
          </cell>
          <cell r="B389" t="str">
            <v>邹洪旺</v>
          </cell>
          <cell r="C389" t="str">
            <v>35262719791219161X</v>
          </cell>
          <cell r="D389" t="str">
            <v>15960554861</v>
          </cell>
          <cell r="E389" t="str">
            <v>田茶</v>
          </cell>
          <cell r="F389">
            <v>1.28</v>
          </cell>
        </row>
        <row r="389">
          <cell r="J389">
            <v>7.68</v>
          </cell>
          <cell r="K389" t="str">
            <v>6230362509001058824</v>
          </cell>
          <cell r="L389" t="str">
            <v>连城县农村信用联社四堡信用社</v>
          </cell>
        </row>
        <row r="390">
          <cell r="A390" t="str">
            <v>384</v>
          </cell>
          <cell r="B390" t="str">
            <v>邹洪福</v>
          </cell>
          <cell r="C390" t="str">
            <v>350825198307151637</v>
          </cell>
          <cell r="D390" t="str">
            <v>13959057456</v>
          </cell>
          <cell r="E390" t="str">
            <v>田茶</v>
          </cell>
          <cell r="F390">
            <v>3.48</v>
          </cell>
        </row>
        <row r="390">
          <cell r="J390">
            <v>20.88</v>
          </cell>
          <cell r="K390" t="str">
            <v>6221840509104007885</v>
          </cell>
          <cell r="L390" t="str">
            <v>连城县农村信用联社四堡信用社</v>
          </cell>
        </row>
        <row r="391">
          <cell r="A391" t="str">
            <v>385</v>
          </cell>
          <cell r="B391" t="str">
            <v>邹洪晔</v>
          </cell>
          <cell r="C391" t="str">
            <v>350825198307151610</v>
          </cell>
          <cell r="D391" t="str">
            <v>15059811931</v>
          </cell>
          <cell r="E391" t="str">
            <v>田茶</v>
          </cell>
          <cell r="F391">
            <v>0.25</v>
          </cell>
        </row>
        <row r="391">
          <cell r="J391">
            <v>1.5</v>
          </cell>
          <cell r="K391" t="str">
            <v>9090818010100100091876</v>
          </cell>
          <cell r="L391" t="str">
            <v>连城县农村信用联社四堡信用社</v>
          </cell>
        </row>
        <row r="392">
          <cell r="A392" t="str">
            <v>386</v>
          </cell>
          <cell r="B392" t="str">
            <v>邹远荣</v>
          </cell>
          <cell r="C392" t="str">
            <v>352627198202031616</v>
          </cell>
          <cell r="D392" t="str">
            <v>15359908172</v>
          </cell>
          <cell r="E392" t="str">
            <v>田茶</v>
          </cell>
          <cell r="F392">
            <v>1.06</v>
          </cell>
        </row>
        <row r="392">
          <cell r="J392">
            <v>6.36</v>
          </cell>
          <cell r="K392" t="str">
            <v>6221840509090532037</v>
          </cell>
          <cell r="L392" t="str">
            <v>连城县农村信用联社四堡信用社</v>
          </cell>
        </row>
        <row r="393">
          <cell r="A393" t="str">
            <v>387</v>
          </cell>
          <cell r="B393" t="str">
            <v>邹洪胜</v>
          </cell>
          <cell r="C393" t="str">
            <v>352627194810141618</v>
          </cell>
          <cell r="D393" t="str">
            <v>15159083453</v>
          </cell>
          <cell r="E393" t="str">
            <v>田茶</v>
          </cell>
          <cell r="F393">
            <v>7.69</v>
          </cell>
        </row>
        <row r="393">
          <cell r="J393">
            <v>46.14</v>
          </cell>
          <cell r="K393" t="str">
            <v>6221840509090532367</v>
          </cell>
          <cell r="L393" t="str">
            <v>连城县农村信用联社四堡信用社</v>
          </cell>
        </row>
        <row r="394">
          <cell r="A394" t="str">
            <v>388</v>
          </cell>
          <cell r="B394" t="str">
            <v>邹世平</v>
          </cell>
          <cell r="C394" t="str">
            <v>35082519840217161X</v>
          </cell>
          <cell r="D394" t="str">
            <v>13724086698</v>
          </cell>
          <cell r="E394" t="str">
            <v>田茶</v>
          </cell>
          <cell r="F394">
            <v>0.28</v>
          </cell>
        </row>
        <row r="394">
          <cell r="J394">
            <v>1.68</v>
          </cell>
          <cell r="K394" t="str">
            <v>6230361109068528586</v>
          </cell>
          <cell r="L394" t="str">
            <v>连城县农村信用联社四堡信用社</v>
          </cell>
        </row>
        <row r="395">
          <cell r="A395" t="str">
            <v>389</v>
          </cell>
          <cell r="B395" t="str">
            <v>邹远德</v>
          </cell>
          <cell r="C395" t="str">
            <v>352627196406011618</v>
          </cell>
          <cell r="D395" t="str">
            <v>13959854225</v>
          </cell>
          <cell r="E395" t="str">
            <v>田茶</v>
          </cell>
          <cell r="F395">
            <v>2.22</v>
          </cell>
        </row>
        <row r="395">
          <cell r="J395">
            <v>13.32</v>
          </cell>
          <cell r="K395" t="str">
            <v>6230361509004570040</v>
          </cell>
          <cell r="L395" t="str">
            <v>连城县农村信用联社四堡信用社</v>
          </cell>
        </row>
        <row r="396">
          <cell r="A396" t="str">
            <v>390</v>
          </cell>
          <cell r="B396" t="str">
            <v>邹马路</v>
          </cell>
          <cell r="C396" t="str">
            <v>352627196908261617</v>
          </cell>
          <cell r="D396" t="str">
            <v>15059910646</v>
          </cell>
          <cell r="E396" t="str">
            <v>田茶</v>
          </cell>
          <cell r="F396">
            <v>1.51</v>
          </cell>
        </row>
        <row r="396">
          <cell r="J396">
            <v>9.06</v>
          </cell>
          <cell r="K396" t="str">
            <v>6221840509090532219</v>
          </cell>
          <cell r="L396" t="str">
            <v>连城县农村信用联社四堡信用社</v>
          </cell>
        </row>
        <row r="397">
          <cell r="A397" t="str">
            <v>391</v>
          </cell>
          <cell r="B397" t="str">
            <v>邹春勇</v>
          </cell>
          <cell r="C397" t="str">
            <v>352627197502131630</v>
          </cell>
          <cell r="D397" t="str">
            <v>13328300128</v>
          </cell>
          <cell r="E397" t="str">
            <v>田茶</v>
          </cell>
          <cell r="F397">
            <v>10.02</v>
          </cell>
        </row>
        <row r="397">
          <cell r="J397">
            <v>60.12</v>
          </cell>
          <cell r="K397" t="str">
            <v>6230361109068395549</v>
          </cell>
          <cell r="L397" t="str">
            <v>连城县农村信用联社四堡信用社</v>
          </cell>
        </row>
        <row r="398">
          <cell r="A398" t="str">
            <v>392</v>
          </cell>
          <cell r="B398" t="str">
            <v>邹洪开</v>
          </cell>
          <cell r="C398" t="str">
            <v>352627197204251618</v>
          </cell>
          <cell r="D398" t="str">
            <v>15206015878</v>
          </cell>
          <cell r="E398" t="str">
            <v>田茶</v>
          </cell>
          <cell r="F398">
            <v>4.27</v>
          </cell>
        </row>
        <row r="398">
          <cell r="J398">
            <v>25.62</v>
          </cell>
          <cell r="K398" t="str">
            <v>6221840509090532110</v>
          </cell>
          <cell r="L398" t="str">
            <v>连城县农村信用联社四堡信用社</v>
          </cell>
        </row>
        <row r="399">
          <cell r="A399" t="str">
            <v>393</v>
          </cell>
          <cell r="B399" t="str">
            <v>邹洪梓</v>
          </cell>
          <cell r="C399" t="str">
            <v>352627195903251618</v>
          </cell>
          <cell r="D399" t="str">
            <v>15059920143</v>
          </cell>
          <cell r="E399" t="str">
            <v>田茶</v>
          </cell>
          <cell r="F399">
            <v>2.61</v>
          </cell>
        </row>
        <row r="399">
          <cell r="J399">
            <v>15.66</v>
          </cell>
          <cell r="K399" t="str">
            <v>6221840509090532243</v>
          </cell>
          <cell r="L399" t="str">
            <v>连城县农村信用联社四堡信用社</v>
          </cell>
        </row>
        <row r="400">
          <cell r="A400" t="str">
            <v>394</v>
          </cell>
          <cell r="B400" t="str">
            <v>邹春生</v>
          </cell>
          <cell r="C400" t="str">
            <v>352627196811291617</v>
          </cell>
          <cell r="D400" t="str">
            <v>13375084189</v>
          </cell>
          <cell r="E400" t="str">
            <v>田茶</v>
          </cell>
          <cell r="F400">
            <v>3.22</v>
          </cell>
        </row>
        <row r="400">
          <cell r="J400">
            <v>19.32</v>
          </cell>
          <cell r="K400" t="str">
            <v>6221840509090532250</v>
          </cell>
          <cell r="L400" t="str">
            <v>连城县农村信用联社四堡信用社</v>
          </cell>
        </row>
        <row r="401">
          <cell r="A401" t="str">
            <v>395</v>
          </cell>
          <cell r="B401" t="str">
            <v>吴美菊</v>
          </cell>
          <cell r="C401" t="str">
            <v>35262719600623162X</v>
          </cell>
          <cell r="D401" t="str">
            <v>13507542749</v>
          </cell>
          <cell r="E401" t="str">
            <v>田茶</v>
          </cell>
          <cell r="F401">
            <v>5.43</v>
          </cell>
        </row>
        <row r="401">
          <cell r="J401">
            <v>32.58</v>
          </cell>
          <cell r="K401" t="str">
            <v>6221840509090532235</v>
          </cell>
          <cell r="L401" t="str">
            <v>连城县农村信用联社四堡信用社</v>
          </cell>
        </row>
        <row r="402">
          <cell r="A402" t="str">
            <v>396</v>
          </cell>
          <cell r="B402" t="str">
            <v>邹洪权</v>
          </cell>
          <cell r="C402" t="str">
            <v>352627195003051610</v>
          </cell>
          <cell r="D402" t="str">
            <v>15392372125</v>
          </cell>
          <cell r="E402" t="str">
            <v>田茶</v>
          </cell>
          <cell r="F402">
            <v>4.28</v>
          </cell>
        </row>
        <row r="402">
          <cell r="J402">
            <v>25.68</v>
          </cell>
          <cell r="K402" t="str">
            <v>6221840509090532300</v>
          </cell>
          <cell r="L402" t="str">
            <v>连城县农村信用联社四堡信用社</v>
          </cell>
        </row>
        <row r="403">
          <cell r="A403" t="str">
            <v>397</v>
          </cell>
          <cell r="B403" t="str">
            <v>邹华远</v>
          </cell>
          <cell r="C403" t="str">
            <v>350825196711111611</v>
          </cell>
          <cell r="D403" t="str">
            <v>15280746643</v>
          </cell>
          <cell r="E403" t="str">
            <v>田茶</v>
          </cell>
          <cell r="F403">
            <v>0.61</v>
          </cell>
        </row>
        <row r="403">
          <cell r="J403">
            <v>3.66</v>
          </cell>
          <cell r="K403" t="str">
            <v>6221840509090531906</v>
          </cell>
          <cell r="L403" t="str">
            <v>连城县农村信用联社四堡信用社</v>
          </cell>
        </row>
        <row r="404">
          <cell r="A404" t="str">
            <v>398</v>
          </cell>
          <cell r="B404" t="str">
            <v>马华英</v>
          </cell>
          <cell r="C404" t="str">
            <v>352627197307051627</v>
          </cell>
          <cell r="D404" t="str">
            <v>18859411596</v>
          </cell>
          <cell r="E404" t="str">
            <v>田茶</v>
          </cell>
          <cell r="F404">
            <v>3.08</v>
          </cell>
        </row>
        <row r="404">
          <cell r="J404">
            <v>18.48</v>
          </cell>
          <cell r="K404" t="str">
            <v>6230362509009494179</v>
          </cell>
          <cell r="L404" t="str">
            <v>连城县农村信用联社四堡信用社</v>
          </cell>
        </row>
        <row r="405">
          <cell r="A405" t="str">
            <v>399</v>
          </cell>
          <cell r="B405" t="str">
            <v>邹洪兴</v>
          </cell>
          <cell r="C405" t="str">
            <v>350825198404091613</v>
          </cell>
          <cell r="D405" t="str">
            <v>13400666216</v>
          </cell>
          <cell r="E405" t="str">
            <v>田茶</v>
          </cell>
          <cell r="F405">
            <v>2.41</v>
          </cell>
        </row>
        <row r="405">
          <cell r="J405">
            <v>14.46</v>
          </cell>
          <cell r="K405" t="str">
            <v>6221840509090531880</v>
          </cell>
          <cell r="L405" t="str">
            <v>连城县农村信用联社四堡信用社</v>
          </cell>
        </row>
        <row r="406">
          <cell r="A406" t="str">
            <v>400</v>
          </cell>
          <cell r="B406" t="str">
            <v>江仙娥</v>
          </cell>
          <cell r="C406" t="str">
            <v>350825194212251629</v>
          </cell>
          <cell r="D406" t="str">
            <v>15359900171</v>
          </cell>
          <cell r="E406" t="str">
            <v>田茶</v>
          </cell>
          <cell r="F406">
            <v>1.01</v>
          </cell>
        </row>
        <row r="406">
          <cell r="J406">
            <v>6.06</v>
          </cell>
          <cell r="K406" t="str">
            <v>6221840509090531963</v>
          </cell>
          <cell r="L406" t="str">
            <v>连城县农村信用联社四堡信用社</v>
          </cell>
        </row>
        <row r="407">
          <cell r="A407" t="str">
            <v>401</v>
          </cell>
          <cell r="B407" t="str">
            <v>邹洪增</v>
          </cell>
          <cell r="C407" t="str">
            <v>35262719371011161X</v>
          </cell>
        </row>
        <row r="407">
          <cell r="E407" t="str">
            <v>田茶</v>
          </cell>
          <cell r="F407">
            <v>0.85</v>
          </cell>
        </row>
        <row r="407">
          <cell r="J407">
            <v>5.1</v>
          </cell>
          <cell r="K407" t="str">
            <v>9090818010100100342597</v>
          </cell>
          <cell r="L407" t="str">
            <v>连城县农村信用联社四堡信用社</v>
          </cell>
        </row>
        <row r="408">
          <cell r="A408" t="str">
            <v>402</v>
          </cell>
          <cell r="B408" t="str">
            <v>邹春长</v>
          </cell>
          <cell r="C408" t="str">
            <v>352627195403061615</v>
          </cell>
          <cell r="D408" t="str">
            <v>13235973869</v>
          </cell>
          <cell r="E408" t="str">
            <v>田茶</v>
          </cell>
          <cell r="F408">
            <v>5.17</v>
          </cell>
        </row>
        <row r="408">
          <cell r="J408">
            <v>31.02</v>
          </cell>
          <cell r="K408" t="str">
            <v>6221840509090532631</v>
          </cell>
          <cell r="L408" t="str">
            <v>连城县农村信用联社四堡信用社</v>
          </cell>
        </row>
        <row r="409">
          <cell r="A409" t="str">
            <v>403</v>
          </cell>
          <cell r="B409" t="str">
            <v>邹春柳</v>
          </cell>
          <cell r="C409" t="str">
            <v>352627196808121617</v>
          </cell>
          <cell r="D409" t="str">
            <v>18850817619</v>
          </cell>
          <cell r="E409" t="str">
            <v>田茶</v>
          </cell>
          <cell r="F409">
            <v>0.77</v>
          </cell>
        </row>
        <row r="409">
          <cell r="J409">
            <v>4.62</v>
          </cell>
          <cell r="K409" t="str">
            <v>6221840509090532672</v>
          </cell>
          <cell r="L409" t="str">
            <v>连城县农村信用联社四堡信用社</v>
          </cell>
        </row>
        <row r="410">
          <cell r="A410" t="str">
            <v>404</v>
          </cell>
          <cell r="B410" t="str">
            <v>邹春柏</v>
          </cell>
          <cell r="C410" t="str">
            <v>352627196409141610</v>
          </cell>
          <cell r="D410" t="str">
            <v>13559303689</v>
          </cell>
          <cell r="E410" t="str">
            <v>田茶</v>
          </cell>
          <cell r="F410">
            <v>4.34</v>
          </cell>
        </row>
        <row r="410">
          <cell r="J410">
            <v>26.04</v>
          </cell>
          <cell r="K410" t="str">
            <v>6221840509090532755</v>
          </cell>
          <cell r="L410" t="str">
            <v>连城县农村信用联社四堡信用社</v>
          </cell>
        </row>
        <row r="411">
          <cell r="A411" t="str">
            <v>405</v>
          </cell>
          <cell r="B411" t="str">
            <v>马慧花</v>
          </cell>
          <cell r="C411" t="str">
            <v>352627198103111629</v>
          </cell>
          <cell r="D411" t="str">
            <v>18760085756</v>
          </cell>
          <cell r="E411" t="str">
            <v>田茶</v>
          </cell>
          <cell r="F411">
            <v>6.39</v>
          </cell>
        </row>
        <row r="411">
          <cell r="J411">
            <v>38.34</v>
          </cell>
          <cell r="K411" t="str">
            <v>6221840509090532540</v>
          </cell>
          <cell r="L411" t="str">
            <v>连城县农村信用联社四堡信用社</v>
          </cell>
        </row>
        <row r="412">
          <cell r="A412" t="str">
            <v>406</v>
          </cell>
          <cell r="B412" t="str">
            <v>邹春瑜</v>
          </cell>
          <cell r="C412" t="str">
            <v>352627197111221612</v>
          </cell>
          <cell r="D412" t="str">
            <v>14705096689</v>
          </cell>
          <cell r="E412" t="str">
            <v>田茶</v>
          </cell>
          <cell r="F412">
            <v>2.91</v>
          </cell>
        </row>
        <row r="412">
          <cell r="J412">
            <v>17.46</v>
          </cell>
          <cell r="K412" t="str">
            <v>6221840509090532557</v>
          </cell>
          <cell r="L412" t="str">
            <v>连城县农村信用联社四堡信用社</v>
          </cell>
        </row>
        <row r="413">
          <cell r="A413" t="str">
            <v>407</v>
          </cell>
          <cell r="B413" t="str">
            <v>邹春庆</v>
          </cell>
          <cell r="C413" t="str">
            <v>352627195412191614</v>
          </cell>
          <cell r="D413" t="str">
            <v>13303072553</v>
          </cell>
          <cell r="E413" t="str">
            <v>田茶</v>
          </cell>
          <cell r="F413">
            <v>3.66</v>
          </cell>
        </row>
        <row r="413">
          <cell r="J413">
            <v>21.96</v>
          </cell>
          <cell r="K413" t="str">
            <v>9090818010100190040941</v>
          </cell>
          <cell r="L413" t="str">
            <v>连城县农村信用联社四堡信用社</v>
          </cell>
        </row>
        <row r="414">
          <cell r="A414" t="str">
            <v>408</v>
          </cell>
          <cell r="B414" t="str">
            <v>邹春光</v>
          </cell>
          <cell r="C414" t="str">
            <v>35262719561229161X</v>
          </cell>
          <cell r="D414" t="str">
            <v>13062225710</v>
          </cell>
          <cell r="E414" t="str">
            <v>田茶</v>
          </cell>
          <cell r="F414">
            <v>4.1</v>
          </cell>
        </row>
        <row r="414">
          <cell r="J414">
            <v>24.6</v>
          </cell>
          <cell r="K414" t="str">
            <v>6221840509090532607</v>
          </cell>
          <cell r="L414" t="str">
            <v>连城县农村信用联社四堡信用社</v>
          </cell>
        </row>
        <row r="415">
          <cell r="A415" t="str">
            <v>409</v>
          </cell>
          <cell r="B415" t="str">
            <v>邹春宛</v>
          </cell>
          <cell r="C415" t="str">
            <v>352627196107171611</v>
          </cell>
          <cell r="D415" t="str">
            <v>13105925051</v>
          </cell>
          <cell r="E415" t="str">
            <v>田茶</v>
          </cell>
          <cell r="F415">
            <v>3.28</v>
          </cell>
        </row>
        <row r="415">
          <cell r="J415">
            <v>19.68</v>
          </cell>
          <cell r="K415" t="str">
            <v>6221840509090532680</v>
          </cell>
          <cell r="L415" t="str">
            <v>连城县农村信用联社四堡信用社</v>
          </cell>
        </row>
        <row r="416">
          <cell r="A416" t="str">
            <v>410</v>
          </cell>
          <cell r="B416" t="str">
            <v>马少先</v>
          </cell>
          <cell r="C416" t="str">
            <v>352627196909231620</v>
          </cell>
          <cell r="D416" t="str">
            <v>18859029536</v>
          </cell>
          <cell r="E416" t="str">
            <v>田茶</v>
          </cell>
          <cell r="F416">
            <v>3.1</v>
          </cell>
        </row>
        <row r="416">
          <cell r="J416">
            <v>18.6</v>
          </cell>
          <cell r="K416" t="str">
            <v>6230362509001058840</v>
          </cell>
          <cell r="L416" t="str">
            <v>连城县农村信用联社四堡信用社</v>
          </cell>
        </row>
        <row r="417">
          <cell r="A417" t="str">
            <v>411</v>
          </cell>
          <cell r="B417" t="str">
            <v>邹春秋</v>
          </cell>
          <cell r="C417" t="str">
            <v>352627196609111619</v>
          </cell>
          <cell r="D417" t="str">
            <v>13859543649</v>
          </cell>
          <cell r="E417" t="str">
            <v>田茶</v>
          </cell>
          <cell r="F417">
            <v>1.47</v>
          </cell>
        </row>
        <row r="417">
          <cell r="J417">
            <v>8.82</v>
          </cell>
          <cell r="K417" t="str">
            <v>9090818010100190508641</v>
          </cell>
          <cell r="L417" t="str">
            <v>连城县农村信用联社四堡信用社</v>
          </cell>
        </row>
        <row r="418">
          <cell r="A418" t="str">
            <v>412</v>
          </cell>
          <cell r="B418" t="str">
            <v>杨招兰</v>
          </cell>
          <cell r="C418" t="str">
            <v>352627196207131625</v>
          </cell>
          <cell r="D418" t="str">
            <v>13906074564</v>
          </cell>
          <cell r="E418" t="str">
            <v>田茶</v>
          </cell>
          <cell r="F418">
            <v>5.51</v>
          </cell>
        </row>
        <row r="418">
          <cell r="J418">
            <v>33.06</v>
          </cell>
          <cell r="K418" t="str">
            <v>6221840509090532623</v>
          </cell>
          <cell r="L418" t="str">
            <v>连城县农村信用联社四堡信用社</v>
          </cell>
        </row>
        <row r="419">
          <cell r="A419" t="str">
            <v>413</v>
          </cell>
          <cell r="B419" t="str">
            <v>邹春斌</v>
          </cell>
          <cell r="C419" t="str">
            <v>352627196601241638</v>
          </cell>
          <cell r="D419" t="str">
            <v>15695972342</v>
          </cell>
          <cell r="E419" t="str">
            <v>田茶</v>
          </cell>
          <cell r="F419">
            <v>3.42</v>
          </cell>
        </row>
        <row r="419">
          <cell r="J419">
            <v>20.52</v>
          </cell>
          <cell r="K419" t="str">
            <v>6221840509090532722</v>
          </cell>
          <cell r="L419" t="str">
            <v>连城县农村信用联社四堡信用社</v>
          </cell>
        </row>
        <row r="420">
          <cell r="A420" t="str">
            <v>414</v>
          </cell>
          <cell r="B420" t="str">
            <v>邹远东</v>
          </cell>
          <cell r="C420" t="str">
            <v>352627196702121619</v>
          </cell>
          <cell r="D420" t="str">
            <v>13599646737</v>
          </cell>
          <cell r="E420" t="str">
            <v>田茶</v>
          </cell>
          <cell r="F420">
            <v>2.12</v>
          </cell>
        </row>
        <row r="420">
          <cell r="J420">
            <v>12.72</v>
          </cell>
          <cell r="K420" t="str">
            <v>6221840509090532763</v>
          </cell>
          <cell r="L420" t="str">
            <v>连城县农村信用联社四堡信用社</v>
          </cell>
        </row>
        <row r="421">
          <cell r="A421" t="str">
            <v>415</v>
          </cell>
          <cell r="B421" t="str">
            <v>邹春芳</v>
          </cell>
          <cell r="C421" t="str">
            <v>352627196708081611</v>
          </cell>
          <cell r="D421" t="str">
            <v>13656930175</v>
          </cell>
          <cell r="E421" t="str">
            <v>田茶</v>
          </cell>
          <cell r="F421">
            <v>3.27</v>
          </cell>
        </row>
        <row r="421">
          <cell r="J421">
            <v>19.62</v>
          </cell>
          <cell r="K421" t="str">
            <v>6221840509090532656</v>
          </cell>
          <cell r="L421" t="str">
            <v>连城县农村信用联社四堡信用社</v>
          </cell>
        </row>
        <row r="422">
          <cell r="A422" t="str">
            <v>416</v>
          </cell>
          <cell r="B422" t="str">
            <v>邹春银</v>
          </cell>
          <cell r="C422" t="str">
            <v>352627196201071617</v>
          </cell>
          <cell r="D422" t="str">
            <v>18760165737</v>
          </cell>
          <cell r="E422" t="str">
            <v>田茶</v>
          </cell>
          <cell r="F422">
            <v>5.68</v>
          </cell>
        </row>
        <row r="422">
          <cell r="J422">
            <v>34.08</v>
          </cell>
          <cell r="K422" t="str">
            <v>6221840509090532748</v>
          </cell>
          <cell r="L422" t="str">
            <v>连城县农村信用联社四堡信用社</v>
          </cell>
        </row>
        <row r="423">
          <cell r="A423" t="str">
            <v>417</v>
          </cell>
          <cell r="B423" t="str">
            <v>邹远荣</v>
          </cell>
          <cell r="C423" t="str">
            <v>352627198012161639</v>
          </cell>
        </row>
        <row r="423">
          <cell r="E423" t="str">
            <v>田茶</v>
          </cell>
          <cell r="F423">
            <v>2.92</v>
          </cell>
        </row>
        <row r="423">
          <cell r="J423">
            <v>17.52</v>
          </cell>
          <cell r="K423" t="str">
            <v>6221840509090532532</v>
          </cell>
          <cell r="L423" t="str">
            <v>连城县农村信用联社四堡信用社</v>
          </cell>
        </row>
        <row r="424">
          <cell r="A424" t="str">
            <v>418</v>
          </cell>
          <cell r="B424" t="str">
            <v>邹洪水</v>
          </cell>
          <cell r="C424" t="str">
            <v>352627195905101613</v>
          </cell>
          <cell r="D424" t="str">
            <v>18705977838</v>
          </cell>
          <cell r="E424" t="str">
            <v>田茶</v>
          </cell>
          <cell r="F424">
            <v>3.12</v>
          </cell>
        </row>
        <row r="424">
          <cell r="J424">
            <v>18.72</v>
          </cell>
          <cell r="K424" t="str">
            <v>9090818010100190348896</v>
          </cell>
          <cell r="L424" t="str">
            <v>连城县农村信用联社四堡信用社</v>
          </cell>
        </row>
        <row r="425">
          <cell r="A425" t="str">
            <v>419</v>
          </cell>
          <cell r="B425" t="str">
            <v>邹春才</v>
          </cell>
          <cell r="C425" t="str">
            <v>352627196407091613</v>
          </cell>
          <cell r="D425" t="str">
            <v>13507524881</v>
          </cell>
          <cell r="E425" t="str">
            <v>田茶</v>
          </cell>
          <cell r="F425">
            <v>2.58</v>
          </cell>
        </row>
        <row r="425">
          <cell r="J425">
            <v>15.48</v>
          </cell>
          <cell r="K425" t="str">
            <v>9090818010100190348306</v>
          </cell>
          <cell r="L425" t="str">
            <v>连城县农村信用联社四堡信用社</v>
          </cell>
        </row>
        <row r="426">
          <cell r="A426" t="str">
            <v>420</v>
          </cell>
          <cell r="B426" t="str">
            <v>邹天明</v>
          </cell>
          <cell r="C426" t="str">
            <v>352627197510311615</v>
          </cell>
          <cell r="D426" t="str">
            <v>13107884265</v>
          </cell>
          <cell r="E426" t="str">
            <v>田茶</v>
          </cell>
          <cell r="F426">
            <v>2.53</v>
          </cell>
        </row>
        <row r="426">
          <cell r="J426">
            <v>15.18</v>
          </cell>
          <cell r="K426" t="str">
            <v>9090818010100190402309</v>
          </cell>
          <cell r="L426" t="str">
            <v>连城县农村信用联社四堡信用社</v>
          </cell>
        </row>
        <row r="427">
          <cell r="A427" t="str">
            <v>421</v>
          </cell>
          <cell r="B427" t="str">
            <v>邹春盛</v>
          </cell>
          <cell r="C427" t="str">
            <v>352627196510231610</v>
          </cell>
          <cell r="D427" t="str">
            <v>13375082616</v>
          </cell>
          <cell r="E427" t="str">
            <v>田茶</v>
          </cell>
          <cell r="F427">
            <v>0.68</v>
          </cell>
        </row>
        <row r="427">
          <cell r="J427">
            <v>4.08</v>
          </cell>
          <cell r="K427" t="str">
            <v>9090818010100100048941</v>
          </cell>
          <cell r="L427" t="str">
            <v>连城县农村信用联社四堡信用社</v>
          </cell>
        </row>
        <row r="428">
          <cell r="A428" t="str">
            <v>422</v>
          </cell>
          <cell r="B428" t="str">
            <v>陈莲华</v>
          </cell>
          <cell r="C428" t="str">
            <v>352627195312191625</v>
          </cell>
          <cell r="D428" t="str">
            <v>13685968979</v>
          </cell>
          <cell r="E428" t="str">
            <v>田茶</v>
          </cell>
          <cell r="F428">
            <v>0.85</v>
          </cell>
        </row>
        <row r="428">
          <cell r="J428">
            <v>5.1</v>
          </cell>
          <cell r="K428" t="str">
            <v>6221840509090533001</v>
          </cell>
          <cell r="L428" t="str">
            <v>连城县农村信用联社四堡信用社</v>
          </cell>
        </row>
        <row r="429">
          <cell r="A429" t="str">
            <v>423</v>
          </cell>
          <cell r="B429" t="str">
            <v>马秀春</v>
          </cell>
          <cell r="C429" t="str">
            <v>352627197802041629</v>
          </cell>
          <cell r="D429" t="str">
            <v>13110609589</v>
          </cell>
          <cell r="E429" t="str">
            <v>田茶</v>
          </cell>
          <cell r="F429">
            <v>0.46</v>
          </cell>
        </row>
        <row r="429">
          <cell r="J429">
            <v>2.76</v>
          </cell>
          <cell r="K429" t="str">
            <v>6230361109010528759</v>
          </cell>
          <cell r="L429" t="str">
            <v>连城县农村信用联社四堡信用社</v>
          </cell>
        </row>
        <row r="430">
          <cell r="A430" t="str">
            <v>424</v>
          </cell>
          <cell r="B430" t="str">
            <v>江菊桂</v>
          </cell>
          <cell r="C430" t="str">
            <v>352627195911291628</v>
          </cell>
          <cell r="D430" t="str">
            <v>15059923481</v>
          </cell>
          <cell r="E430" t="str">
            <v>田茶</v>
          </cell>
          <cell r="F430">
            <v>2.99</v>
          </cell>
        </row>
        <row r="430">
          <cell r="J430">
            <v>17.94</v>
          </cell>
          <cell r="K430" t="str">
            <v>6230361109054238372</v>
          </cell>
          <cell r="L430" t="str">
            <v>连城县农村信用联社四堡信用社</v>
          </cell>
        </row>
        <row r="431">
          <cell r="A431" t="str">
            <v>425</v>
          </cell>
          <cell r="B431" t="str">
            <v>邹华堂</v>
          </cell>
          <cell r="C431" t="str">
            <v>352627196312191611</v>
          </cell>
          <cell r="D431" t="str">
            <v>13003939831</v>
          </cell>
          <cell r="E431" t="str">
            <v>田茶</v>
          </cell>
          <cell r="F431">
            <v>1.1</v>
          </cell>
        </row>
        <row r="431">
          <cell r="J431">
            <v>6.6</v>
          </cell>
          <cell r="K431" t="str">
            <v>6221840509090532995</v>
          </cell>
          <cell r="L431" t="str">
            <v>连城县农村信用联社四堡信用社</v>
          </cell>
        </row>
        <row r="432">
          <cell r="A432" t="str">
            <v>426</v>
          </cell>
          <cell r="B432" t="str">
            <v>邹华寿</v>
          </cell>
          <cell r="C432" t="str">
            <v>352627197510071615</v>
          </cell>
          <cell r="D432" t="str">
            <v>13062211621</v>
          </cell>
          <cell r="E432" t="str">
            <v>田茶</v>
          </cell>
          <cell r="F432">
            <v>1.33</v>
          </cell>
        </row>
        <row r="432">
          <cell r="J432">
            <v>7.98</v>
          </cell>
          <cell r="K432" t="str">
            <v>6221840509090532979</v>
          </cell>
          <cell r="L432" t="str">
            <v>连城县农村信用联社四堡信用社</v>
          </cell>
        </row>
        <row r="433">
          <cell r="A433" t="str">
            <v>427</v>
          </cell>
          <cell r="B433" t="str">
            <v>邹华彪</v>
          </cell>
          <cell r="C433" t="str">
            <v>352627197602031637</v>
          </cell>
          <cell r="D433" t="str">
            <v>18960287256</v>
          </cell>
          <cell r="E433" t="str">
            <v>田茶</v>
          </cell>
          <cell r="F433">
            <v>1.3</v>
          </cell>
        </row>
        <row r="433">
          <cell r="J433">
            <v>7.8</v>
          </cell>
          <cell r="K433" t="str">
            <v>6221840509090532946</v>
          </cell>
          <cell r="L433" t="str">
            <v>连城县农村信用联社四堡信用社</v>
          </cell>
        </row>
        <row r="434">
          <cell r="A434" t="str">
            <v>428</v>
          </cell>
          <cell r="B434" t="str">
            <v>邹华正</v>
          </cell>
          <cell r="C434" t="str">
            <v>352627196602051617</v>
          </cell>
          <cell r="D434" t="str">
            <v>15080222465</v>
          </cell>
          <cell r="E434" t="str">
            <v>田茶</v>
          </cell>
          <cell r="F434">
            <v>1.43</v>
          </cell>
        </row>
        <row r="434">
          <cell r="J434">
            <v>8.58</v>
          </cell>
          <cell r="K434" t="str">
            <v>6221840509090533076</v>
          </cell>
          <cell r="L434" t="str">
            <v>连城县农村信用联社四堡信用社</v>
          </cell>
        </row>
        <row r="435">
          <cell r="A435" t="str">
            <v>429</v>
          </cell>
          <cell r="B435" t="str">
            <v>邹华生</v>
          </cell>
          <cell r="C435" t="str">
            <v>35262719580809161X</v>
          </cell>
          <cell r="D435" t="str">
            <v>13375081460</v>
          </cell>
          <cell r="E435" t="str">
            <v>田茶</v>
          </cell>
          <cell r="F435">
            <v>1.28</v>
          </cell>
        </row>
        <row r="435">
          <cell r="J435">
            <v>7.68</v>
          </cell>
          <cell r="K435" t="str">
            <v>6221840509090533043</v>
          </cell>
          <cell r="L435" t="str">
            <v>连城县农村信用联社四堡信用社</v>
          </cell>
        </row>
        <row r="436">
          <cell r="A436" t="str">
            <v>430</v>
          </cell>
          <cell r="B436" t="str">
            <v>邹华禄</v>
          </cell>
          <cell r="C436" t="str">
            <v>352627197011081616</v>
          </cell>
          <cell r="D436" t="str">
            <v>13950821611</v>
          </cell>
          <cell r="E436" t="str">
            <v>田茶</v>
          </cell>
          <cell r="F436">
            <v>3.6</v>
          </cell>
        </row>
        <row r="436">
          <cell r="J436">
            <v>21.6</v>
          </cell>
          <cell r="K436" t="str">
            <v>6221840509092759125</v>
          </cell>
          <cell r="L436" t="str">
            <v>连城县农村信用联社四堡信用社</v>
          </cell>
        </row>
        <row r="437">
          <cell r="A437" t="str">
            <v>431</v>
          </cell>
          <cell r="B437" t="str">
            <v>邹华顺</v>
          </cell>
          <cell r="C437" t="str">
            <v>352627196903311611</v>
          </cell>
          <cell r="D437" t="str">
            <v>18659797145</v>
          </cell>
          <cell r="E437" t="str">
            <v>田茶</v>
          </cell>
          <cell r="F437">
            <v>0.93</v>
          </cell>
        </row>
        <row r="437">
          <cell r="J437">
            <v>5.58</v>
          </cell>
          <cell r="K437" t="str">
            <v>9090818010100190663171</v>
          </cell>
          <cell r="L437" t="str">
            <v>连城县农村信用联社四堡信用社</v>
          </cell>
        </row>
        <row r="438">
          <cell r="A438" t="str">
            <v>432</v>
          </cell>
          <cell r="B438" t="str">
            <v>邹春生</v>
          </cell>
          <cell r="C438" t="str">
            <v>352627196212251613</v>
          </cell>
          <cell r="D438" t="str">
            <v>15880384349</v>
          </cell>
          <cell r="E438" t="str">
            <v>田茶</v>
          </cell>
          <cell r="F438">
            <v>4.27</v>
          </cell>
        </row>
        <row r="438">
          <cell r="J438">
            <v>25.62</v>
          </cell>
          <cell r="K438" t="str">
            <v>9090818010100190103711</v>
          </cell>
          <cell r="L438" t="str">
            <v>连城县农村信用联社四堡信用社</v>
          </cell>
        </row>
        <row r="439">
          <cell r="A439" t="str">
            <v>433</v>
          </cell>
          <cell r="B439" t="str">
            <v>邹洪星</v>
          </cell>
          <cell r="C439" t="str">
            <v>352627196308211632</v>
          </cell>
          <cell r="D439" t="str">
            <v>13950857866</v>
          </cell>
          <cell r="E439" t="str">
            <v>田茶</v>
          </cell>
          <cell r="F439">
            <v>7.9</v>
          </cell>
        </row>
        <row r="439">
          <cell r="J439">
            <v>47.4</v>
          </cell>
          <cell r="K439" t="str">
            <v>6221840509090533084</v>
          </cell>
          <cell r="L439" t="str">
            <v>连城县农村信用联社四堡信用社</v>
          </cell>
        </row>
        <row r="440">
          <cell r="A440" t="str">
            <v>434</v>
          </cell>
          <cell r="B440" t="str">
            <v>邹洪稳</v>
          </cell>
          <cell r="C440" t="str">
            <v>352627196012101610</v>
          </cell>
          <cell r="D440" t="str">
            <v>18050279377</v>
          </cell>
          <cell r="E440" t="str">
            <v>田茶</v>
          </cell>
          <cell r="F440">
            <v>1.61</v>
          </cell>
        </row>
        <row r="440">
          <cell r="J440">
            <v>9.66</v>
          </cell>
          <cell r="K440" t="str">
            <v>6221840509090533027</v>
          </cell>
          <cell r="L440" t="str">
            <v>连城县农村信用联社四堡信用社</v>
          </cell>
        </row>
        <row r="441">
          <cell r="A441" t="str">
            <v>435</v>
          </cell>
          <cell r="B441" t="str">
            <v>邹荣山</v>
          </cell>
          <cell r="C441" t="str">
            <v>352627195608131613</v>
          </cell>
          <cell r="D441" t="str">
            <v>17306079767</v>
          </cell>
          <cell r="E441" t="str">
            <v>田茶</v>
          </cell>
          <cell r="F441">
            <v>3.96</v>
          </cell>
        </row>
        <row r="441">
          <cell r="J441">
            <v>23.76</v>
          </cell>
          <cell r="K441" t="str">
            <v>6221840509090533100</v>
          </cell>
          <cell r="L441" t="str">
            <v>连城县农村信用联社四堡信用社</v>
          </cell>
        </row>
        <row r="442">
          <cell r="A442" t="str">
            <v>436</v>
          </cell>
          <cell r="B442" t="str">
            <v>邹荣辉</v>
          </cell>
          <cell r="C442" t="str">
            <v>352627194208021613</v>
          </cell>
          <cell r="D442" t="str">
            <v>13626024495</v>
          </cell>
          <cell r="E442" t="str">
            <v>田茶</v>
          </cell>
          <cell r="F442">
            <v>6.4</v>
          </cell>
        </row>
        <row r="442">
          <cell r="J442">
            <v>38.4</v>
          </cell>
          <cell r="K442" t="str">
            <v>6221840509092759133</v>
          </cell>
          <cell r="L442" t="str">
            <v>连城县农村信用联社四堡信用社</v>
          </cell>
        </row>
        <row r="443">
          <cell r="A443" t="str">
            <v>437</v>
          </cell>
          <cell r="B443" t="str">
            <v>邹裕成</v>
          </cell>
          <cell r="C443" t="str">
            <v>352627194105101610</v>
          </cell>
          <cell r="D443" t="str">
            <v>15080223889</v>
          </cell>
          <cell r="E443" t="str">
            <v>田茶</v>
          </cell>
          <cell r="F443">
            <v>7.54</v>
          </cell>
        </row>
        <row r="443">
          <cell r="J443">
            <v>45.24</v>
          </cell>
          <cell r="K443" t="str">
            <v>6221840509090533118</v>
          </cell>
          <cell r="L443" t="str">
            <v>连城县农村信用联社四堡信用社</v>
          </cell>
        </row>
        <row r="444">
          <cell r="A444" t="str">
            <v>438</v>
          </cell>
          <cell r="B444" t="str">
            <v>邹洪传</v>
          </cell>
          <cell r="C444" t="str">
            <v>352627195711111610</v>
          </cell>
          <cell r="D444" t="str">
            <v>18760032393</v>
          </cell>
          <cell r="E444" t="str">
            <v>田茶</v>
          </cell>
          <cell r="F444">
            <v>7.6</v>
          </cell>
        </row>
        <row r="444">
          <cell r="J444">
            <v>45.6</v>
          </cell>
          <cell r="K444" t="str">
            <v>9090818010100100303077</v>
          </cell>
          <cell r="L444" t="str">
            <v>连城县农村信用联社四堡信用社</v>
          </cell>
        </row>
        <row r="445">
          <cell r="A445" t="str">
            <v>439</v>
          </cell>
          <cell r="B445" t="str">
            <v>邹洪扬</v>
          </cell>
          <cell r="C445" t="str">
            <v>352627196510031651</v>
          </cell>
          <cell r="D445" t="str">
            <v>18670735176</v>
          </cell>
          <cell r="E445" t="str">
            <v>田茶</v>
          </cell>
          <cell r="F445">
            <v>1.25</v>
          </cell>
        </row>
        <row r="445">
          <cell r="J445">
            <v>7.5</v>
          </cell>
          <cell r="K445" t="str">
            <v>6221840509104008099</v>
          </cell>
          <cell r="L445" t="str">
            <v>连城县农村信用联社四堡信用社</v>
          </cell>
        </row>
        <row r="446">
          <cell r="A446" t="str">
            <v>440</v>
          </cell>
          <cell r="B446" t="str">
            <v>邹春明</v>
          </cell>
          <cell r="C446" t="str">
            <v>352627195010071636</v>
          </cell>
          <cell r="D446" t="str">
            <v>15860118483</v>
          </cell>
          <cell r="E446" t="str">
            <v>田茶</v>
          </cell>
          <cell r="F446">
            <v>2.39</v>
          </cell>
        </row>
        <row r="446">
          <cell r="J446">
            <v>14.34</v>
          </cell>
          <cell r="K446" t="str">
            <v>6221840509092759281</v>
          </cell>
          <cell r="L446" t="str">
            <v>连城县农村信用联社四堡信用社</v>
          </cell>
        </row>
        <row r="447">
          <cell r="A447" t="str">
            <v>441</v>
          </cell>
          <cell r="B447" t="str">
            <v>邹忠盛</v>
          </cell>
          <cell r="C447" t="str">
            <v>352627196810301617</v>
          </cell>
          <cell r="D447" t="str">
            <v>13459714390</v>
          </cell>
          <cell r="E447" t="str">
            <v>田茶</v>
          </cell>
          <cell r="F447">
            <v>1.4</v>
          </cell>
        </row>
        <row r="447">
          <cell r="J447">
            <v>8.4</v>
          </cell>
          <cell r="K447" t="str">
            <v>6221840509090533555</v>
          </cell>
          <cell r="L447" t="str">
            <v>连城县农村信用联社四堡信用社</v>
          </cell>
        </row>
        <row r="448">
          <cell r="A448" t="str">
            <v>442</v>
          </cell>
          <cell r="B448" t="str">
            <v>邹远盛</v>
          </cell>
          <cell r="C448" t="str">
            <v>352627197508111614</v>
          </cell>
          <cell r="D448" t="str">
            <v>15080223656</v>
          </cell>
          <cell r="E448" t="str">
            <v>田茶</v>
          </cell>
          <cell r="F448">
            <v>1.41</v>
          </cell>
        </row>
        <row r="448">
          <cell r="J448">
            <v>8.46</v>
          </cell>
          <cell r="K448" t="str">
            <v>6221840509092759307</v>
          </cell>
          <cell r="L448" t="str">
            <v>连城县农村信用联社四堡信用社</v>
          </cell>
        </row>
        <row r="449">
          <cell r="A449" t="str">
            <v>443</v>
          </cell>
          <cell r="B449" t="str">
            <v>马仙荣</v>
          </cell>
          <cell r="C449" t="str">
            <v>352627194807181643</v>
          </cell>
          <cell r="D449" t="str">
            <v>18250863847</v>
          </cell>
          <cell r="E449" t="str">
            <v>田茶</v>
          </cell>
          <cell r="F449">
            <v>6.63</v>
          </cell>
        </row>
        <row r="449">
          <cell r="J449">
            <v>39.78</v>
          </cell>
          <cell r="K449" t="str">
            <v>6221840509104008321</v>
          </cell>
          <cell r="L449" t="str">
            <v>连城县农村信用联社四堡信用社</v>
          </cell>
        </row>
        <row r="450">
          <cell r="A450" t="str">
            <v>444</v>
          </cell>
          <cell r="B450" t="str">
            <v>邹春勤</v>
          </cell>
          <cell r="C450" t="str">
            <v>352627197304041618</v>
          </cell>
          <cell r="D450" t="str">
            <v>18250746525</v>
          </cell>
          <cell r="E450" t="str">
            <v>田茶</v>
          </cell>
          <cell r="F450">
            <v>1.55</v>
          </cell>
        </row>
        <row r="450">
          <cell r="J450">
            <v>9.3</v>
          </cell>
          <cell r="K450" t="str">
            <v>6221840509090533365</v>
          </cell>
          <cell r="L450" t="str">
            <v>连城县农村信用联社四堡信用社</v>
          </cell>
        </row>
        <row r="451">
          <cell r="A451" t="str">
            <v>445</v>
          </cell>
          <cell r="B451" t="str">
            <v>李红娥</v>
          </cell>
          <cell r="C451" t="str">
            <v>352627193812291623</v>
          </cell>
          <cell r="D451" t="str">
            <v>15059028498</v>
          </cell>
          <cell r="E451" t="str">
            <v>田茶</v>
          </cell>
          <cell r="F451">
            <v>3.16</v>
          </cell>
        </row>
        <row r="451">
          <cell r="J451">
            <v>18.96</v>
          </cell>
          <cell r="K451" t="str">
            <v>9090818010100100038765</v>
          </cell>
          <cell r="L451" t="str">
            <v>连城县农村信用联社四堡信用社</v>
          </cell>
        </row>
        <row r="452">
          <cell r="A452" t="str">
            <v>446</v>
          </cell>
          <cell r="B452" t="str">
            <v>邹洪运</v>
          </cell>
          <cell r="C452" t="str">
            <v>352627196509031611</v>
          </cell>
          <cell r="D452" t="str">
            <v>13859502476</v>
          </cell>
          <cell r="E452" t="str">
            <v>田茶</v>
          </cell>
          <cell r="F452">
            <v>1.7</v>
          </cell>
        </row>
        <row r="452">
          <cell r="J452">
            <v>10.2</v>
          </cell>
          <cell r="K452" t="str">
            <v>6221840509090533381</v>
          </cell>
          <cell r="L452" t="str">
            <v>连城县农村信用联社四堡信用社</v>
          </cell>
        </row>
        <row r="453">
          <cell r="A453" t="str">
            <v>447</v>
          </cell>
          <cell r="B453" t="str">
            <v>邹茂盛</v>
          </cell>
          <cell r="C453" t="str">
            <v>352627197812241616</v>
          </cell>
          <cell r="D453" t="str">
            <v>15080223656</v>
          </cell>
          <cell r="E453" t="str">
            <v>田茶</v>
          </cell>
          <cell r="F453">
            <v>1.4</v>
          </cell>
        </row>
        <row r="453">
          <cell r="J453">
            <v>8.4</v>
          </cell>
          <cell r="K453" t="str">
            <v>6221840509090533290</v>
          </cell>
          <cell r="L453" t="str">
            <v>连城县农村信用联社四堡信用社</v>
          </cell>
        </row>
        <row r="454">
          <cell r="A454" t="str">
            <v>448</v>
          </cell>
          <cell r="B454" t="str">
            <v>邹良盛</v>
          </cell>
          <cell r="C454" t="str">
            <v>35262719720525161X</v>
          </cell>
          <cell r="D454" t="str">
            <v>15817360613</v>
          </cell>
          <cell r="E454" t="str">
            <v>田茶</v>
          </cell>
          <cell r="F454">
            <v>1.4</v>
          </cell>
        </row>
        <row r="454">
          <cell r="J454">
            <v>8.4</v>
          </cell>
          <cell r="K454" t="str">
            <v>6230362509001058923</v>
          </cell>
          <cell r="L454" t="str">
            <v>连城县农村信用联社四堡信用社</v>
          </cell>
        </row>
        <row r="455">
          <cell r="A455" t="str">
            <v>449</v>
          </cell>
          <cell r="B455" t="str">
            <v>邹春辉</v>
          </cell>
          <cell r="C455" t="str">
            <v>352627196911211610</v>
          </cell>
        </row>
        <row r="455">
          <cell r="E455" t="str">
            <v>田茶</v>
          </cell>
          <cell r="F455">
            <v>1.78</v>
          </cell>
        </row>
        <row r="455">
          <cell r="J455">
            <v>10.68</v>
          </cell>
          <cell r="K455" t="str">
            <v>6221840509090533464</v>
          </cell>
          <cell r="L455" t="str">
            <v>连城县农村信用联社四堡信用社</v>
          </cell>
        </row>
        <row r="456">
          <cell r="A456" t="str">
            <v>450</v>
          </cell>
          <cell r="B456" t="str">
            <v>邹春松</v>
          </cell>
          <cell r="C456" t="str">
            <v>352627196912021659</v>
          </cell>
          <cell r="D456" t="str">
            <v>18593569298</v>
          </cell>
          <cell r="E456" t="str">
            <v>田茶</v>
          </cell>
          <cell r="F456">
            <v>3.82</v>
          </cell>
        </row>
        <row r="456">
          <cell r="J456">
            <v>22.92</v>
          </cell>
          <cell r="K456" t="str">
            <v>6221840509090533472</v>
          </cell>
          <cell r="L456" t="str">
            <v>连城县农村信用联社四堡信用社</v>
          </cell>
        </row>
        <row r="457">
          <cell r="A457" t="str">
            <v>451</v>
          </cell>
          <cell r="B457" t="str">
            <v>邹洪福</v>
          </cell>
          <cell r="C457" t="str">
            <v>352627197006071616</v>
          </cell>
          <cell r="D457" t="str">
            <v>15059080467</v>
          </cell>
          <cell r="E457" t="str">
            <v>田茶</v>
          </cell>
          <cell r="F457">
            <v>5.55</v>
          </cell>
        </row>
        <row r="457">
          <cell r="J457">
            <v>33.3</v>
          </cell>
          <cell r="K457" t="str">
            <v>9090818010100100010856</v>
          </cell>
          <cell r="L457" t="str">
            <v>连城县农村信用联社四堡信用社</v>
          </cell>
        </row>
        <row r="458">
          <cell r="A458" t="str">
            <v>452</v>
          </cell>
          <cell r="B458" t="str">
            <v>邹春华</v>
          </cell>
          <cell r="C458" t="str">
            <v>352627196502011618</v>
          </cell>
          <cell r="D458" t="str">
            <v>13850659701</v>
          </cell>
          <cell r="E458" t="str">
            <v>田茶</v>
          </cell>
          <cell r="F458">
            <v>1.99</v>
          </cell>
        </row>
        <row r="458">
          <cell r="J458">
            <v>11.94</v>
          </cell>
          <cell r="K458" t="str">
            <v>6221840509090533431</v>
          </cell>
          <cell r="L458" t="str">
            <v>连城县农村信用联社四堡信用社</v>
          </cell>
        </row>
        <row r="459">
          <cell r="A459" t="str">
            <v>453</v>
          </cell>
          <cell r="B459" t="str">
            <v>邹伯灵</v>
          </cell>
          <cell r="C459" t="str">
            <v>350825198301071636</v>
          </cell>
          <cell r="D459" t="str">
            <v>19959156229</v>
          </cell>
          <cell r="E459" t="str">
            <v>田茶</v>
          </cell>
          <cell r="F459">
            <v>2.55</v>
          </cell>
        </row>
        <row r="459">
          <cell r="J459">
            <v>15.3</v>
          </cell>
          <cell r="K459" t="str">
            <v>9090818010100100096434</v>
          </cell>
          <cell r="L459" t="str">
            <v>连城县农村信用联社四堡信用社</v>
          </cell>
        </row>
        <row r="460">
          <cell r="A460" t="str">
            <v>454</v>
          </cell>
          <cell r="B460" t="str">
            <v>赖长凤</v>
          </cell>
          <cell r="C460" t="str">
            <v>352627195412211646</v>
          </cell>
          <cell r="D460" t="str">
            <v>13859518962</v>
          </cell>
          <cell r="E460" t="str">
            <v>田茶</v>
          </cell>
          <cell r="F460">
            <v>2.94</v>
          </cell>
        </row>
        <row r="460">
          <cell r="J460">
            <v>17.64</v>
          </cell>
          <cell r="K460" t="str">
            <v>6221840509090533563</v>
          </cell>
          <cell r="L460" t="str">
            <v>连城县农村信用联社四堡信用社</v>
          </cell>
        </row>
        <row r="461">
          <cell r="A461" t="str">
            <v>455</v>
          </cell>
          <cell r="B461" t="str">
            <v>邹洪连</v>
          </cell>
          <cell r="C461" t="str">
            <v>352627196002031612</v>
          </cell>
          <cell r="D461" t="str">
            <v>13599629460</v>
          </cell>
          <cell r="E461" t="str">
            <v>田茶</v>
          </cell>
          <cell r="F461">
            <v>2.96</v>
          </cell>
        </row>
        <row r="461">
          <cell r="J461">
            <v>17.76</v>
          </cell>
          <cell r="K461" t="str">
            <v>9090818010100190406993</v>
          </cell>
          <cell r="L461" t="str">
            <v>连城县农村信用联社四堡信用社</v>
          </cell>
        </row>
        <row r="462">
          <cell r="A462" t="str">
            <v>456</v>
          </cell>
          <cell r="B462" t="str">
            <v>邹远兴</v>
          </cell>
          <cell r="C462" t="str">
            <v>350825198510271634</v>
          </cell>
        </row>
        <row r="462">
          <cell r="E462" t="str">
            <v>田茶</v>
          </cell>
          <cell r="F462">
            <v>3.51</v>
          </cell>
        </row>
        <row r="462">
          <cell r="J462">
            <v>21.06</v>
          </cell>
          <cell r="K462" t="str">
            <v>6221840509090533225</v>
          </cell>
          <cell r="L462" t="str">
            <v>连城县农村信用联社四堡信用社</v>
          </cell>
        </row>
        <row r="463">
          <cell r="A463" t="str">
            <v>457</v>
          </cell>
          <cell r="B463" t="str">
            <v>邹洪沐</v>
          </cell>
          <cell r="C463" t="str">
            <v>35262719560901163X</v>
          </cell>
          <cell r="D463" t="str">
            <v>18396379882</v>
          </cell>
          <cell r="E463" t="str">
            <v>田茶</v>
          </cell>
          <cell r="F463">
            <v>8.29</v>
          </cell>
        </row>
        <row r="463">
          <cell r="J463">
            <v>49.74</v>
          </cell>
          <cell r="K463" t="str">
            <v>9090818010100100022683</v>
          </cell>
          <cell r="L463" t="str">
            <v>连城县农村信用联社四堡信用社</v>
          </cell>
        </row>
        <row r="464">
          <cell r="A464" t="str">
            <v>458</v>
          </cell>
          <cell r="B464" t="str">
            <v>童冬财</v>
          </cell>
          <cell r="C464" t="str">
            <v>352627196609141623</v>
          </cell>
          <cell r="D464" t="str">
            <v>18150079692</v>
          </cell>
          <cell r="E464" t="str">
            <v>田茶</v>
          </cell>
          <cell r="F464">
            <v>3.61</v>
          </cell>
        </row>
        <row r="464">
          <cell r="J464">
            <v>21.66</v>
          </cell>
          <cell r="K464" t="str">
            <v>6221840509090533449</v>
          </cell>
          <cell r="L464" t="str">
            <v>连城县农村信用联社四堡信用社</v>
          </cell>
        </row>
        <row r="465">
          <cell r="A465" t="str">
            <v>459</v>
          </cell>
          <cell r="B465" t="str">
            <v>邹林生</v>
          </cell>
          <cell r="C465" t="str">
            <v>352627195512041613</v>
          </cell>
          <cell r="D465" t="str">
            <v>15960923837</v>
          </cell>
          <cell r="E465" t="str">
            <v>田茶</v>
          </cell>
          <cell r="F465">
            <v>0.41</v>
          </cell>
        </row>
        <row r="465">
          <cell r="J465">
            <v>2.46</v>
          </cell>
          <cell r="K465" t="str">
            <v>9090818010100100055353</v>
          </cell>
          <cell r="L465" t="str">
            <v>连城县农村信用联社四堡信用社</v>
          </cell>
        </row>
        <row r="466">
          <cell r="A466" t="str">
            <v>460</v>
          </cell>
          <cell r="B466" t="str">
            <v>邹水生</v>
          </cell>
          <cell r="C466" t="str">
            <v>352627194601031615</v>
          </cell>
          <cell r="D466" t="str">
            <v>18659788822</v>
          </cell>
          <cell r="E466" t="str">
            <v>田茶</v>
          </cell>
          <cell r="F466">
            <v>0.78</v>
          </cell>
        </row>
        <row r="466">
          <cell r="J466">
            <v>4.68</v>
          </cell>
          <cell r="K466" t="str">
            <v>6221840509104008297</v>
          </cell>
          <cell r="L466" t="str">
            <v>连城县农村信用联社四堡信用社</v>
          </cell>
        </row>
        <row r="467">
          <cell r="A467" t="str">
            <v>461</v>
          </cell>
          <cell r="B467" t="str">
            <v>邹春松</v>
          </cell>
          <cell r="C467" t="str">
            <v>352627195902031613</v>
          </cell>
          <cell r="D467" t="str">
            <v>18959454803</v>
          </cell>
          <cell r="E467" t="str">
            <v>田茶</v>
          </cell>
          <cell r="F467">
            <v>1.03</v>
          </cell>
        </row>
        <row r="467">
          <cell r="J467">
            <v>6.18</v>
          </cell>
          <cell r="K467" t="str">
            <v>6221840509090533548</v>
          </cell>
          <cell r="L467" t="str">
            <v>连城县农村信用联社四堡信用社</v>
          </cell>
        </row>
        <row r="468">
          <cell r="A468" t="str">
            <v>462</v>
          </cell>
          <cell r="B468" t="str">
            <v>邹洪塘</v>
          </cell>
          <cell r="C468" t="str">
            <v>352627196201041610</v>
          </cell>
          <cell r="D468" t="str">
            <v>15159097465</v>
          </cell>
          <cell r="E468" t="str">
            <v>田茶</v>
          </cell>
          <cell r="F468">
            <v>2.1</v>
          </cell>
        </row>
        <row r="468">
          <cell r="J468">
            <v>12.6</v>
          </cell>
          <cell r="K468" t="str">
            <v>9090818010100100055344</v>
          </cell>
          <cell r="L468" t="str">
            <v>连城县农村信用联社四堡信用社</v>
          </cell>
        </row>
        <row r="469">
          <cell r="A469" t="str">
            <v>463</v>
          </cell>
          <cell r="B469" t="str">
            <v>邹伟伟</v>
          </cell>
          <cell r="C469" t="str">
            <v>350825198809231610</v>
          </cell>
          <cell r="D469" t="str">
            <v>15259284520</v>
          </cell>
          <cell r="E469" t="str">
            <v>田茶</v>
          </cell>
          <cell r="F469">
            <v>4.5</v>
          </cell>
        </row>
        <row r="469">
          <cell r="J469">
            <v>27</v>
          </cell>
          <cell r="K469" t="str">
            <v>6221840509090534181</v>
          </cell>
          <cell r="L469" t="str">
            <v>连城县农村信用联社四堡信用社</v>
          </cell>
        </row>
        <row r="470">
          <cell r="A470" t="str">
            <v>464</v>
          </cell>
          <cell r="B470" t="str">
            <v>邹平</v>
          </cell>
          <cell r="C470" t="str">
            <v>350825198410111633</v>
          </cell>
          <cell r="D470" t="str">
            <v>13779925836</v>
          </cell>
          <cell r="E470" t="str">
            <v>田茶</v>
          </cell>
          <cell r="F470">
            <v>4.47</v>
          </cell>
        </row>
        <row r="470">
          <cell r="J470">
            <v>26.82</v>
          </cell>
          <cell r="K470" t="str">
            <v>6221840509090533837</v>
          </cell>
          <cell r="L470" t="str">
            <v>连城县农村信用联社四堡信用社</v>
          </cell>
        </row>
        <row r="471">
          <cell r="A471" t="str">
            <v>465</v>
          </cell>
          <cell r="B471" t="str">
            <v>邹洪云</v>
          </cell>
          <cell r="C471" t="str">
            <v>352627195104111619</v>
          </cell>
          <cell r="D471" t="str">
            <v>15159070461</v>
          </cell>
          <cell r="E471" t="str">
            <v>田茶</v>
          </cell>
          <cell r="F471">
            <v>3.55</v>
          </cell>
        </row>
        <row r="471">
          <cell r="J471">
            <v>21.3</v>
          </cell>
          <cell r="K471" t="str">
            <v>6221840509090534223</v>
          </cell>
          <cell r="L471" t="str">
            <v>连城县农村信用联社四堡信用社</v>
          </cell>
        </row>
        <row r="472">
          <cell r="A472" t="str">
            <v>466</v>
          </cell>
          <cell r="B472" t="str">
            <v>邹明盛</v>
          </cell>
          <cell r="C472" t="str">
            <v>352627196703201610</v>
          </cell>
          <cell r="D472" t="str">
            <v>13459859105</v>
          </cell>
          <cell r="E472" t="str">
            <v>田茶</v>
          </cell>
          <cell r="F472">
            <v>3.71</v>
          </cell>
        </row>
        <row r="472">
          <cell r="J472">
            <v>22.26</v>
          </cell>
          <cell r="K472" t="str">
            <v>6221840509090534140</v>
          </cell>
          <cell r="L472" t="str">
            <v>连城县农村信用联社四堡信用社</v>
          </cell>
        </row>
        <row r="473">
          <cell r="A473" t="str">
            <v>467</v>
          </cell>
          <cell r="B473" t="str">
            <v>邹财盛</v>
          </cell>
          <cell r="C473" t="str">
            <v>352627197501141618</v>
          </cell>
          <cell r="D473" t="str">
            <v>15750873218</v>
          </cell>
          <cell r="E473" t="str">
            <v>田茶</v>
          </cell>
          <cell r="F473">
            <v>4.09</v>
          </cell>
        </row>
        <row r="473">
          <cell r="J473">
            <v>24.54</v>
          </cell>
          <cell r="K473" t="str">
            <v>6221840509090533860</v>
          </cell>
          <cell r="L473" t="str">
            <v>连城县农村信用联社四堡信用社</v>
          </cell>
        </row>
        <row r="474">
          <cell r="A474" t="str">
            <v>468</v>
          </cell>
          <cell r="B474" t="str">
            <v>邹洪启</v>
          </cell>
          <cell r="C474" t="str">
            <v>352627195610041617</v>
          </cell>
          <cell r="D474" t="str">
            <v>19859761948</v>
          </cell>
          <cell r="E474" t="str">
            <v>田茶</v>
          </cell>
          <cell r="F474">
            <v>4.6</v>
          </cell>
        </row>
        <row r="474">
          <cell r="J474">
            <v>27.6</v>
          </cell>
          <cell r="K474" t="str">
            <v>6221840509090534157</v>
          </cell>
          <cell r="L474" t="str">
            <v>连城县农村信用联社四堡信用社</v>
          </cell>
        </row>
        <row r="475">
          <cell r="A475" t="str">
            <v>469</v>
          </cell>
          <cell r="B475" t="str">
            <v>邹华旺</v>
          </cell>
          <cell r="C475" t="str">
            <v>352627196709281615</v>
          </cell>
          <cell r="D475" t="str">
            <v>15160675263</v>
          </cell>
          <cell r="E475" t="str">
            <v>田茶</v>
          </cell>
          <cell r="F475">
            <v>5.2</v>
          </cell>
        </row>
        <row r="475">
          <cell r="J475">
            <v>31.2</v>
          </cell>
          <cell r="K475" t="str">
            <v>6221840509092759430</v>
          </cell>
          <cell r="L475" t="str">
            <v>连城县农村信用联社四堡信用社</v>
          </cell>
        </row>
        <row r="476">
          <cell r="A476" t="str">
            <v>470</v>
          </cell>
          <cell r="B476" t="str">
            <v>邹春光</v>
          </cell>
          <cell r="C476" t="str">
            <v>352627196510191612</v>
          </cell>
          <cell r="D476" t="str">
            <v>15960949164</v>
          </cell>
          <cell r="E476" t="str">
            <v>田茶</v>
          </cell>
          <cell r="F476">
            <v>0.75</v>
          </cell>
        </row>
        <row r="476">
          <cell r="J476">
            <v>4.5</v>
          </cell>
          <cell r="K476" t="str">
            <v>6221840509090533985</v>
          </cell>
          <cell r="L476" t="str">
            <v>连城县农村信用联社四堡信用社</v>
          </cell>
        </row>
        <row r="477">
          <cell r="A477" t="str">
            <v>471</v>
          </cell>
          <cell r="B477" t="str">
            <v>邹华雄</v>
          </cell>
          <cell r="C477" t="str">
            <v>352627197001241612</v>
          </cell>
          <cell r="D477" t="str">
            <v>15880369461</v>
          </cell>
          <cell r="E477" t="str">
            <v>田茶</v>
          </cell>
          <cell r="F477">
            <v>2.31</v>
          </cell>
        </row>
        <row r="477">
          <cell r="J477">
            <v>13.86</v>
          </cell>
          <cell r="K477" t="str">
            <v>6221840509090534082</v>
          </cell>
          <cell r="L477" t="str">
            <v>连城县农村信用联社四堡信用社</v>
          </cell>
        </row>
        <row r="478">
          <cell r="A478" t="str">
            <v>472</v>
          </cell>
          <cell r="B478" t="str">
            <v>邹华武</v>
          </cell>
          <cell r="C478" t="str">
            <v>352627196911161617</v>
          </cell>
          <cell r="D478" t="str">
            <v>15059924465</v>
          </cell>
          <cell r="E478" t="str">
            <v>田茶</v>
          </cell>
          <cell r="F478">
            <v>2.45</v>
          </cell>
        </row>
        <row r="478">
          <cell r="J478">
            <v>14.7</v>
          </cell>
          <cell r="K478" t="str">
            <v>6221840509090534025</v>
          </cell>
          <cell r="L478" t="str">
            <v>连城县农村信用联社四堡信用社</v>
          </cell>
        </row>
        <row r="479">
          <cell r="A479" t="str">
            <v>473</v>
          </cell>
          <cell r="B479" t="str">
            <v>邹鑫</v>
          </cell>
          <cell r="C479" t="str">
            <v>350825200606171611</v>
          </cell>
          <cell r="D479" t="str">
            <v>13959027395</v>
          </cell>
          <cell r="E479" t="str">
            <v>田茶</v>
          </cell>
          <cell r="F479">
            <v>0.89</v>
          </cell>
        </row>
        <row r="479">
          <cell r="J479">
            <v>5.34</v>
          </cell>
          <cell r="K479" t="str">
            <v>6221840509092759372</v>
          </cell>
          <cell r="L479" t="str">
            <v>连城县农村信用联社四堡信用社</v>
          </cell>
        </row>
        <row r="480">
          <cell r="A480" t="str">
            <v>474</v>
          </cell>
          <cell r="B480" t="str">
            <v>邹华顺</v>
          </cell>
          <cell r="C480" t="str">
            <v>352627196510161616</v>
          </cell>
          <cell r="D480" t="str">
            <v>13459714879</v>
          </cell>
          <cell r="E480" t="str">
            <v>田茶</v>
          </cell>
          <cell r="F480">
            <v>3.01</v>
          </cell>
        </row>
        <row r="480">
          <cell r="J480">
            <v>18.06</v>
          </cell>
          <cell r="K480" t="str">
            <v>6221840509104008743</v>
          </cell>
          <cell r="L480" t="str">
            <v>连城县农村信用联社四堡信用社</v>
          </cell>
        </row>
        <row r="481">
          <cell r="A481" t="str">
            <v>475</v>
          </cell>
          <cell r="B481" t="str">
            <v>邹春禄</v>
          </cell>
          <cell r="C481" t="str">
            <v>352627196711121637</v>
          </cell>
          <cell r="D481" t="str">
            <v>15860165594</v>
          </cell>
          <cell r="E481" t="str">
            <v>田茶</v>
          </cell>
          <cell r="F481">
            <v>1.49</v>
          </cell>
        </row>
        <row r="481">
          <cell r="J481">
            <v>8.94</v>
          </cell>
          <cell r="K481" t="str">
            <v>6221840509092759448</v>
          </cell>
          <cell r="L481" t="str">
            <v>连城县农村信用联社四堡信用社</v>
          </cell>
        </row>
        <row r="482">
          <cell r="A482" t="str">
            <v>476</v>
          </cell>
          <cell r="B482" t="str">
            <v>邹华佑</v>
          </cell>
          <cell r="C482" t="str">
            <v>352627195106051613</v>
          </cell>
          <cell r="D482" t="str">
            <v>0597-8487179</v>
          </cell>
          <cell r="E482" t="str">
            <v>田茶</v>
          </cell>
          <cell r="F482">
            <v>5.31</v>
          </cell>
        </row>
        <row r="482">
          <cell r="J482">
            <v>31.86</v>
          </cell>
          <cell r="K482" t="str">
            <v>9090818010100190349699</v>
          </cell>
          <cell r="L482" t="str">
            <v>连城县农村信用联社四堡信用社</v>
          </cell>
        </row>
        <row r="483">
          <cell r="A483" t="str">
            <v>477</v>
          </cell>
          <cell r="B483" t="str">
            <v>邹华中</v>
          </cell>
          <cell r="C483" t="str">
            <v>352627195512131619</v>
          </cell>
          <cell r="D483" t="str">
            <v>15080224526</v>
          </cell>
          <cell r="E483" t="str">
            <v>田茶</v>
          </cell>
          <cell r="F483">
            <v>2.25</v>
          </cell>
        </row>
        <row r="483">
          <cell r="J483">
            <v>13.5</v>
          </cell>
          <cell r="K483" t="str">
            <v>9090818010100100092866</v>
          </cell>
          <cell r="L483" t="str">
            <v>连城县农村信用联社四堡信用社</v>
          </cell>
        </row>
        <row r="484">
          <cell r="A484" t="str">
            <v>478</v>
          </cell>
          <cell r="B484" t="str">
            <v>邹华周</v>
          </cell>
          <cell r="C484" t="str">
            <v>352627194010081610</v>
          </cell>
          <cell r="D484" t="str">
            <v>15759001323</v>
          </cell>
          <cell r="E484" t="str">
            <v>田茶</v>
          </cell>
          <cell r="F484">
            <v>5.76</v>
          </cell>
        </row>
        <row r="484">
          <cell r="J484">
            <v>34.56</v>
          </cell>
          <cell r="K484" t="str">
            <v>9090818010100190328426</v>
          </cell>
          <cell r="L484" t="str">
            <v>连城县农村信用联社四堡信用社</v>
          </cell>
        </row>
        <row r="485">
          <cell r="A485" t="str">
            <v>479</v>
          </cell>
          <cell r="B485" t="str">
            <v>邹福盛</v>
          </cell>
          <cell r="C485" t="str">
            <v>352627196908061658</v>
          </cell>
          <cell r="D485" t="str">
            <v>15750873218</v>
          </cell>
          <cell r="E485" t="str">
            <v>田茶</v>
          </cell>
          <cell r="F485">
            <v>2.76</v>
          </cell>
        </row>
        <row r="485">
          <cell r="J485">
            <v>16.56</v>
          </cell>
          <cell r="K485" t="str">
            <v>6221840509090534090</v>
          </cell>
          <cell r="L485" t="str">
            <v>连城县农村信用联社四堡信用社</v>
          </cell>
        </row>
        <row r="486">
          <cell r="A486" t="str">
            <v>480</v>
          </cell>
          <cell r="B486" t="str">
            <v>李长秀</v>
          </cell>
          <cell r="C486" t="str">
            <v>352627194704061622</v>
          </cell>
          <cell r="D486" t="str">
            <v>18659712410</v>
          </cell>
          <cell r="E486" t="str">
            <v>田茶</v>
          </cell>
          <cell r="F486">
            <v>8.5</v>
          </cell>
        </row>
        <row r="486">
          <cell r="J486">
            <v>51</v>
          </cell>
          <cell r="K486" t="str">
            <v>6230361509003983467</v>
          </cell>
          <cell r="L486" t="str">
            <v>连城县农村信用联社四堡信用社</v>
          </cell>
        </row>
        <row r="487">
          <cell r="A487" t="str">
            <v>481</v>
          </cell>
          <cell r="B487" t="str">
            <v>邹春清</v>
          </cell>
          <cell r="C487" t="str">
            <v>350825198409251612</v>
          </cell>
          <cell r="D487" t="str">
            <v>13358369384</v>
          </cell>
          <cell r="E487" t="str">
            <v>田茶</v>
          </cell>
          <cell r="F487">
            <v>1.55</v>
          </cell>
        </row>
        <row r="487">
          <cell r="J487">
            <v>9.3</v>
          </cell>
          <cell r="K487" t="str">
            <v>6221840509090533811</v>
          </cell>
          <cell r="L487" t="str">
            <v>连城县农村信用联社四堡信用社</v>
          </cell>
        </row>
        <row r="488">
          <cell r="A488" t="str">
            <v>482</v>
          </cell>
          <cell r="B488" t="str">
            <v>马珊凤</v>
          </cell>
          <cell r="C488" t="str">
            <v>352627194609111628</v>
          </cell>
          <cell r="D488" t="str">
            <v>13959471600</v>
          </cell>
          <cell r="E488" t="str">
            <v>田茶</v>
          </cell>
          <cell r="F488">
            <v>1.18</v>
          </cell>
        </row>
        <row r="488">
          <cell r="J488">
            <v>7.08</v>
          </cell>
          <cell r="K488" t="str">
            <v>6221840509104008651</v>
          </cell>
          <cell r="L488" t="str">
            <v>连城县农村信用联社四堡信用社</v>
          </cell>
        </row>
        <row r="489">
          <cell r="A489" t="str">
            <v>483</v>
          </cell>
          <cell r="B489" t="str">
            <v>邹华东</v>
          </cell>
          <cell r="C489" t="str">
            <v>352627196609231637</v>
          </cell>
          <cell r="D489" t="str">
            <v>13459717838</v>
          </cell>
          <cell r="E489" t="str">
            <v>田茶</v>
          </cell>
          <cell r="F489">
            <v>6.17</v>
          </cell>
        </row>
        <row r="489">
          <cell r="J489">
            <v>37.02</v>
          </cell>
          <cell r="K489" t="str">
            <v>6221840509104008768</v>
          </cell>
          <cell r="L489" t="str">
            <v>连城县农村信用联社四堡信用社</v>
          </cell>
        </row>
        <row r="490">
          <cell r="A490" t="str">
            <v>484</v>
          </cell>
          <cell r="B490" t="str">
            <v>邹华文</v>
          </cell>
          <cell r="C490" t="str">
            <v>352627195706231618</v>
          </cell>
          <cell r="D490" t="str">
            <v>15880626474</v>
          </cell>
          <cell r="E490" t="str">
            <v>田茶</v>
          </cell>
          <cell r="F490">
            <v>4.13</v>
          </cell>
        </row>
        <row r="490">
          <cell r="J490">
            <v>24.78</v>
          </cell>
          <cell r="K490" t="str">
            <v>6221840509090534033</v>
          </cell>
          <cell r="L490" t="str">
            <v>连城县农村信用联社四堡信用社</v>
          </cell>
        </row>
        <row r="491">
          <cell r="A491" t="str">
            <v>485</v>
          </cell>
          <cell r="B491" t="str">
            <v>邹智</v>
          </cell>
          <cell r="C491" t="str">
            <v>352627197106201617</v>
          </cell>
          <cell r="D491" t="str">
            <v>18759039685</v>
          </cell>
          <cell r="E491" t="str">
            <v>田茶</v>
          </cell>
          <cell r="F491">
            <v>0.71</v>
          </cell>
        </row>
        <row r="491">
          <cell r="J491">
            <v>4.26</v>
          </cell>
          <cell r="K491" t="str">
            <v>6221840509092759497</v>
          </cell>
          <cell r="L491" t="str">
            <v>连城县农村信用联社四堡信用社</v>
          </cell>
        </row>
        <row r="492">
          <cell r="A492" t="str">
            <v>486</v>
          </cell>
          <cell r="B492" t="str">
            <v>邹春华</v>
          </cell>
          <cell r="C492" t="str">
            <v>352627197210251614</v>
          </cell>
          <cell r="D492" t="str">
            <v>13859502853</v>
          </cell>
          <cell r="E492" t="str">
            <v>田茶</v>
          </cell>
          <cell r="F492">
            <v>3.38</v>
          </cell>
        </row>
        <row r="492">
          <cell r="J492">
            <v>20.28</v>
          </cell>
          <cell r="K492" t="str">
            <v>6221840509090533910</v>
          </cell>
          <cell r="L492" t="str">
            <v>连城县农村信用联社四堡信用社</v>
          </cell>
        </row>
        <row r="493">
          <cell r="A493" t="str">
            <v>487</v>
          </cell>
          <cell r="B493" t="str">
            <v>邹春城</v>
          </cell>
          <cell r="C493" t="str">
            <v>352627198009241611</v>
          </cell>
          <cell r="D493" t="str">
            <v>15280861392</v>
          </cell>
          <cell r="E493" t="str">
            <v>田茶</v>
          </cell>
          <cell r="F493">
            <v>3.39</v>
          </cell>
        </row>
        <row r="493">
          <cell r="J493">
            <v>20.34</v>
          </cell>
          <cell r="K493" t="str">
            <v>6221840509090533944</v>
          </cell>
          <cell r="L493" t="str">
            <v>连城县农村信用联社四堡信用社</v>
          </cell>
        </row>
        <row r="494">
          <cell r="A494" t="str">
            <v>488</v>
          </cell>
          <cell r="B494" t="str">
            <v>江月香</v>
          </cell>
          <cell r="C494" t="str">
            <v>350423197108015529</v>
          </cell>
          <cell r="D494" t="str">
            <v>15059924465</v>
          </cell>
          <cell r="E494" t="str">
            <v>田茶</v>
          </cell>
          <cell r="F494">
            <v>0.29</v>
          </cell>
        </row>
        <row r="494">
          <cell r="J494">
            <v>1.74</v>
          </cell>
          <cell r="K494" t="str">
            <v>6221840509090533779</v>
          </cell>
          <cell r="L494" t="str">
            <v>连城县农村信用联社四堡信用社</v>
          </cell>
        </row>
        <row r="495">
          <cell r="A495" t="str">
            <v>489</v>
          </cell>
          <cell r="B495" t="str">
            <v>邹春富</v>
          </cell>
          <cell r="C495" t="str">
            <v>350825194611011622</v>
          </cell>
          <cell r="D495" t="str">
            <v>19859772064</v>
          </cell>
          <cell r="E495" t="str">
            <v>田茶</v>
          </cell>
          <cell r="F495">
            <v>2.87</v>
          </cell>
        </row>
        <row r="495">
          <cell r="J495">
            <v>17.22</v>
          </cell>
          <cell r="K495" t="str">
            <v>6230361509011594280</v>
          </cell>
          <cell r="L495" t="str">
            <v>连城县农村信用联社四堡信用社</v>
          </cell>
        </row>
        <row r="496">
          <cell r="A496" t="str">
            <v>490</v>
          </cell>
          <cell r="B496" t="str">
            <v>李玉清</v>
          </cell>
          <cell r="C496" t="str">
            <v>352627196805151642</v>
          </cell>
          <cell r="D496" t="str">
            <v>13459717838</v>
          </cell>
          <cell r="E496" t="str">
            <v>田茶</v>
          </cell>
          <cell r="F496">
            <v>0.84</v>
          </cell>
        </row>
        <row r="496">
          <cell r="J496">
            <v>5.04</v>
          </cell>
          <cell r="K496" t="str">
            <v>6221840509090534009</v>
          </cell>
          <cell r="L496" t="str">
            <v>连城县农村信用联社四堡信用社</v>
          </cell>
        </row>
        <row r="497">
          <cell r="A497" t="str">
            <v>491</v>
          </cell>
          <cell r="B497" t="str">
            <v>邹健中</v>
          </cell>
          <cell r="C497" t="str">
            <v>350825198801131615</v>
          </cell>
          <cell r="D497" t="str">
            <v>18760037255</v>
          </cell>
          <cell r="E497" t="str">
            <v>田茶</v>
          </cell>
          <cell r="F497">
            <v>10.9</v>
          </cell>
        </row>
        <row r="497">
          <cell r="J497">
            <v>65.4</v>
          </cell>
          <cell r="K497" t="str">
            <v>9090818010100100066145</v>
          </cell>
          <cell r="L497" t="str">
            <v>连城县农村信用联社四堡信用社</v>
          </cell>
        </row>
        <row r="498">
          <cell r="A498" t="str">
            <v>492</v>
          </cell>
          <cell r="B498" t="str">
            <v>邹道登</v>
          </cell>
          <cell r="C498" t="str">
            <v>352627196510111619</v>
          </cell>
          <cell r="D498" t="str">
            <v>18584215849</v>
          </cell>
          <cell r="E498" t="str">
            <v>田茶</v>
          </cell>
          <cell r="F498">
            <v>5.05</v>
          </cell>
        </row>
        <row r="498">
          <cell r="J498">
            <v>30.3</v>
          </cell>
          <cell r="K498" t="str">
            <v>6221840509090534371</v>
          </cell>
          <cell r="L498" t="str">
            <v>连城县农村信用联社四堡信用社</v>
          </cell>
        </row>
        <row r="499">
          <cell r="A499" t="str">
            <v>493</v>
          </cell>
          <cell r="B499" t="str">
            <v>马海华</v>
          </cell>
          <cell r="C499" t="str">
            <v>352627197905261624</v>
          </cell>
          <cell r="D499" t="str">
            <v>15960296782</v>
          </cell>
          <cell r="E499" t="str">
            <v>田茶</v>
          </cell>
          <cell r="F499">
            <v>6.11</v>
          </cell>
        </row>
        <row r="499">
          <cell r="J499">
            <v>36.66</v>
          </cell>
          <cell r="K499" t="str">
            <v>6230361109010511581</v>
          </cell>
          <cell r="L499" t="str">
            <v>连城县农村信用联社四堡信用社</v>
          </cell>
        </row>
        <row r="500">
          <cell r="A500" t="str">
            <v>494</v>
          </cell>
          <cell r="B500" t="str">
            <v>邹从寿</v>
          </cell>
          <cell r="C500" t="str">
            <v>352627196204011636</v>
          </cell>
          <cell r="D500" t="str">
            <v>15914082208</v>
          </cell>
          <cell r="E500" t="str">
            <v>田茶</v>
          </cell>
          <cell r="F500">
            <v>3.12</v>
          </cell>
        </row>
        <row r="500">
          <cell r="J500">
            <v>18.72</v>
          </cell>
          <cell r="K500" t="str">
            <v>6230361509012051975</v>
          </cell>
          <cell r="L500" t="str">
            <v>连城县农村信用联社四堡信用社</v>
          </cell>
        </row>
        <row r="501">
          <cell r="A501" t="str">
            <v>495</v>
          </cell>
          <cell r="B501" t="str">
            <v>邹从盛</v>
          </cell>
          <cell r="C501" t="str">
            <v>352627195702101613</v>
          </cell>
          <cell r="D501" t="str">
            <v>13235979908</v>
          </cell>
          <cell r="E501" t="str">
            <v>田茶</v>
          </cell>
          <cell r="F501">
            <v>5.52</v>
          </cell>
        </row>
        <row r="501">
          <cell r="J501">
            <v>33.12</v>
          </cell>
          <cell r="K501" t="str">
            <v>6221840509090534397</v>
          </cell>
          <cell r="L501" t="str">
            <v>连城县农村信用联社四堡信用社</v>
          </cell>
        </row>
        <row r="502">
          <cell r="A502" t="str">
            <v>496</v>
          </cell>
          <cell r="B502" t="str">
            <v>江春春</v>
          </cell>
          <cell r="C502" t="str">
            <v>352627195412281628</v>
          </cell>
          <cell r="D502" t="str">
            <v>18250004835</v>
          </cell>
          <cell r="E502" t="str">
            <v>田茶</v>
          </cell>
          <cell r="F502">
            <v>4.45</v>
          </cell>
        </row>
        <row r="502">
          <cell r="J502">
            <v>26.7</v>
          </cell>
          <cell r="K502" t="str">
            <v>9090818010100190369266</v>
          </cell>
          <cell r="L502" t="str">
            <v>连城县农村信用联社四堡信用社</v>
          </cell>
        </row>
        <row r="503">
          <cell r="A503" t="str">
            <v>497</v>
          </cell>
          <cell r="B503" t="str">
            <v>邹道长</v>
          </cell>
          <cell r="C503" t="str">
            <v>352627196912041617</v>
          </cell>
          <cell r="D503" t="str">
            <v>13376926235</v>
          </cell>
          <cell r="E503" t="str">
            <v>田茶</v>
          </cell>
          <cell r="F503">
            <v>5.13</v>
          </cell>
        </row>
        <row r="503">
          <cell r="J503">
            <v>30.78</v>
          </cell>
          <cell r="K503" t="str">
            <v>6221840509090534439</v>
          </cell>
          <cell r="L503" t="str">
            <v>连城县农村信用联社四堡信用社</v>
          </cell>
        </row>
        <row r="504">
          <cell r="A504" t="str">
            <v>498</v>
          </cell>
          <cell r="B504" t="str">
            <v>邹道远</v>
          </cell>
          <cell r="C504" t="str">
            <v>352627197611151630</v>
          </cell>
          <cell r="D504" t="str">
            <v>18850320518</v>
          </cell>
          <cell r="E504" t="str">
            <v>田茶</v>
          </cell>
          <cell r="F504">
            <v>5.65</v>
          </cell>
        </row>
        <row r="504">
          <cell r="J504">
            <v>33.9</v>
          </cell>
          <cell r="K504" t="str">
            <v>6221840509090534306</v>
          </cell>
          <cell r="L504" t="str">
            <v>连城县农村信用联社四堡信用社</v>
          </cell>
        </row>
        <row r="505">
          <cell r="A505" t="str">
            <v>499</v>
          </cell>
          <cell r="B505" t="str">
            <v>邹道复</v>
          </cell>
          <cell r="C505" t="str">
            <v>352627195709231613</v>
          </cell>
        </row>
        <row r="505">
          <cell r="E505" t="str">
            <v>田茶</v>
          </cell>
          <cell r="F505">
            <v>4.18</v>
          </cell>
        </row>
        <row r="505">
          <cell r="J505">
            <v>25.08</v>
          </cell>
          <cell r="K505" t="str">
            <v>6221840509090534454</v>
          </cell>
          <cell r="L505" t="str">
            <v>连城县农村信用联社四堡信用社</v>
          </cell>
        </row>
        <row r="506">
          <cell r="A506" t="str">
            <v>500</v>
          </cell>
          <cell r="B506" t="str">
            <v>邹琪尚</v>
          </cell>
          <cell r="C506" t="str">
            <v>352627197510191633</v>
          </cell>
          <cell r="D506" t="str">
            <v>13559319210</v>
          </cell>
          <cell r="E506" t="str">
            <v>田茶</v>
          </cell>
          <cell r="F506">
            <v>2.45</v>
          </cell>
        </row>
        <row r="506">
          <cell r="J506">
            <v>14.7</v>
          </cell>
          <cell r="K506" t="str">
            <v>6221840509090534348</v>
          </cell>
          <cell r="L506" t="str">
            <v>连城县农村信用联社四堡信用社</v>
          </cell>
        </row>
        <row r="507">
          <cell r="A507" t="str">
            <v>501</v>
          </cell>
          <cell r="B507" t="str">
            <v>邹琪希</v>
          </cell>
          <cell r="C507" t="str">
            <v>352627196411261611</v>
          </cell>
          <cell r="D507" t="str">
            <v>18250376585</v>
          </cell>
          <cell r="E507" t="str">
            <v>田茶</v>
          </cell>
          <cell r="F507">
            <v>3.39</v>
          </cell>
        </row>
        <row r="507">
          <cell r="J507">
            <v>20.34</v>
          </cell>
          <cell r="K507" t="str">
            <v>6221840509090534363</v>
          </cell>
          <cell r="L507" t="str">
            <v>连城县农村信用联社四堡信用社</v>
          </cell>
        </row>
        <row r="508">
          <cell r="A508" t="str">
            <v>502</v>
          </cell>
          <cell r="B508" t="str">
            <v>邹从满</v>
          </cell>
          <cell r="C508" t="str">
            <v>352627195411191612</v>
          </cell>
          <cell r="D508" t="str">
            <v>15059910409</v>
          </cell>
          <cell r="E508" t="str">
            <v>田茶</v>
          </cell>
          <cell r="F508">
            <v>4.35</v>
          </cell>
        </row>
        <row r="508">
          <cell r="J508">
            <v>26.1</v>
          </cell>
          <cell r="K508" t="str">
            <v>6221840509090534462</v>
          </cell>
          <cell r="L508" t="str">
            <v>连城县农村信用联社四堡信用社</v>
          </cell>
        </row>
        <row r="509">
          <cell r="A509" t="str">
            <v>503</v>
          </cell>
          <cell r="B509" t="str">
            <v>严春仙</v>
          </cell>
          <cell r="C509" t="str">
            <v>352627194702231624</v>
          </cell>
          <cell r="D509" t="str">
            <v>15206000677</v>
          </cell>
          <cell r="E509" t="str">
            <v>田茶</v>
          </cell>
          <cell r="F509">
            <v>1.76</v>
          </cell>
        </row>
        <row r="509">
          <cell r="J509">
            <v>10.56</v>
          </cell>
          <cell r="K509" t="str">
            <v>6221840509104008867</v>
          </cell>
          <cell r="L509" t="str">
            <v>连城县农村信用联社四堡信用社</v>
          </cell>
        </row>
        <row r="510">
          <cell r="A510" t="str">
            <v>504</v>
          </cell>
          <cell r="B510" t="str">
            <v>童满金</v>
          </cell>
          <cell r="C510" t="str">
            <v>352627193704131622</v>
          </cell>
          <cell r="D510" t="str">
            <v>13599646534</v>
          </cell>
          <cell r="E510" t="str">
            <v>田茶</v>
          </cell>
          <cell r="F510">
            <v>4.27</v>
          </cell>
        </row>
        <row r="510">
          <cell r="J510">
            <v>25.62</v>
          </cell>
          <cell r="K510" t="str">
            <v>6221840509104009022</v>
          </cell>
          <cell r="L510" t="str">
            <v>连城县农村信用联社四堡信用社</v>
          </cell>
        </row>
        <row r="511">
          <cell r="A511" t="str">
            <v>505</v>
          </cell>
          <cell r="B511" t="str">
            <v>邹志诚</v>
          </cell>
          <cell r="C511" t="str">
            <v>352627197608191615</v>
          </cell>
          <cell r="D511" t="str">
            <v>15305921187</v>
          </cell>
          <cell r="E511" t="str">
            <v>田茶</v>
          </cell>
          <cell r="F511">
            <v>1.88</v>
          </cell>
        </row>
        <row r="511">
          <cell r="J511">
            <v>11.28</v>
          </cell>
          <cell r="K511" t="str">
            <v>6221840509090534595</v>
          </cell>
          <cell r="L511" t="str">
            <v>连城县农村信用联社四堡信用社</v>
          </cell>
        </row>
        <row r="512">
          <cell r="A512" t="str">
            <v>506</v>
          </cell>
          <cell r="B512" t="str">
            <v>邹春满</v>
          </cell>
          <cell r="C512" t="str">
            <v>352627195912271610</v>
          </cell>
          <cell r="D512" t="str">
            <v>15880629742</v>
          </cell>
          <cell r="E512" t="str">
            <v>田茶</v>
          </cell>
          <cell r="F512">
            <v>1.8</v>
          </cell>
        </row>
        <row r="512">
          <cell r="J512">
            <v>10.8</v>
          </cell>
          <cell r="K512" t="str">
            <v>6221840509090534678</v>
          </cell>
          <cell r="L512" t="str">
            <v>连城县农村信用联社四堡信用社</v>
          </cell>
        </row>
        <row r="513">
          <cell r="A513" t="str">
            <v>507</v>
          </cell>
          <cell r="B513" t="str">
            <v>邹锢成</v>
          </cell>
          <cell r="C513" t="str">
            <v>352627195301171610</v>
          </cell>
          <cell r="D513" t="str">
            <v>15880628243</v>
          </cell>
          <cell r="E513" t="str">
            <v>田茶</v>
          </cell>
          <cell r="F513">
            <v>1</v>
          </cell>
        </row>
        <row r="513">
          <cell r="J513">
            <v>6</v>
          </cell>
          <cell r="K513" t="str">
            <v>6221840509090534728</v>
          </cell>
          <cell r="L513" t="str">
            <v>连城县农村信用联社四堡信用社</v>
          </cell>
        </row>
        <row r="514">
          <cell r="A514" t="str">
            <v>508</v>
          </cell>
          <cell r="B514" t="str">
            <v>沈爱梅</v>
          </cell>
          <cell r="C514" t="str">
            <v>352627197610211320</v>
          </cell>
          <cell r="D514" t="str">
            <v>13559223317</v>
          </cell>
          <cell r="E514" t="str">
            <v>田茶</v>
          </cell>
          <cell r="F514">
            <v>1.75</v>
          </cell>
        </row>
        <row r="514">
          <cell r="J514">
            <v>10.5</v>
          </cell>
          <cell r="K514" t="str">
            <v>6230361109068282580</v>
          </cell>
          <cell r="L514" t="str">
            <v>连城县农村信用联社四堡信用社</v>
          </cell>
        </row>
        <row r="515">
          <cell r="A515" t="str">
            <v>509</v>
          </cell>
          <cell r="B515" t="str">
            <v>邹洪华</v>
          </cell>
          <cell r="C515" t="str">
            <v>352627197709261635</v>
          </cell>
          <cell r="D515" t="str">
            <v>13779926490</v>
          </cell>
          <cell r="E515" t="str">
            <v>田茶</v>
          </cell>
          <cell r="F515">
            <v>1.54</v>
          </cell>
        </row>
        <row r="515">
          <cell r="J515">
            <v>9.24</v>
          </cell>
          <cell r="K515" t="str">
            <v>6230361109010503943</v>
          </cell>
          <cell r="L515" t="str">
            <v>连城县农村信用联社四堡信用社</v>
          </cell>
        </row>
        <row r="516">
          <cell r="A516" t="str">
            <v>510</v>
          </cell>
          <cell r="B516" t="str">
            <v>邹春武</v>
          </cell>
          <cell r="C516" t="str">
            <v>352627196709241613</v>
          </cell>
          <cell r="D516" t="str">
            <v>18250875411</v>
          </cell>
          <cell r="E516" t="str">
            <v>田茶</v>
          </cell>
          <cell r="F516">
            <v>1.08</v>
          </cell>
        </row>
        <row r="516">
          <cell r="J516">
            <v>6.48</v>
          </cell>
          <cell r="K516" t="str">
            <v>6221840509092759596</v>
          </cell>
          <cell r="L516" t="str">
            <v>连城县农村信用联社四堡信用社</v>
          </cell>
        </row>
        <row r="517">
          <cell r="A517" t="str">
            <v>511</v>
          </cell>
          <cell r="B517" t="str">
            <v>邹春占</v>
          </cell>
          <cell r="C517" t="str">
            <v>352627195007111617</v>
          </cell>
          <cell r="D517" t="str">
            <v>13850604896</v>
          </cell>
          <cell r="E517" t="str">
            <v>田茶</v>
          </cell>
          <cell r="F517">
            <v>4.5</v>
          </cell>
        </row>
        <row r="517">
          <cell r="J517">
            <v>27</v>
          </cell>
          <cell r="K517" t="str">
            <v>6221840509090534736</v>
          </cell>
          <cell r="L517" t="str">
            <v>连城县农村信用联社四堡信用社</v>
          </cell>
        </row>
        <row r="518">
          <cell r="A518" t="str">
            <v>512</v>
          </cell>
          <cell r="B518" t="str">
            <v>邹春富</v>
          </cell>
          <cell r="C518" t="str">
            <v>352627195207021616</v>
          </cell>
          <cell r="D518" t="str">
            <v>18350490669</v>
          </cell>
          <cell r="E518" t="str">
            <v>田茶</v>
          </cell>
          <cell r="F518">
            <v>2.18</v>
          </cell>
        </row>
        <row r="518">
          <cell r="J518">
            <v>13.08</v>
          </cell>
          <cell r="K518" t="str">
            <v>6221840509090534793</v>
          </cell>
          <cell r="L518" t="str">
            <v>连城县农村信用联社四堡信用社</v>
          </cell>
        </row>
        <row r="519">
          <cell r="A519" t="str">
            <v>513</v>
          </cell>
          <cell r="B519" t="str">
            <v>邹春沐</v>
          </cell>
          <cell r="C519" t="str">
            <v>352627195010021612</v>
          </cell>
          <cell r="D519" t="str">
            <v>19859772064</v>
          </cell>
          <cell r="E519" t="str">
            <v>田茶</v>
          </cell>
          <cell r="F519">
            <v>4.1</v>
          </cell>
        </row>
        <row r="519">
          <cell r="J519">
            <v>24.6</v>
          </cell>
          <cell r="K519" t="str">
            <v>6221840509090534751</v>
          </cell>
          <cell r="L519" t="str">
            <v>连城县农村信用联社四堡信用社</v>
          </cell>
        </row>
        <row r="520">
          <cell r="A520" t="str">
            <v>514</v>
          </cell>
          <cell r="B520" t="str">
            <v>邹春文</v>
          </cell>
          <cell r="C520" t="str">
            <v>352627196010111612</v>
          </cell>
          <cell r="D520" t="str">
            <v>13685965710</v>
          </cell>
          <cell r="E520" t="str">
            <v>田茶</v>
          </cell>
          <cell r="F520">
            <v>2.77</v>
          </cell>
        </row>
        <row r="520">
          <cell r="J520">
            <v>16.62</v>
          </cell>
          <cell r="K520" t="str">
            <v>6230361509004534103</v>
          </cell>
          <cell r="L520" t="str">
            <v>连城县农村信用联社四堡信用社</v>
          </cell>
        </row>
        <row r="521">
          <cell r="A521" t="str">
            <v>515</v>
          </cell>
          <cell r="B521" t="str">
            <v>赵玉清</v>
          </cell>
          <cell r="C521" t="str">
            <v>352627196003131623</v>
          </cell>
          <cell r="D521" t="str">
            <v>13043565684</v>
          </cell>
          <cell r="E521" t="str">
            <v>田茶</v>
          </cell>
          <cell r="F521">
            <v>2.12</v>
          </cell>
        </row>
        <row r="521">
          <cell r="J521">
            <v>12.72</v>
          </cell>
          <cell r="K521" t="str">
            <v>6221840509090534694</v>
          </cell>
          <cell r="L521" t="str">
            <v>连城县农村信用联社四堡信用社</v>
          </cell>
        </row>
        <row r="522">
          <cell r="A522" t="str">
            <v>516</v>
          </cell>
          <cell r="B522" t="str">
            <v>邹伟</v>
          </cell>
          <cell r="C522" t="str">
            <v>352627196710251616</v>
          </cell>
          <cell r="D522" t="str">
            <v>13959201160</v>
          </cell>
          <cell r="E522" t="str">
            <v>田茶</v>
          </cell>
          <cell r="F522">
            <v>2.63</v>
          </cell>
        </row>
        <row r="522">
          <cell r="J522">
            <v>15.78</v>
          </cell>
          <cell r="K522" t="str">
            <v>6221840509090534686</v>
          </cell>
          <cell r="L522" t="str">
            <v>连城县农村信用联社四堡信用社</v>
          </cell>
        </row>
        <row r="523">
          <cell r="A523" t="str">
            <v>517</v>
          </cell>
          <cell r="B523" t="str">
            <v>邹春衍</v>
          </cell>
          <cell r="C523" t="str">
            <v>352627194809061610</v>
          </cell>
          <cell r="D523" t="str">
            <v>15880644700</v>
          </cell>
          <cell r="E523" t="str">
            <v>田茶</v>
          </cell>
          <cell r="F523">
            <v>2.73</v>
          </cell>
        </row>
        <row r="523">
          <cell r="J523">
            <v>16.38</v>
          </cell>
          <cell r="K523" t="str">
            <v>6221840509090534785</v>
          </cell>
          <cell r="L523" t="str">
            <v>连城县农村信用联社四堡信用社</v>
          </cell>
        </row>
        <row r="524">
          <cell r="A524" t="str">
            <v>518</v>
          </cell>
          <cell r="B524" t="str">
            <v>邹柏荣</v>
          </cell>
          <cell r="C524" t="str">
            <v>352627194406281619</v>
          </cell>
          <cell r="D524" t="str">
            <v>13860249816</v>
          </cell>
          <cell r="E524" t="str">
            <v>田茶</v>
          </cell>
          <cell r="F524">
            <v>4.75</v>
          </cell>
        </row>
        <row r="524">
          <cell r="J524">
            <v>28.5</v>
          </cell>
          <cell r="K524" t="str">
            <v>6221840509104009048</v>
          </cell>
          <cell r="L524" t="str">
            <v>连城县农村信用联社四堡信用社</v>
          </cell>
        </row>
        <row r="525">
          <cell r="A525" t="str">
            <v>519</v>
          </cell>
          <cell r="B525" t="str">
            <v>邹洪杰</v>
          </cell>
          <cell r="C525" t="str">
            <v>352627194408111613</v>
          </cell>
          <cell r="D525" t="str">
            <v>18559721296</v>
          </cell>
          <cell r="E525" t="str">
            <v>田茶</v>
          </cell>
          <cell r="F525">
            <v>1.54</v>
          </cell>
        </row>
        <row r="525">
          <cell r="J525">
            <v>9.24</v>
          </cell>
          <cell r="K525" t="str">
            <v>9090818010100100066163</v>
          </cell>
          <cell r="L525" t="str">
            <v>连城县农村信用联社四堡信用社</v>
          </cell>
        </row>
        <row r="526">
          <cell r="A526" t="str">
            <v>520</v>
          </cell>
          <cell r="B526" t="str">
            <v>邹远辉</v>
          </cell>
          <cell r="C526" t="str">
            <v>352627198012261613</v>
          </cell>
          <cell r="D526" t="str">
            <v>15159074258</v>
          </cell>
          <cell r="E526" t="str">
            <v>田茶</v>
          </cell>
          <cell r="F526">
            <v>4.11</v>
          </cell>
        </row>
        <row r="526">
          <cell r="J526">
            <v>24.66</v>
          </cell>
          <cell r="K526" t="str">
            <v>6221840509092759612</v>
          </cell>
          <cell r="L526" t="str">
            <v>连城县农村信用联社四堡信用社</v>
          </cell>
        </row>
        <row r="527">
          <cell r="A527">
            <v>521</v>
          </cell>
          <cell r="B527" t="str">
            <v>邹强</v>
          </cell>
          <cell r="C527" t="str">
            <v>350825198209041610</v>
          </cell>
          <cell r="D527" t="str">
            <v>18159453252</v>
          </cell>
          <cell r="E527" t="str">
            <v>田茶</v>
          </cell>
          <cell r="F527">
            <v>0.17</v>
          </cell>
        </row>
        <row r="527">
          <cell r="J527">
            <v>1.02</v>
          </cell>
          <cell r="K527" t="str">
            <v>6221840509104008966</v>
          </cell>
          <cell r="L527" t="str">
            <v>连城县农村信用联社四堡信用社</v>
          </cell>
        </row>
        <row r="528">
          <cell r="A528">
            <v>522</v>
          </cell>
          <cell r="B528" t="str">
            <v>邹俊仙</v>
          </cell>
          <cell r="C528" t="str">
            <v>350825198511271628</v>
          </cell>
          <cell r="D528">
            <v>19859772064</v>
          </cell>
          <cell r="E528" t="str">
            <v>田茶</v>
          </cell>
          <cell r="F528">
            <v>0.82</v>
          </cell>
        </row>
        <row r="528">
          <cell r="J528">
            <v>4.92</v>
          </cell>
          <cell r="K528" t="str">
            <v>6221840509090534579</v>
          </cell>
          <cell r="L528" t="str">
            <v>连城县农村信用联社四堡信用社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4查验报告单"/>
      <sheetName val="3查验表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连城县四堡镇团结村民委员会</v>
          </cell>
        </row>
        <row r="5">
          <cell r="C5" t="str">
            <v>连城县四堡镇团结村民委员会刘俊生、罗秀珍等142户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严承富</v>
          </cell>
          <cell r="C7" t="str">
            <v>35262719691218161X</v>
          </cell>
          <cell r="D7">
            <v>13859121202</v>
          </cell>
          <cell r="E7" t="str">
            <v>团结</v>
          </cell>
          <cell r="F7">
            <v>1.24</v>
          </cell>
        </row>
        <row r="7">
          <cell r="J7">
            <v>7.44</v>
          </cell>
          <cell r="K7" t="str">
            <v>6230362503035260142</v>
          </cell>
          <cell r="L7" t="str">
            <v>连城县农村信用联社四堡信用社</v>
          </cell>
        </row>
        <row r="8">
          <cell r="A8" t="str">
            <v>2</v>
          </cell>
          <cell r="B8" t="str">
            <v>严武</v>
          </cell>
          <cell r="C8" t="str">
            <v>35262719660518161X</v>
          </cell>
          <cell r="D8">
            <v>13685990216</v>
          </cell>
          <cell r="E8" t="str">
            <v>团结</v>
          </cell>
          <cell r="F8">
            <v>1.83</v>
          </cell>
        </row>
        <row r="8">
          <cell r="J8">
            <v>10.98</v>
          </cell>
          <cell r="K8" t="str">
            <v>9090818010100100343202</v>
          </cell>
          <cell r="L8" t="str">
            <v>连城县农村信用联社四堡信用社</v>
          </cell>
        </row>
        <row r="9">
          <cell r="A9" t="str">
            <v>3</v>
          </cell>
          <cell r="B9" t="str">
            <v>严松</v>
          </cell>
          <cell r="C9" t="str">
            <v>352627197609121635</v>
          </cell>
          <cell r="D9">
            <v>13697095299</v>
          </cell>
          <cell r="E9" t="str">
            <v>团结</v>
          </cell>
          <cell r="F9">
            <v>1.12</v>
          </cell>
        </row>
        <row r="9">
          <cell r="J9">
            <v>6.72</v>
          </cell>
          <cell r="K9" t="str">
            <v>6221840509062637483</v>
          </cell>
          <cell r="L9" t="str">
            <v>连城县农村信用联社四堡信用社</v>
          </cell>
        </row>
        <row r="10">
          <cell r="A10" t="str">
            <v>4</v>
          </cell>
          <cell r="B10" t="str">
            <v>严仰桥</v>
          </cell>
          <cell r="C10" t="str">
            <v>35262719490811161X</v>
          </cell>
          <cell r="D10">
            <v>18760035569</v>
          </cell>
          <cell r="E10" t="str">
            <v>团结</v>
          </cell>
          <cell r="F10">
            <v>1.95</v>
          </cell>
        </row>
        <row r="10">
          <cell r="J10">
            <v>11.7</v>
          </cell>
          <cell r="K10" t="str">
            <v>9090818010100100068483</v>
          </cell>
          <cell r="L10" t="str">
            <v>连城县农村信用联社四堡信用社</v>
          </cell>
        </row>
        <row r="11">
          <cell r="A11" t="str">
            <v>5</v>
          </cell>
          <cell r="B11" t="str">
            <v>马长菊</v>
          </cell>
          <cell r="C11" t="str">
            <v>352627194203161625</v>
          </cell>
          <cell r="D11">
            <v>18063764086</v>
          </cell>
          <cell r="E11" t="str">
            <v>团结</v>
          </cell>
          <cell r="F11">
            <v>4.41</v>
          </cell>
        </row>
        <row r="11">
          <cell r="J11">
            <v>26.46</v>
          </cell>
          <cell r="K11" t="str">
            <v>9090818010100100052695</v>
          </cell>
          <cell r="L11" t="str">
            <v>连城县农村信用联社四堡信用社</v>
          </cell>
        </row>
        <row r="12">
          <cell r="A12" t="str">
            <v>6</v>
          </cell>
          <cell r="B12" t="str">
            <v>严养生</v>
          </cell>
          <cell r="C12" t="str">
            <v>352627194909191631</v>
          </cell>
          <cell r="D12">
            <v>13459757281</v>
          </cell>
          <cell r="E12" t="str">
            <v>团结</v>
          </cell>
          <cell r="F12">
            <v>5.67</v>
          </cell>
        </row>
        <row r="12">
          <cell r="J12">
            <v>34.02</v>
          </cell>
          <cell r="K12" t="str">
            <v>9090818010100190529593</v>
          </cell>
          <cell r="L12" t="str">
            <v>连城县农村信用联社四堡信用社</v>
          </cell>
        </row>
        <row r="13">
          <cell r="A13" t="str">
            <v>7</v>
          </cell>
          <cell r="B13" t="str">
            <v>严宗瑞</v>
          </cell>
          <cell r="C13" t="str">
            <v>352627197211251632</v>
          </cell>
          <cell r="D13">
            <v>15059083730</v>
          </cell>
          <cell r="E13" t="str">
            <v>团结</v>
          </cell>
          <cell r="F13">
            <v>1.93</v>
          </cell>
        </row>
        <row r="13">
          <cell r="J13">
            <v>11.58</v>
          </cell>
          <cell r="K13" t="str">
            <v>9090818010100100001072</v>
          </cell>
          <cell r="L13" t="str">
            <v>连城县农村信用联社四堡信用社</v>
          </cell>
        </row>
        <row r="14">
          <cell r="A14" t="str">
            <v>8</v>
          </cell>
          <cell r="B14" t="str">
            <v>严承定</v>
          </cell>
          <cell r="C14" t="str">
            <v>352627196905011612</v>
          </cell>
          <cell r="D14">
            <v>15059949433</v>
          </cell>
          <cell r="E14" t="str">
            <v>团结</v>
          </cell>
          <cell r="F14">
            <v>3.01</v>
          </cell>
        </row>
        <row r="14">
          <cell r="J14">
            <v>18.06</v>
          </cell>
          <cell r="K14" t="str">
            <v>9090818010100100052702</v>
          </cell>
          <cell r="L14" t="str">
            <v>连城县农村信用联社四堡信用社</v>
          </cell>
        </row>
        <row r="15">
          <cell r="A15" t="str">
            <v>9</v>
          </cell>
          <cell r="B15" t="str">
            <v>邹开莲</v>
          </cell>
          <cell r="C15" t="str">
            <v>352627196704191629</v>
          </cell>
          <cell r="D15">
            <v>13859536389</v>
          </cell>
          <cell r="E15" t="str">
            <v>团结</v>
          </cell>
          <cell r="F15">
            <v>5.73</v>
          </cell>
        </row>
        <row r="15">
          <cell r="J15">
            <v>34.38</v>
          </cell>
          <cell r="K15" t="str">
            <v>9090818010100100068465</v>
          </cell>
          <cell r="L15" t="str">
            <v>连城县农村信用联社四堡信用社</v>
          </cell>
        </row>
        <row r="16">
          <cell r="A16" t="str">
            <v>10</v>
          </cell>
          <cell r="B16" t="str">
            <v>严芬</v>
          </cell>
          <cell r="C16" t="str">
            <v>35082519871105162X</v>
          </cell>
          <cell r="D16">
            <v>13860504736</v>
          </cell>
          <cell r="E16" t="str">
            <v>团结</v>
          </cell>
          <cell r="F16">
            <v>0.95</v>
          </cell>
        </row>
        <row r="16">
          <cell r="J16">
            <v>5.7</v>
          </cell>
          <cell r="K16" t="str">
            <v>9090818010100100229924</v>
          </cell>
          <cell r="L16" t="str">
            <v>连城县农村信用联社四堡信用社</v>
          </cell>
        </row>
        <row r="17">
          <cell r="A17" t="str">
            <v>11</v>
          </cell>
          <cell r="B17" t="str">
            <v>严承伟</v>
          </cell>
          <cell r="C17" t="str">
            <v>352627196610011631</v>
          </cell>
          <cell r="D17">
            <v>18959489667</v>
          </cell>
          <cell r="E17" t="str">
            <v>团结</v>
          </cell>
          <cell r="F17">
            <v>0.96</v>
          </cell>
        </row>
        <row r="17">
          <cell r="J17">
            <v>5.76</v>
          </cell>
          <cell r="K17" t="str">
            <v>9090818010100100013988</v>
          </cell>
          <cell r="L17" t="str">
            <v>连城县农村信用联社四堡信用社</v>
          </cell>
        </row>
        <row r="18">
          <cell r="A18" t="str">
            <v>12</v>
          </cell>
          <cell r="B18" t="str">
            <v>邹玉英</v>
          </cell>
          <cell r="C18" t="str">
            <v>35262719541221162X</v>
          </cell>
          <cell r="D18">
            <v>18250366929</v>
          </cell>
          <cell r="E18" t="str">
            <v>团结</v>
          </cell>
          <cell r="F18">
            <v>1.73</v>
          </cell>
        </row>
        <row r="18">
          <cell r="J18">
            <v>10.38</v>
          </cell>
          <cell r="K18" t="str">
            <v>6221840509062637103</v>
          </cell>
          <cell r="L18" t="str">
            <v>连城县农村信用联社四堡信用社</v>
          </cell>
        </row>
        <row r="19">
          <cell r="A19" t="str">
            <v>13</v>
          </cell>
          <cell r="B19" t="str">
            <v>严承发</v>
          </cell>
          <cell r="C19" t="str">
            <v>352627195503141612</v>
          </cell>
          <cell r="D19">
            <v>15206017395</v>
          </cell>
          <cell r="E19" t="str">
            <v>团结</v>
          </cell>
          <cell r="F19">
            <v>4.84</v>
          </cell>
        </row>
        <row r="19">
          <cell r="J19">
            <v>29.04</v>
          </cell>
          <cell r="K19" t="str">
            <v>6221840509062637095</v>
          </cell>
          <cell r="L19" t="str">
            <v>连城县农村信用联社四堡信用社</v>
          </cell>
        </row>
        <row r="20">
          <cell r="A20" t="str">
            <v>14</v>
          </cell>
          <cell r="B20" t="str">
            <v>严加美</v>
          </cell>
          <cell r="C20" t="str">
            <v>352627195405111612</v>
          </cell>
          <cell r="D20">
            <v>15080220683</v>
          </cell>
          <cell r="E20" t="str">
            <v>团结</v>
          </cell>
          <cell r="F20">
            <v>7.83</v>
          </cell>
        </row>
        <row r="20">
          <cell r="J20">
            <v>46.98</v>
          </cell>
          <cell r="K20" t="str">
            <v>9090818010100190096079</v>
          </cell>
          <cell r="L20" t="str">
            <v>连城县农村信用联社四堡信用社</v>
          </cell>
        </row>
        <row r="21">
          <cell r="A21" t="str">
            <v>15</v>
          </cell>
          <cell r="B21" t="str">
            <v>严宗良</v>
          </cell>
          <cell r="C21" t="str">
            <v>35262719750126161X</v>
          </cell>
          <cell r="D21">
            <v>13559265417</v>
          </cell>
          <cell r="E21" t="str">
            <v>团结</v>
          </cell>
          <cell r="F21">
            <v>1.79</v>
          </cell>
        </row>
        <row r="21">
          <cell r="J21">
            <v>10.74</v>
          </cell>
          <cell r="K21" t="str">
            <v>9090818010100190095702</v>
          </cell>
          <cell r="L21" t="str">
            <v>连城县农村信用联社四堡信用社</v>
          </cell>
        </row>
        <row r="22">
          <cell r="A22" t="str">
            <v>16</v>
          </cell>
          <cell r="B22" t="str">
            <v>严承育</v>
          </cell>
          <cell r="C22" t="str">
            <v>35262719590310161X</v>
          </cell>
          <cell r="D22">
            <v>13616002565</v>
          </cell>
          <cell r="E22" t="str">
            <v>团结</v>
          </cell>
          <cell r="F22">
            <v>4.7</v>
          </cell>
        </row>
        <row r="22">
          <cell r="J22">
            <v>28.2</v>
          </cell>
          <cell r="K22" t="str">
            <v>9090818010100190668406</v>
          </cell>
          <cell r="L22" t="str">
            <v>连城县农村信用联社四堡信用社</v>
          </cell>
        </row>
        <row r="23">
          <cell r="A23" t="str">
            <v>17</v>
          </cell>
          <cell r="B23" t="str">
            <v>严宗远</v>
          </cell>
          <cell r="C23" t="str">
            <v>352627196811291633</v>
          </cell>
          <cell r="D23">
            <v>15280839272</v>
          </cell>
          <cell r="E23" t="str">
            <v>团结</v>
          </cell>
          <cell r="F23">
            <v>3.27</v>
          </cell>
        </row>
        <row r="23">
          <cell r="J23">
            <v>19.62</v>
          </cell>
          <cell r="K23" t="str">
            <v>9090818010100100014059</v>
          </cell>
          <cell r="L23" t="str">
            <v>连城县农村信用联社四堡信用社</v>
          </cell>
        </row>
        <row r="24">
          <cell r="A24" t="str">
            <v>18</v>
          </cell>
          <cell r="B24" t="str">
            <v>严加升</v>
          </cell>
          <cell r="C24" t="str">
            <v>352627196404071617</v>
          </cell>
          <cell r="D24">
            <v>13606041701</v>
          </cell>
          <cell r="E24" t="str">
            <v>团结</v>
          </cell>
          <cell r="F24">
            <v>0.85</v>
          </cell>
        </row>
        <row r="24">
          <cell r="J24">
            <v>5.1</v>
          </cell>
          <cell r="K24" t="str">
            <v>9090818010100100053658</v>
          </cell>
          <cell r="L24" t="str">
            <v>连城县农村信用联社四堡信用社</v>
          </cell>
        </row>
        <row r="25">
          <cell r="A25" t="str">
            <v>19</v>
          </cell>
          <cell r="B25" t="str">
            <v>严东北</v>
          </cell>
          <cell r="C25" t="str">
            <v>352627195410131634</v>
          </cell>
          <cell r="D25">
            <v>18760037642</v>
          </cell>
          <cell r="E25" t="str">
            <v>团结</v>
          </cell>
          <cell r="F25">
            <v>1.55</v>
          </cell>
        </row>
        <row r="25">
          <cell r="J25">
            <v>9.3</v>
          </cell>
          <cell r="K25" t="str">
            <v>6221840509062637111</v>
          </cell>
          <cell r="L25" t="str">
            <v>连城县农村信用联社四堡信用社</v>
          </cell>
        </row>
        <row r="26">
          <cell r="A26" t="str">
            <v>20</v>
          </cell>
          <cell r="B26" t="str">
            <v>马群仙</v>
          </cell>
          <cell r="C26" t="str">
            <v>352627195807141646</v>
          </cell>
          <cell r="D26">
            <v>15359901094</v>
          </cell>
          <cell r="E26" t="str">
            <v>团结</v>
          </cell>
          <cell r="F26">
            <v>1.01</v>
          </cell>
        </row>
        <row r="26">
          <cell r="J26">
            <v>6.06</v>
          </cell>
          <cell r="K26" t="str">
            <v>9090818010100190095533</v>
          </cell>
          <cell r="L26" t="str">
            <v>连城县农村信用联社四堡信用社</v>
          </cell>
        </row>
        <row r="27">
          <cell r="A27" t="str">
            <v>21</v>
          </cell>
          <cell r="B27" t="str">
            <v>严宗喜</v>
          </cell>
          <cell r="C27" t="str">
            <v>352627197509031616</v>
          </cell>
          <cell r="D27">
            <v>13799083125</v>
          </cell>
          <cell r="E27" t="str">
            <v>团结</v>
          </cell>
          <cell r="F27">
            <v>2.12</v>
          </cell>
        </row>
        <row r="27">
          <cell r="J27">
            <v>12.72</v>
          </cell>
          <cell r="K27" t="str">
            <v>6221840509062637392</v>
          </cell>
          <cell r="L27" t="str">
            <v>连城县农村信用联社四堡信用社</v>
          </cell>
        </row>
        <row r="28">
          <cell r="A28" t="str">
            <v>22</v>
          </cell>
          <cell r="B28" t="str">
            <v>谢全凤</v>
          </cell>
          <cell r="C28" t="str">
            <v>352627195112141623</v>
          </cell>
          <cell r="D28">
            <v>18959010649</v>
          </cell>
          <cell r="E28" t="str">
            <v>团结</v>
          </cell>
          <cell r="F28">
            <v>4.5</v>
          </cell>
        </row>
        <row r="28">
          <cell r="J28">
            <v>27</v>
          </cell>
          <cell r="K28" t="str">
            <v>6221840509062637079</v>
          </cell>
          <cell r="L28" t="str">
            <v>连城县农村信用联社四堡信用社</v>
          </cell>
        </row>
        <row r="29">
          <cell r="A29" t="str">
            <v>23</v>
          </cell>
          <cell r="B29" t="str">
            <v>严仰乐</v>
          </cell>
          <cell r="C29" t="str">
            <v>352627196506161613</v>
          </cell>
          <cell r="D29">
            <v>13860249431</v>
          </cell>
          <cell r="E29" t="str">
            <v>团结</v>
          </cell>
          <cell r="F29">
            <v>0.43</v>
          </cell>
        </row>
        <row r="29">
          <cell r="J29">
            <v>2.58</v>
          </cell>
          <cell r="K29" t="str">
            <v>9090818010100190617159</v>
          </cell>
          <cell r="L29" t="str">
            <v>连城县农村信用联社四堡信用社</v>
          </cell>
        </row>
        <row r="30">
          <cell r="A30" t="str">
            <v>24</v>
          </cell>
          <cell r="B30" t="str">
            <v>严承明</v>
          </cell>
          <cell r="C30" t="str">
            <v>352627194911121616</v>
          </cell>
          <cell r="D30">
            <v>18760164159</v>
          </cell>
          <cell r="E30" t="str">
            <v>团结</v>
          </cell>
          <cell r="F30">
            <v>2.56</v>
          </cell>
        </row>
        <row r="30">
          <cell r="J30">
            <v>15.36</v>
          </cell>
          <cell r="K30" t="str">
            <v>9090818010100100068474</v>
          </cell>
          <cell r="L30" t="str">
            <v>连城县农村信用联社四堡信用社</v>
          </cell>
        </row>
        <row r="31">
          <cell r="A31" t="str">
            <v>25</v>
          </cell>
          <cell r="B31" t="str">
            <v>严春长</v>
          </cell>
          <cell r="C31" t="str">
            <v>352627195812091639</v>
          </cell>
          <cell r="D31">
            <v>13616929736</v>
          </cell>
          <cell r="E31" t="str">
            <v>团结</v>
          </cell>
          <cell r="F31">
            <v>1.06</v>
          </cell>
        </row>
        <row r="31">
          <cell r="J31">
            <v>6.36</v>
          </cell>
          <cell r="K31" t="str">
            <v>9090818010100190007923</v>
          </cell>
          <cell r="L31" t="str">
            <v>连城县农村信用联社四堡信用社</v>
          </cell>
        </row>
        <row r="32">
          <cell r="A32" t="str">
            <v>26</v>
          </cell>
          <cell r="B32" t="str">
            <v>马水德</v>
          </cell>
          <cell r="C32" t="str">
            <v>352627194808051613</v>
          </cell>
          <cell r="D32">
            <v>13860435626</v>
          </cell>
          <cell r="E32" t="str">
            <v>团结</v>
          </cell>
          <cell r="F32">
            <v>2.51</v>
          </cell>
        </row>
        <row r="32">
          <cell r="J32">
            <v>15.06</v>
          </cell>
          <cell r="K32" t="str">
            <v>9090213020100100096407</v>
          </cell>
          <cell r="L32" t="str">
            <v>连城县农村信用联社四堡信用社</v>
          </cell>
        </row>
        <row r="33">
          <cell r="A33" t="str">
            <v>27</v>
          </cell>
          <cell r="B33" t="str">
            <v>马启彪</v>
          </cell>
          <cell r="C33" t="str">
            <v>352627197412281619</v>
          </cell>
          <cell r="D33">
            <v>15868708698</v>
          </cell>
          <cell r="E33" t="str">
            <v>团结</v>
          </cell>
          <cell r="F33">
            <v>3.42</v>
          </cell>
        </row>
        <row r="33">
          <cell r="J33">
            <v>20.52</v>
          </cell>
          <cell r="K33" t="str">
            <v>9090818010100100068535</v>
          </cell>
          <cell r="L33" t="str">
            <v>连城县农村信用联社四堡信用社</v>
          </cell>
        </row>
        <row r="34">
          <cell r="A34" t="str">
            <v>28</v>
          </cell>
          <cell r="B34" t="str">
            <v>揭桂华</v>
          </cell>
          <cell r="C34" t="str">
            <v>352627197310240226</v>
          </cell>
          <cell r="D34">
            <v>13860256798</v>
          </cell>
          <cell r="E34" t="str">
            <v>团结</v>
          </cell>
          <cell r="F34">
            <v>1.32</v>
          </cell>
        </row>
        <row r="34">
          <cell r="J34">
            <v>7.92</v>
          </cell>
          <cell r="K34" t="str">
            <v>6221840509062638374</v>
          </cell>
          <cell r="L34" t="str">
            <v>连城县农村信用联社四堡信用社</v>
          </cell>
        </row>
        <row r="35">
          <cell r="A35" t="str">
            <v>29</v>
          </cell>
          <cell r="B35" t="str">
            <v>马华树</v>
          </cell>
          <cell r="C35" t="str">
            <v>352627195610111611</v>
          </cell>
          <cell r="D35">
            <v>15960925268</v>
          </cell>
          <cell r="E35" t="str">
            <v>团结</v>
          </cell>
          <cell r="F35">
            <v>5</v>
          </cell>
        </row>
        <row r="35">
          <cell r="J35">
            <v>30</v>
          </cell>
          <cell r="K35" t="str">
            <v>9090818010100100068526</v>
          </cell>
          <cell r="L35" t="str">
            <v>连城县农村信用联社四堡信用社</v>
          </cell>
        </row>
        <row r="36">
          <cell r="A36" t="str">
            <v>30</v>
          </cell>
          <cell r="B36" t="str">
            <v>马木发</v>
          </cell>
          <cell r="C36" t="str">
            <v>352627196602221612</v>
          </cell>
          <cell r="D36">
            <v>13395977903</v>
          </cell>
          <cell r="E36" t="str">
            <v>团结</v>
          </cell>
          <cell r="F36">
            <v>1.73</v>
          </cell>
        </row>
        <row r="36">
          <cell r="J36">
            <v>10.38</v>
          </cell>
          <cell r="K36" t="str">
            <v>6221840509062638242</v>
          </cell>
          <cell r="L36" t="str">
            <v>连城县农村信用联社四堡信用社</v>
          </cell>
        </row>
        <row r="37">
          <cell r="A37" t="str">
            <v>31</v>
          </cell>
          <cell r="B37" t="str">
            <v>马良全</v>
          </cell>
          <cell r="C37" t="str">
            <v>352627195506071613</v>
          </cell>
          <cell r="D37">
            <v>15880620997</v>
          </cell>
          <cell r="E37" t="str">
            <v>团结</v>
          </cell>
          <cell r="F37">
            <v>3.19</v>
          </cell>
        </row>
        <row r="37">
          <cell r="J37">
            <v>19.14</v>
          </cell>
          <cell r="K37" t="str">
            <v>9090818010100190080344</v>
          </cell>
          <cell r="L37" t="str">
            <v>连城县农村信用联社四堡信用社</v>
          </cell>
        </row>
        <row r="38">
          <cell r="A38" t="str">
            <v>32</v>
          </cell>
          <cell r="B38" t="str">
            <v>马良芳</v>
          </cell>
          <cell r="C38" t="str">
            <v>352627195604081612</v>
          </cell>
          <cell r="D38">
            <v>13459751279</v>
          </cell>
          <cell r="E38" t="str">
            <v>团结</v>
          </cell>
          <cell r="F38">
            <v>2.3</v>
          </cell>
        </row>
        <row r="38">
          <cell r="J38">
            <v>13.8</v>
          </cell>
          <cell r="K38" t="str">
            <v>9090818010100100068508</v>
          </cell>
          <cell r="L38" t="str">
            <v>连城县农村信用联社四堡信用社</v>
          </cell>
        </row>
        <row r="39">
          <cell r="A39" t="str">
            <v>33</v>
          </cell>
          <cell r="B39" t="str">
            <v>马华棠</v>
          </cell>
          <cell r="C39" t="str">
            <v>352627194709261615</v>
          </cell>
          <cell r="D39">
            <v>15860174387</v>
          </cell>
          <cell r="E39" t="str">
            <v>团结</v>
          </cell>
          <cell r="F39">
            <v>1.53</v>
          </cell>
        </row>
        <row r="39">
          <cell r="J39">
            <v>9.18</v>
          </cell>
          <cell r="K39" t="str">
            <v>9090818010100190191671</v>
          </cell>
          <cell r="L39" t="str">
            <v>连城县农村信用联社四堡信用社</v>
          </cell>
        </row>
        <row r="40">
          <cell r="A40" t="str">
            <v>34</v>
          </cell>
          <cell r="B40" t="str">
            <v>马启智</v>
          </cell>
          <cell r="C40" t="str">
            <v>35262719700326165X</v>
          </cell>
          <cell r="D40">
            <v>13859570045</v>
          </cell>
          <cell r="E40" t="str">
            <v>团结</v>
          </cell>
          <cell r="F40">
            <v>2.49</v>
          </cell>
        </row>
        <row r="40">
          <cell r="J40">
            <v>14.94</v>
          </cell>
          <cell r="K40" t="str">
            <v>9090818010100190326401</v>
          </cell>
          <cell r="L40" t="str">
            <v>连城县农村信用联社四堡信用社</v>
          </cell>
        </row>
        <row r="41">
          <cell r="A41" t="str">
            <v>35</v>
          </cell>
          <cell r="B41" t="str">
            <v>马啟禹</v>
          </cell>
          <cell r="C41" t="str">
            <v>352627196507261616</v>
          </cell>
          <cell r="D41">
            <v>13559967083</v>
          </cell>
          <cell r="E41" t="str">
            <v>团结</v>
          </cell>
          <cell r="F41">
            <v>2.16</v>
          </cell>
        </row>
        <row r="41">
          <cell r="J41">
            <v>12.96</v>
          </cell>
          <cell r="K41" t="str">
            <v>6221840509062638234</v>
          </cell>
          <cell r="L41" t="str">
            <v>连城县农村信用联社四堡信用社</v>
          </cell>
        </row>
        <row r="42">
          <cell r="A42" t="str">
            <v>36</v>
          </cell>
          <cell r="B42" t="str">
            <v>马启茂</v>
          </cell>
          <cell r="C42" t="str">
            <v>352627196509081619</v>
          </cell>
          <cell r="D42">
            <v>13375040319</v>
          </cell>
          <cell r="E42" t="str">
            <v>团结</v>
          </cell>
          <cell r="F42">
            <v>2.67</v>
          </cell>
        </row>
        <row r="42">
          <cell r="J42">
            <v>16.02</v>
          </cell>
          <cell r="K42" t="str">
            <v>9090818010100100068517</v>
          </cell>
          <cell r="L42" t="str">
            <v>连城县农村信用联社四堡信用社</v>
          </cell>
        </row>
        <row r="43">
          <cell r="A43" t="str">
            <v>37</v>
          </cell>
          <cell r="B43" t="str">
            <v>马木林</v>
          </cell>
          <cell r="C43" t="str">
            <v>352627195808121612</v>
          </cell>
          <cell r="D43">
            <v>15880622257</v>
          </cell>
          <cell r="E43" t="str">
            <v>团结</v>
          </cell>
          <cell r="F43">
            <v>2.2</v>
          </cell>
        </row>
        <row r="43">
          <cell r="J43">
            <v>13.2</v>
          </cell>
          <cell r="K43" t="str">
            <v>9090818010100100055488</v>
          </cell>
          <cell r="L43" t="str">
            <v>连城县农村信用联社四堡信用社</v>
          </cell>
        </row>
        <row r="44">
          <cell r="A44" t="str">
            <v>38</v>
          </cell>
          <cell r="B44" t="str">
            <v>马华步</v>
          </cell>
          <cell r="C44" t="str">
            <v>352627196611161674</v>
          </cell>
          <cell r="D44">
            <v>15262359623</v>
          </cell>
          <cell r="E44" t="str">
            <v>团结</v>
          </cell>
          <cell r="F44">
            <v>3.98</v>
          </cell>
        </row>
        <row r="44">
          <cell r="J44">
            <v>23.88</v>
          </cell>
          <cell r="K44" t="str">
            <v>9090818010100100046444</v>
          </cell>
          <cell r="L44" t="str">
            <v>连城县农村信用联社四堡信用社</v>
          </cell>
        </row>
        <row r="45">
          <cell r="A45" t="str">
            <v>39</v>
          </cell>
          <cell r="B45" t="str">
            <v>江爱群</v>
          </cell>
          <cell r="C45" t="str">
            <v>352627196310151667</v>
          </cell>
          <cell r="D45">
            <v>18060120785</v>
          </cell>
          <cell r="E45" t="str">
            <v>团结</v>
          </cell>
          <cell r="F45">
            <v>3.24</v>
          </cell>
        </row>
        <row r="45">
          <cell r="J45">
            <v>19.44</v>
          </cell>
          <cell r="K45" t="str">
            <v>6221840509062638168</v>
          </cell>
          <cell r="L45" t="str">
            <v>连城县农村信用联社四堡信用社</v>
          </cell>
        </row>
        <row r="46">
          <cell r="A46" t="str">
            <v>40</v>
          </cell>
          <cell r="B46" t="str">
            <v>马华达</v>
          </cell>
          <cell r="C46" t="str">
            <v>35262719581123161X</v>
          </cell>
          <cell r="D46">
            <v>15960922851</v>
          </cell>
          <cell r="E46" t="str">
            <v>团结</v>
          </cell>
          <cell r="F46">
            <v>2.71</v>
          </cell>
        </row>
        <row r="46">
          <cell r="J46">
            <v>16.26</v>
          </cell>
          <cell r="K46" t="str">
            <v>9090818010100190012542</v>
          </cell>
          <cell r="L46" t="str">
            <v>连城县农村信用联社四堡信用社</v>
          </cell>
        </row>
        <row r="47">
          <cell r="A47" t="str">
            <v>41</v>
          </cell>
          <cell r="B47" t="str">
            <v>马华里</v>
          </cell>
          <cell r="C47" t="str">
            <v>352627195703141617</v>
          </cell>
          <cell r="D47">
            <v>15206019510</v>
          </cell>
          <cell r="E47" t="str">
            <v>团结</v>
          </cell>
          <cell r="F47">
            <v>2.24</v>
          </cell>
        </row>
        <row r="47">
          <cell r="J47">
            <v>13.44</v>
          </cell>
          <cell r="K47" t="str">
            <v>9090818010100190602986</v>
          </cell>
          <cell r="L47" t="str">
            <v>连城县农村信用联社四堡信用社</v>
          </cell>
        </row>
        <row r="48">
          <cell r="A48" t="str">
            <v>42</v>
          </cell>
          <cell r="B48" t="str">
            <v>马斌</v>
          </cell>
          <cell r="C48" t="str">
            <v>352627196703031615</v>
          </cell>
          <cell r="D48">
            <v>15860119034</v>
          </cell>
          <cell r="E48" t="str">
            <v>团结</v>
          </cell>
          <cell r="F48">
            <v>5.67</v>
          </cell>
        </row>
        <row r="48">
          <cell r="J48">
            <v>34.02</v>
          </cell>
          <cell r="K48" t="str">
            <v>9090818010100190055541</v>
          </cell>
          <cell r="L48" t="str">
            <v>连城县农村信用联社四堡信用社</v>
          </cell>
        </row>
        <row r="49">
          <cell r="A49" t="str">
            <v>43</v>
          </cell>
          <cell r="B49" t="str">
            <v>马良昌</v>
          </cell>
          <cell r="C49" t="str">
            <v>352627196510031619</v>
          </cell>
          <cell r="D49">
            <v>13348343829</v>
          </cell>
          <cell r="E49" t="str">
            <v>团结</v>
          </cell>
          <cell r="F49">
            <v>0.75</v>
          </cell>
        </row>
        <row r="49">
          <cell r="J49">
            <v>4.5</v>
          </cell>
          <cell r="K49" t="str">
            <v>9090818010100190068974</v>
          </cell>
          <cell r="L49" t="str">
            <v>连城县农村信用联社四堡信用社</v>
          </cell>
        </row>
        <row r="50">
          <cell r="A50" t="str">
            <v>44</v>
          </cell>
          <cell r="B50" t="str">
            <v>马启辉</v>
          </cell>
          <cell r="C50" t="str">
            <v>352627197205011659</v>
          </cell>
          <cell r="D50">
            <v>13960584068</v>
          </cell>
          <cell r="E50" t="str">
            <v>团结</v>
          </cell>
          <cell r="F50">
            <v>1.72</v>
          </cell>
        </row>
        <row r="50">
          <cell r="J50">
            <v>10.32</v>
          </cell>
          <cell r="K50" t="str">
            <v>6221840509062638325</v>
          </cell>
          <cell r="L50" t="str">
            <v>连城县农村信用联社四堡信用社</v>
          </cell>
        </row>
        <row r="51">
          <cell r="A51" t="str">
            <v>45</v>
          </cell>
          <cell r="B51" t="str">
            <v>马火根</v>
          </cell>
          <cell r="C51" t="str">
            <v>352627196210211618</v>
          </cell>
          <cell r="D51">
            <v>15860131841</v>
          </cell>
          <cell r="E51" t="str">
            <v>团结</v>
          </cell>
          <cell r="F51">
            <v>4.21</v>
          </cell>
        </row>
        <row r="51">
          <cell r="J51">
            <v>25.26</v>
          </cell>
          <cell r="K51" t="str">
            <v>9090818010100193520239</v>
          </cell>
          <cell r="L51" t="str">
            <v>连城县农村信用联社四堡信用社</v>
          </cell>
        </row>
        <row r="52">
          <cell r="A52" t="str">
            <v>46</v>
          </cell>
          <cell r="B52" t="str">
            <v>马华善</v>
          </cell>
          <cell r="C52" t="str">
            <v>352627194807181619</v>
          </cell>
          <cell r="D52">
            <v>18959086002</v>
          </cell>
          <cell r="E52" t="str">
            <v>团结</v>
          </cell>
          <cell r="F52">
            <v>4.48</v>
          </cell>
        </row>
        <row r="52">
          <cell r="J52">
            <v>26.88</v>
          </cell>
          <cell r="K52" t="str">
            <v>9090818010100190084135</v>
          </cell>
          <cell r="L52" t="str">
            <v>连城县农村信用联社四堡信用社</v>
          </cell>
        </row>
        <row r="53">
          <cell r="A53" t="str">
            <v>47</v>
          </cell>
          <cell r="B53" t="str">
            <v>邹建兰</v>
          </cell>
          <cell r="C53" t="str">
            <v>352627194410021625</v>
          </cell>
          <cell r="D53">
            <v>18084718350</v>
          </cell>
          <cell r="E53" t="str">
            <v>团结</v>
          </cell>
          <cell r="F53">
            <v>3.38</v>
          </cell>
        </row>
        <row r="53">
          <cell r="J53">
            <v>20.28</v>
          </cell>
          <cell r="K53" t="str">
            <v>6221840509062637947</v>
          </cell>
          <cell r="L53" t="str">
            <v>连城县农村信用联社四堡信用社</v>
          </cell>
        </row>
        <row r="54">
          <cell r="A54" t="str">
            <v>48</v>
          </cell>
          <cell r="B54" t="str">
            <v>马启程</v>
          </cell>
          <cell r="C54" t="str">
            <v>352627197311121616</v>
          </cell>
          <cell r="D54">
            <v>18950871350</v>
          </cell>
          <cell r="E54" t="str">
            <v>团结</v>
          </cell>
          <cell r="F54">
            <v>4.77</v>
          </cell>
        </row>
        <row r="54">
          <cell r="J54">
            <v>28.62</v>
          </cell>
          <cell r="K54" t="str">
            <v>6221840509062638390</v>
          </cell>
          <cell r="L54" t="str">
            <v>连城县农村信用联社四堡信用社</v>
          </cell>
        </row>
        <row r="55">
          <cell r="A55" t="str">
            <v>49</v>
          </cell>
          <cell r="B55" t="str">
            <v>马木根</v>
          </cell>
          <cell r="C55" t="str">
            <v>352627195501111612</v>
          </cell>
          <cell r="D55">
            <v>13507543149</v>
          </cell>
          <cell r="E55" t="str">
            <v>团结</v>
          </cell>
          <cell r="F55">
            <v>5.18</v>
          </cell>
        </row>
        <row r="55">
          <cell r="J55">
            <v>31.08</v>
          </cell>
          <cell r="K55" t="str">
            <v>9090818010100190093777</v>
          </cell>
          <cell r="L55" t="str">
            <v>连城县农村信用联社四堡信用社</v>
          </cell>
        </row>
        <row r="56">
          <cell r="A56" t="str">
            <v>50</v>
          </cell>
          <cell r="B56" t="str">
            <v>黄菊招</v>
          </cell>
          <cell r="C56" t="str">
            <v>352627195308261627</v>
          </cell>
          <cell r="D56">
            <v>13959042127</v>
          </cell>
          <cell r="E56" t="str">
            <v>团结</v>
          </cell>
          <cell r="F56">
            <v>1.34</v>
          </cell>
        </row>
        <row r="56">
          <cell r="J56">
            <v>8.04</v>
          </cell>
          <cell r="K56" t="str">
            <v>9090818010100100338432</v>
          </cell>
          <cell r="L56" t="str">
            <v>连城县农村信用联社四堡信用社</v>
          </cell>
        </row>
        <row r="57">
          <cell r="A57" t="str">
            <v>51</v>
          </cell>
          <cell r="B57" t="str">
            <v>马启兰</v>
          </cell>
          <cell r="C57" t="str">
            <v>352627197707301613</v>
          </cell>
          <cell r="D57">
            <v>13600999942</v>
          </cell>
          <cell r="E57" t="str">
            <v>团结</v>
          </cell>
          <cell r="F57">
            <v>2.54</v>
          </cell>
        </row>
        <row r="57">
          <cell r="J57">
            <v>15.24</v>
          </cell>
          <cell r="K57" t="str">
            <v>6221840509062638408</v>
          </cell>
          <cell r="L57" t="str">
            <v>连城县农村信用联社四堡信用社</v>
          </cell>
        </row>
        <row r="58">
          <cell r="A58" t="str">
            <v>52</v>
          </cell>
          <cell r="B58" t="str">
            <v>马启昇</v>
          </cell>
          <cell r="C58" t="str">
            <v>352627197012101615</v>
          </cell>
          <cell r="D58">
            <v>13110597798</v>
          </cell>
          <cell r="E58" t="str">
            <v>团结</v>
          </cell>
          <cell r="F58">
            <v>3.32</v>
          </cell>
        </row>
        <row r="58">
          <cell r="J58">
            <v>19.92</v>
          </cell>
          <cell r="K58" t="str">
            <v>6221840509062638317</v>
          </cell>
          <cell r="L58" t="str">
            <v>连城县农村信用联社四堡信用社</v>
          </cell>
        </row>
        <row r="59">
          <cell r="A59" t="str">
            <v>53</v>
          </cell>
          <cell r="B59" t="str">
            <v>马啟焱</v>
          </cell>
          <cell r="C59" t="str">
            <v>352627198202141612</v>
          </cell>
          <cell r="D59">
            <v>15980794805</v>
          </cell>
          <cell r="E59" t="str">
            <v>团结</v>
          </cell>
          <cell r="F59">
            <v>1.89</v>
          </cell>
        </row>
        <row r="59">
          <cell r="J59">
            <v>11.34</v>
          </cell>
          <cell r="K59" t="str">
            <v>6221840109050820611</v>
          </cell>
          <cell r="L59" t="str">
            <v>连城县农村信用联社四堡信用社</v>
          </cell>
        </row>
        <row r="60">
          <cell r="A60" t="str">
            <v>54</v>
          </cell>
          <cell r="B60" t="str">
            <v>马火德</v>
          </cell>
          <cell r="C60" t="str">
            <v>352627195003101630</v>
          </cell>
          <cell r="D60">
            <v>15859273855</v>
          </cell>
          <cell r="E60" t="str">
            <v>团结</v>
          </cell>
          <cell r="F60">
            <v>3.09</v>
          </cell>
        </row>
        <row r="60">
          <cell r="J60">
            <v>18.54</v>
          </cell>
          <cell r="K60" t="str">
            <v>9090818010100193511668</v>
          </cell>
          <cell r="L60" t="str">
            <v>连城县农村信用联社四堡信用社</v>
          </cell>
        </row>
        <row r="61">
          <cell r="A61" t="str">
            <v>55</v>
          </cell>
          <cell r="B61" t="str">
            <v>马华棋</v>
          </cell>
          <cell r="C61" t="str">
            <v>352627197805291615</v>
          </cell>
          <cell r="D61">
            <v>18120760639</v>
          </cell>
          <cell r="E61" t="str">
            <v>团结</v>
          </cell>
          <cell r="F61">
            <v>1.52</v>
          </cell>
        </row>
        <row r="61">
          <cell r="J61">
            <v>9.12</v>
          </cell>
          <cell r="K61" t="str">
            <v>6230362509001059103</v>
          </cell>
          <cell r="L61" t="str">
            <v>连城县农村信用联社四堡信用社</v>
          </cell>
        </row>
        <row r="62">
          <cell r="A62" t="str">
            <v>56</v>
          </cell>
          <cell r="B62" t="str">
            <v>马华郁</v>
          </cell>
          <cell r="C62" t="str">
            <v>352627197205061613</v>
          </cell>
          <cell r="D62">
            <v>15280839667</v>
          </cell>
          <cell r="E62" t="str">
            <v>团结</v>
          </cell>
          <cell r="F62">
            <v>8.99</v>
          </cell>
        </row>
        <row r="62">
          <cell r="J62">
            <v>53.94</v>
          </cell>
          <cell r="K62" t="str">
            <v>9090818010100100046747</v>
          </cell>
          <cell r="L62" t="str">
            <v>连城县农村信用联社四堡信用社</v>
          </cell>
        </row>
        <row r="63">
          <cell r="A63" t="str">
            <v>57</v>
          </cell>
          <cell r="B63" t="str">
            <v>马华光</v>
          </cell>
          <cell r="C63" t="str">
            <v>352627195410031617</v>
          </cell>
          <cell r="D63">
            <v>14705091105</v>
          </cell>
          <cell r="E63" t="str">
            <v>团结</v>
          </cell>
          <cell r="F63">
            <v>1.57</v>
          </cell>
        </row>
        <row r="63">
          <cell r="J63">
            <v>9.42</v>
          </cell>
          <cell r="K63" t="str">
            <v>9090818010100100001054</v>
          </cell>
          <cell r="L63" t="str">
            <v>连城县农村信用联社四堡信用社</v>
          </cell>
        </row>
        <row r="64">
          <cell r="A64" t="str">
            <v>58</v>
          </cell>
          <cell r="B64" t="str">
            <v>马华庆</v>
          </cell>
          <cell r="C64" t="str">
            <v>352627194909061618</v>
          </cell>
          <cell r="D64">
            <v>14705091105</v>
          </cell>
          <cell r="E64" t="str">
            <v>团结</v>
          </cell>
          <cell r="F64">
            <v>4.26</v>
          </cell>
        </row>
        <row r="64">
          <cell r="J64">
            <v>25.56</v>
          </cell>
          <cell r="K64" t="str">
            <v>9090818010100190073861</v>
          </cell>
          <cell r="L64" t="str">
            <v>连城县农村信用联社四堡信用社</v>
          </cell>
        </row>
        <row r="65">
          <cell r="A65" t="str">
            <v>59</v>
          </cell>
          <cell r="B65" t="str">
            <v>马启亿</v>
          </cell>
          <cell r="C65" t="str">
            <v>352627195107141610</v>
          </cell>
          <cell r="D65">
            <v>18760035526</v>
          </cell>
          <cell r="E65" t="str">
            <v>团结</v>
          </cell>
          <cell r="F65">
            <v>9.1</v>
          </cell>
        </row>
        <row r="65">
          <cell r="J65">
            <v>54.6</v>
          </cell>
          <cell r="K65" t="str">
            <v>6221840509062638762</v>
          </cell>
          <cell r="L65" t="str">
            <v>连城县农村信用联社四堡信用社</v>
          </cell>
        </row>
        <row r="66">
          <cell r="A66" t="str">
            <v>60</v>
          </cell>
          <cell r="B66" t="str">
            <v>马良勇</v>
          </cell>
          <cell r="C66" t="str">
            <v>35082519820515161X</v>
          </cell>
          <cell r="D66">
            <v>13799093376</v>
          </cell>
          <cell r="E66" t="str">
            <v>团结</v>
          </cell>
          <cell r="F66">
            <v>1.41</v>
          </cell>
        </row>
        <row r="66">
          <cell r="J66">
            <v>8.46</v>
          </cell>
          <cell r="K66" t="str">
            <v>6221840109016970096</v>
          </cell>
          <cell r="L66" t="str">
            <v>连城县农村信用联社四堡信用社</v>
          </cell>
        </row>
        <row r="67">
          <cell r="A67" t="str">
            <v>61</v>
          </cell>
          <cell r="B67" t="str">
            <v>马华亮</v>
          </cell>
          <cell r="C67" t="str">
            <v>350423193604134510</v>
          </cell>
          <cell r="D67">
            <v>13159313969</v>
          </cell>
          <cell r="E67" t="str">
            <v>团结</v>
          </cell>
          <cell r="F67">
            <v>0.76</v>
          </cell>
        </row>
        <row r="67">
          <cell r="J67">
            <v>4.56</v>
          </cell>
          <cell r="K67" t="str">
            <v>6230361109068528628</v>
          </cell>
          <cell r="L67" t="str">
            <v>连城县农村信用联社四堡信用社</v>
          </cell>
        </row>
        <row r="68">
          <cell r="A68" t="str">
            <v>62</v>
          </cell>
          <cell r="B68" t="str">
            <v>马良琦</v>
          </cell>
          <cell r="C68" t="str">
            <v>352627196608111617</v>
          </cell>
          <cell r="D68">
            <v>18350473715</v>
          </cell>
          <cell r="E68" t="str">
            <v>团结</v>
          </cell>
          <cell r="F68">
            <v>5.25</v>
          </cell>
        </row>
        <row r="68">
          <cell r="J68">
            <v>31.5</v>
          </cell>
          <cell r="K68" t="str">
            <v>9090818010100100055610</v>
          </cell>
          <cell r="L68" t="str">
            <v>连城县农村信用联社四堡信用社</v>
          </cell>
        </row>
        <row r="69">
          <cell r="A69" t="str">
            <v>63</v>
          </cell>
          <cell r="B69" t="str">
            <v>马啟运</v>
          </cell>
          <cell r="C69" t="str">
            <v>352627195308101615</v>
          </cell>
          <cell r="D69">
            <v>15059922569</v>
          </cell>
          <cell r="E69" t="str">
            <v>团结</v>
          </cell>
          <cell r="F69">
            <v>3.77</v>
          </cell>
        </row>
        <row r="69">
          <cell r="J69">
            <v>22.62</v>
          </cell>
          <cell r="K69" t="str">
            <v>9090818010100190029151</v>
          </cell>
          <cell r="L69" t="str">
            <v>连城县农村信用联社四堡信用社</v>
          </cell>
        </row>
        <row r="70">
          <cell r="A70" t="str">
            <v>64</v>
          </cell>
          <cell r="B70" t="str">
            <v>邹梓云</v>
          </cell>
          <cell r="C70" t="str">
            <v>352627195501131621</v>
          </cell>
          <cell r="D70">
            <v>13159302670</v>
          </cell>
          <cell r="E70" t="str">
            <v>团结</v>
          </cell>
          <cell r="F70">
            <v>6.36</v>
          </cell>
        </row>
        <row r="70">
          <cell r="J70">
            <v>38.16</v>
          </cell>
          <cell r="K70" t="str">
            <v>6221840509062638820</v>
          </cell>
          <cell r="L70" t="str">
            <v>连城县农村信用联社四堡信用社</v>
          </cell>
        </row>
        <row r="71">
          <cell r="A71" t="str">
            <v>65</v>
          </cell>
          <cell r="B71" t="str">
            <v>邹芬芳</v>
          </cell>
          <cell r="C71" t="str">
            <v>352627196607181621</v>
          </cell>
          <cell r="D71">
            <v>15960301063</v>
          </cell>
          <cell r="E71" t="str">
            <v>团结</v>
          </cell>
          <cell r="F71">
            <v>2.73</v>
          </cell>
        </row>
        <row r="71">
          <cell r="J71">
            <v>16.38</v>
          </cell>
          <cell r="K71" t="str">
            <v>6221840509062638861</v>
          </cell>
          <cell r="L71" t="str">
            <v>连城县农村信用联社四堡信用社</v>
          </cell>
        </row>
        <row r="72">
          <cell r="A72" t="str">
            <v>66</v>
          </cell>
          <cell r="B72" t="str">
            <v>马仙龙</v>
          </cell>
          <cell r="C72" t="str">
            <v>352627196604211610</v>
          </cell>
          <cell r="D72">
            <v>13178041160</v>
          </cell>
          <cell r="E72" t="str">
            <v>团结</v>
          </cell>
          <cell r="F72">
            <v>1.72</v>
          </cell>
        </row>
        <row r="72">
          <cell r="J72">
            <v>10.32</v>
          </cell>
          <cell r="K72" t="str">
            <v>9090818010100100047675</v>
          </cell>
          <cell r="L72" t="str">
            <v>连城县农村信用联社四堡信用社</v>
          </cell>
        </row>
        <row r="73">
          <cell r="A73" t="str">
            <v>67</v>
          </cell>
          <cell r="B73" t="str">
            <v>马华俭</v>
          </cell>
          <cell r="C73" t="str">
            <v>35262719690228165X</v>
          </cell>
          <cell r="D73">
            <v>13685987664</v>
          </cell>
          <cell r="E73" t="str">
            <v>团结</v>
          </cell>
          <cell r="F73">
            <v>2.13</v>
          </cell>
        </row>
        <row r="73">
          <cell r="J73">
            <v>12.78</v>
          </cell>
          <cell r="K73" t="str">
            <v>9090818010100100055567</v>
          </cell>
          <cell r="L73" t="str">
            <v>连城县农村信用联社四堡信用社</v>
          </cell>
        </row>
        <row r="74">
          <cell r="A74" t="str">
            <v>68</v>
          </cell>
          <cell r="B74" t="str">
            <v>马啟全</v>
          </cell>
          <cell r="C74" t="str">
            <v>352627196807181618</v>
          </cell>
          <cell r="D74">
            <v>19883136954</v>
          </cell>
          <cell r="E74" t="str">
            <v>团结</v>
          </cell>
          <cell r="F74">
            <v>2.9</v>
          </cell>
        </row>
        <row r="74">
          <cell r="J74">
            <v>17.4</v>
          </cell>
          <cell r="K74" t="str">
            <v>9090818010100100055576</v>
          </cell>
          <cell r="L74" t="str">
            <v>连城县农村信用联社四堡信用社</v>
          </cell>
        </row>
        <row r="75">
          <cell r="A75" t="str">
            <v>69</v>
          </cell>
          <cell r="B75" t="str">
            <v>马华天</v>
          </cell>
          <cell r="C75" t="str">
            <v>352627197211091616</v>
          </cell>
          <cell r="D75">
            <v>18859219142</v>
          </cell>
          <cell r="E75" t="str">
            <v>团结</v>
          </cell>
          <cell r="F75">
            <v>0.73</v>
          </cell>
        </row>
        <row r="75">
          <cell r="J75">
            <v>4.38</v>
          </cell>
          <cell r="K75" t="str">
            <v>9090818010100100068606</v>
          </cell>
          <cell r="L75" t="str">
            <v>连城县农村信用联社四堡信用社</v>
          </cell>
        </row>
        <row r="76">
          <cell r="A76" t="str">
            <v>70</v>
          </cell>
          <cell r="B76" t="str">
            <v>马华豹</v>
          </cell>
          <cell r="C76" t="str">
            <v>352627197206211636</v>
          </cell>
          <cell r="D76">
            <v>13959035767</v>
          </cell>
          <cell r="E76" t="str">
            <v>团结</v>
          </cell>
          <cell r="F76">
            <v>2.47</v>
          </cell>
        </row>
        <row r="76">
          <cell r="J76">
            <v>14.82</v>
          </cell>
          <cell r="K76" t="str">
            <v>9090818010100100068599</v>
          </cell>
          <cell r="L76" t="str">
            <v>连城县农村信用联社四堡信用社</v>
          </cell>
        </row>
        <row r="77">
          <cell r="A77" t="str">
            <v>71</v>
          </cell>
          <cell r="B77" t="str">
            <v>马学明</v>
          </cell>
          <cell r="C77" t="str">
            <v>352627195405181610</v>
          </cell>
          <cell r="D77">
            <v>13004988212</v>
          </cell>
          <cell r="E77" t="str">
            <v>团结</v>
          </cell>
          <cell r="F77">
            <v>6.2</v>
          </cell>
        </row>
        <row r="77">
          <cell r="J77">
            <v>37.2</v>
          </cell>
          <cell r="K77" t="str">
            <v>9090818010100100068562</v>
          </cell>
          <cell r="L77" t="str">
            <v>连城县农村信用联社四堡信用社</v>
          </cell>
        </row>
        <row r="78">
          <cell r="A78" t="str">
            <v>72</v>
          </cell>
          <cell r="B78" t="str">
            <v>马积加</v>
          </cell>
          <cell r="C78" t="str">
            <v>352627195002251610</v>
          </cell>
          <cell r="D78">
            <v>13348354157</v>
          </cell>
          <cell r="E78" t="str">
            <v>团结</v>
          </cell>
          <cell r="F78">
            <v>1.48</v>
          </cell>
        </row>
        <row r="78">
          <cell r="J78">
            <v>8.88</v>
          </cell>
          <cell r="K78" t="str">
            <v>9090818010100100068553</v>
          </cell>
          <cell r="L78" t="str">
            <v>连城县农村信用联社四堡信用社</v>
          </cell>
        </row>
        <row r="79">
          <cell r="A79" t="str">
            <v>73</v>
          </cell>
          <cell r="B79" t="str">
            <v>马华育</v>
          </cell>
          <cell r="C79" t="str">
            <v>350825197812301611</v>
          </cell>
          <cell r="D79">
            <v>13695946606</v>
          </cell>
          <cell r="E79" t="str">
            <v>团结</v>
          </cell>
          <cell r="F79">
            <v>0.62</v>
          </cell>
        </row>
        <row r="79">
          <cell r="J79">
            <v>3.72</v>
          </cell>
          <cell r="K79" t="str">
            <v>6230361108115769961</v>
          </cell>
          <cell r="L79" t="str">
            <v>连城县农村信用联社四堡信用社</v>
          </cell>
        </row>
        <row r="80">
          <cell r="A80" t="str">
            <v>74</v>
          </cell>
          <cell r="B80" t="str">
            <v>马华伟</v>
          </cell>
          <cell r="C80" t="str">
            <v>350825198204221612</v>
          </cell>
          <cell r="D80">
            <v>13860149351</v>
          </cell>
          <cell r="E80" t="str">
            <v>团结</v>
          </cell>
          <cell r="F80">
            <v>0.65</v>
          </cell>
        </row>
        <row r="80">
          <cell r="J80">
            <v>3.9</v>
          </cell>
          <cell r="K80" t="str">
            <v>6221270302000183110</v>
          </cell>
          <cell r="L80" t="str">
            <v>连城县农村信用联社四堡信用社</v>
          </cell>
        </row>
        <row r="81">
          <cell r="A81" t="str">
            <v>75</v>
          </cell>
          <cell r="B81" t="str">
            <v>马华彪</v>
          </cell>
          <cell r="C81" t="str">
            <v>352627195802201611</v>
          </cell>
          <cell r="D81">
            <v>13959499702</v>
          </cell>
          <cell r="E81" t="str">
            <v>团结</v>
          </cell>
          <cell r="F81">
            <v>2.23</v>
          </cell>
        </row>
        <row r="81">
          <cell r="J81">
            <v>13.38</v>
          </cell>
          <cell r="K81" t="str">
            <v>9090818010100100298056</v>
          </cell>
          <cell r="L81" t="str">
            <v>连城县农村信用联社四堡信用社</v>
          </cell>
        </row>
        <row r="82">
          <cell r="A82" t="str">
            <v>76</v>
          </cell>
          <cell r="B82" t="str">
            <v>马华虎</v>
          </cell>
          <cell r="C82" t="str">
            <v>352627196911091639</v>
          </cell>
          <cell r="D82">
            <v>13155928780</v>
          </cell>
          <cell r="E82" t="str">
            <v>团结</v>
          </cell>
          <cell r="F82">
            <v>1.81</v>
          </cell>
        </row>
        <row r="82">
          <cell r="J82">
            <v>10.86</v>
          </cell>
          <cell r="K82" t="str">
            <v>6221840509062638895</v>
          </cell>
          <cell r="L82" t="str">
            <v>连城县农村信用联社四堡信用社</v>
          </cell>
        </row>
        <row r="83">
          <cell r="A83" t="str">
            <v>77</v>
          </cell>
          <cell r="B83" t="str">
            <v>马良刚</v>
          </cell>
          <cell r="C83" t="str">
            <v>352627197301061613</v>
          </cell>
          <cell r="D83">
            <v>13850669453</v>
          </cell>
          <cell r="E83" t="str">
            <v>团结</v>
          </cell>
          <cell r="F83">
            <v>1.09</v>
          </cell>
        </row>
        <row r="83">
          <cell r="J83">
            <v>6.54</v>
          </cell>
          <cell r="K83" t="str">
            <v>6230361109035791945</v>
          </cell>
          <cell r="L83" t="str">
            <v>连城县农村信用联社四堡信用社</v>
          </cell>
        </row>
        <row r="84">
          <cell r="A84" t="str">
            <v>78</v>
          </cell>
          <cell r="B84" t="str">
            <v>马华盛</v>
          </cell>
          <cell r="C84" t="str">
            <v>352627197305011613</v>
          </cell>
          <cell r="D84">
            <v>13950405681</v>
          </cell>
          <cell r="E84" t="str">
            <v>团结</v>
          </cell>
          <cell r="F84">
            <v>1.38</v>
          </cell>
        </row>
        <row r="84">
          <cell r="J84">
            <v>8.28</v>
          </cell>
          <cell r="K84" t="str">
            <v>6230361509011157872</v>
          </cell>
          <cell r="L84" t="str">
            <v>连城县农村信用联社四堡信用社</v>
          </cell>
        </row>
        <row r="85">
          <cell r="A85" t="str">
            <v>79</v>
          </cell>
          <cell r="B85" t="str">
            <v>马华军</v>
          </cell>
          <cell r="C85" t="str">
            <v>35262719731130165X</v>
          </cell>
          <cell r="D85">
            <v>13685956938</v>
          </cell>
          <cell r="E85" t="str">
            <v>团结</v>
          </cell>
          <cell r="F85">
            <v>1.95</v>
          </cell>
        </row>
        <row r="85">
          <cell r="J85">
            <v>11.7</v>
          </cell>
          <cell r="K85" t="str">
            <v>6230361109008729922</v>
          </cell>
          <cell r="L85" t="str">
            <v>连城县农村信用联社四堡信用社</v>
          </cell>
        </row>
        <row r="86">
          <cell r="A86" t="str">
            <v>80</v>
          </cell>
          <cell r="B86" t="str">
            <v>马华艳</v>
          </cell>
          <cell r="C86" t="str">
            <v>352627195101111613</v>
          </cell>
          <cell r="D86">
            <v>13599608475</v>
          </cell>
          <cell r="E86" t="str">
            <v>团结</v>
          </cell>
          <cell r="F86">
            <v>0.34</v>
          </cell>
        </row>
        <row r="86">
          <cell r="J86">
            <v>2.04</v>
          </cell>
          <cell r="K86" t="str">
            <v>9090818010100190091216</v>
          </cell>
          <cell r="L86" t="str">
            <v>连城县农村信用联社四堡信用社</v>
          </cell>
        </row>
        <row r="87">
          <cell r="A87" t="str">
            <v>81</v>
          </cell>
          <cell r="B87" t="str">
            <v>马啟才</v>
          </cell>
          <cell r="C87" t="str">
            <v>352627195602011610</v>
          </cell>
          <cell r="D87">
            <v>13400728241</v>
          </cell>
          <cell r="E87" t="str">
            <v>团结</v>
          </cell>
          <cell r="F87">
            <v>2.81</v>
          </cell>
        </row>
        <row r="87">
          <cell r="J87">
            <v>16.86</v>
          </cell>
          <cell r="K87" t="str">
            <v>6230362509009494203</v>
          </cell>
          <cell r="L87" t="str">
            <v>连城县农村信用联社四堡信用社</v>
          </cell>
        </row>
        <row r="88">
          <cell r="A88" t="str">
            <v>82</v>
          </cell>
          <cell r="B88" t="str">
            <v>马群秀</v>
          </cell>
          <cell r="C88" t="str">
            <v>35262719640625162X</v>
          </cell>
          <cell r="D88">
            <v>15059935415</v>
          </cell>
          <cell r="E88" t="str">
            <v>团结</v>
          </cell>
          <cell r="F88">
            <v>2.03</v>
          </cell>
        </row>
        <row r="88">
          <cell r="J88">
            <v>12.18</v>
          </cell>
          <cell r="K88" t="str">
            <v>9090818010100100344425</v>
          </cell>
          <cell r="L88" t="str">
            <v>连城县农村信用联社四堡信用社</v>
          </cell>
        </row>
        <row r="89">
          <cell r="A89" t="str">
            <v>83</v>
          </cell>
          <cell r="B89" t="str">
            <v>马华勤</v>
          </cell>
          <cell r="C89" t="str">
            <v>352627196605041633</v>
          </cell>
          <cell r="D89">
            <v>15980861417</v>
          </cell>
          <cell r="E89" t="str">
            <v>团结</v>
          </cell>
          <cell r="F89">
            <v>1.24</v>
          </cell>
        </row>
        <row r="89">
          <cell r="J89">
            <v>7.44</v>
          </cell>
          <cell r="K89" t="str">
            <v>9090818010100100055558</v>
          </cell>
          <cell r="L89" t="str">
            <v>连城县农村信用联社四堡信用社</v>
          </cell>
        </row>
        <row r="90">
          <cell r="A90" t="str">
            <v>84</v>
          </cell>
          <cell r="B90" t="str">
            <v>马华龙</v>
          </cell>
          <cell r="C90" t="str">
            <v>352627196405241614</v>
          </cell>
          <cell r="D90">
            <v>13950881163</v>
          </cell>
          <cell r="E90" t="str">
            <v>团结</v>
          </cell>
          <cell r="F90">
            <v>1.52</v>
          </cell>
        </row>
        <row r="90">
          <cell r="J90">
            <v>9.12</v>
          </cell>
          <cell r="K90" t="str">
            <v>6230361109096636997</v>
          </cell>
          <cell r="L90" t="str">
            <v>连城县农村信用联社四堡信用社</v>
          </cell>
        </row>
        <row r="91">
          <cell r="A91" t="str">
            <v>85</v>
          </cell>
          <cell r="B91" t="str">
            <v>吴招妹</v>
          </cell>
          <cell r="C91" t="str">
            <v>352627195308121640</v>
          </cell>
          <cell r="D91">
            <v>15860174319</v>
          </cell>
          <cell r="E91" t="str">
            <v>团结</v>
          </cell>
          <cell r="F91">
            <v>2.77</v>
          </cell>
        </row>
        <row r="91">
          <cell r="J91">
            <v>16.62</v>
          </cell>
          <cell r="K91" t="str">
            <v>6221840509062639299</v>
          </cell>
          <cell r="L91" t="str">
            <v>连城县农村信用联社四堡信用社</v>
          </cell>
        </row>
        <row r="92">
          <cell r="A92" t="str">
            <v>86</v>
          </cell>
          <cell r="B92" t="str">
            <v>严英</v>
          </cell>
          <cell r="C92" t="str">
            <v>352627195704201618</v>
          </cell>
          <cell r="D92">
            <v>13685997581</v>
          </cell>
          <cell r="E92" t="str">
            <v>团结</v>
          </cell>
          <cell r="F92">
            <v>2.53</v>
          </cell>
        </row>
        <row r="92">
          <cell r="J92">
            <v>15.18</v>
          </cell>
          <cell r="K92" t="str">
            <v>6221840509062639349</v>
          </cell>
          <cell r="L92" t="str">
            <v>连城县农村信用联社四堡信用社</v>
          </cell>
        </row>
        <row r="93">
          <cell r="A93" t="str">
            <v>87</v>
          </cell>
          <cell r="B93" t="str">
            <v>严承豪</v>
          </cell>
          <cell r="C93" t="str">
            <v>352627196009241612</v>
          </cell>
          <cell r="D93">
            <v>13459712893</v>
          </cell>
          <cell r="E93" t="str">
            <v>团结</v>
          </cell>
          <cell r="F93">
            <v>1.55</v>
          </cell>
        </row>
        <row r="93">
          <cell r="J93">
            <v>9.3</v>
          </cell>
          <cell r="K93" t="str">
            <v>9090818010100100055638</v>
          </cell>
          <cell r="L93" t="str">
            <v>连城县农村信用联社四堡信用社</v>
          </cell>
        </row>
        <row r="94">
          <cell r="A94" t="str">
            <v>88</v>
          </cell>
          <cell r="B94" t="str">
            <v>严斌</v>
          </cell>
          <cell r="C94" t="str">
            <v>352627196310241611</v>
          </cell>
          <cell r="D94">
            <v>13959471736</v>
          </cell>
          <cell r="E94" t="str">
            <v>团结</v>
          </cell>
          <cell r="F94">
            <v>3.6</v>
          </cell>
        </row>
        <row r="94">
          <cell r="J94">
            <v>21.6</v>
          </cell>
          <cell r="K94" t="str">
            <v>9090818010100190080424</v>
          </cell>
          <cell r="L94" t="str">
            <v>连城县农村信用联社四堡信用社</v>
          </cell>
        </row>
        <row r="95">
          <cell r="A95" t="str">
            <v>89</v>
          </cell>
          <cell r="B95" t="str">
            <v>严仰旺</v>
          </cell>
          <cell r="C95" t="str">
            <v>352627195208231615</v>
          </cell>
          <cell r="D95">
            <v>18350469458</v>
          </cell>
          <cell r="E95" t="str">
            <v>团结</v>
          </cell>
          <cell r="F95">
            <v>1.9</v>
          </cell>
        </row>
        <row r="95">
          <cell r="J95">
            <v>11.4</v>
          </cell>
          <cell r="K95" t="str">
            <v>9090818010100190084894</v>
          </cell>
          <cell r="L95" t="str">
            <v>连城县农村信用联社四堡信用社</v>
          </cell>
        </row>
        <row r="96">
          <cell r="A96" t="str">
            <v>90</v>
          </cell>
          <cell r="B96" t="str">
            <v>严承希</v>
          </cell>
          <cell r="C96" t="str">
            <v>352627195211011613</v>
          </cell>
          <cell r="D96">
            <v>13559313643</v>
          </cell>
          <cell r="E96" t="str">
            <v>团结</v>
          </cell>
          <cell r="F96">
            <v>2.36</v>
          </cell>
        </row>
        <row r="96">
          <cell r="J96">
            <v>14.16</v>
          </cell>
          <cell r="K96" t="str">
            <v>9090818010100190092974</v>
          </cell>
          <cell r="L96" t="str">
            <v>连城县农村信用联社四堡信用社</v>
          </cell>
        </row>
        <row r="97">
          <cell r="A97" t="str">
            <v>91</v>
          </cell>
          <cell r="B97" t="str">
            <v>邹长秀</v>
          </cell>
          <cell r="C97" t="str">
            <v>352627195311131620</v>
          </cell>
          <cell r="D97">
            <v>13599619800</v>
          </cell>
          <cell r="E97" t="str">
            <v>团结</v>
          </cell>
          <cell r="F97">
            <v>2.13</v>
          </cell>
        </row>
        <row r="97">
          <cell r="J97">
            <v>12.78</v>
          </cell>
          <cell r="K97" t="str">
            <v>6221840509062639307</v>
          </cell>
          <cell r="L97" t="str">
            <v>连城县农村信用联社四堡信用社</v>
          </cell>
        </row>
        <row r="98">
          <cell r="A98" t="str">
            <v>92</v>
          </cell>
          <cell r="B98" t="str">
            <v>严承裕</v>
          </cell>
          <cell r="C98" t="str">
            <v>352627196704221613</v>
          </cell>
          <cell r="D98">
            <v>15059904366</v>
          </cell>
          <cell r="E98" t="str">
            <v>团结</v>
          </cell>
          <cell r="F98">
            <v>2.08</v>
          </cell>
        </row>
        <row r="98">
          <cell r="J98">
            <v>12.48</v>
          </cell>
          <cell r="K98" t="str">
            <v>9090818010100190012409</v>
          </cell>
          <cell r="L98" t="str">
            <v>连城县农村信用联社四堡信用社</v>
          </cell>
        </row>
        <row r="99">
          <cell r="A99" t="str">
            <v>93</v>
          </cell>
          <cell r="B99" t="str">
            <v>马勋茂</v>
          </cell>
          <cell r="C99" t="str">
            <v>352627195409091313</v>
          </cell>
          <cell r="D99">
            <v>18850870619</v>
          </cell>
          <cell r="E99" t="str">
            <v>团结</v>
          </cell>
          <cell r="F99">
            <v>3.43</v>
          </cell>
        </row>
        <row r="99">
          <cell r="J99">
            <v>20.58</v>
          </cell>
          <cell r="K99" t="str">
            <v>6221840109008832163</v>
          </cell>
          <cell r="L99" t="str">
            <v>连城县农村信用联社四堡信用社</v>
          </cell>
        </row>
        <row r="100">
          <cell r="A100" t="str">
            <v>94</v>
          </cell>
          <cell r="B100" t="str">
            <v>严信</v>
          </cell>
          <cell r="C100" t="str">
            <v>352627197011041614</v>
          </cell>
          <cell r="D100">
            <v>15306012585</v>
          </cell>
          <cell r="E100" t="str">
            <v>团结</v>
          </cell>
          <cell r="F100">
            <v>2.33</v>
          </cell>
        </row>
        <row r="100">
          <cell r="J100">
            <v>13.98</v>
          </cell>
          <cell r="K100" t="str">
            <v>9090818010100190636806</v>
          </cell>
          <cell r="L100" t="str">
            <v>连城县农村信用联社四堡信用社</v>
          </cell>
        </row>
        <row r="101">
          <cell r="A101" t="str">
            <v>95</v>
          </cell>
          <cell r="B101" t="str">
            <v>严鲁生</v>
          </cell>
          <cell r="C101" t="str">
            <v>352627195012171614</v>
          </cell>
          <cell r="D101">
            <v>17346591790</v>
          </cell>
          <cell r="E101" t="str">
            <v>团结</v>
          </cell>
          <cell r="F101">
            <v>1.82</v>
          </cell>
        </row>
        <row r="101">
          <cell r="J101">
            <v>10.92</v>
          </cell>
          <cell r="K101" t="str">
            <v>9090818010100100055647</v>
          </cell>
          <cell r="L101" t="str">
            <v>连城县农村信用联社四堡信用社</v>
          </cell>
        </row>
        <row r="102">
          <cell r="A102" t="str">
            <v>96</v>
          </cell>
          <cell r="B102" t="str">
            <v>马勋宜</v>
          </cell>
          <cell r="C102" t="str">
            <v>352627194809281613</v>
          </cell>
          <cell r="D102">
            <v>13375081634</v>
          </cell>
          <cell r="E102" t="str">
            <v>团结</v>
          </cell>
          <cell r="F102">
            <v>4.11</v>
          </cell>
        </row>
        <row r="102">
          <cell r="J102">
            <v>24.66</v>
          </cell>
          <cell r="K102" t="str">
            <v>9090818010100190081637</v>
          </cell>
          <cell r="L102" t="str">
            <v>连城县农村信用联社四堡信用社</v>
          </cell>
        </row>
        <row r="103">
          <cell r="A103" t="str">
            <v>97</v>
          </cell>
          <cell r="B103" t="str">
            <v>邹玉珍</v>
          </cell>
          <cell r="C103" t="str">
            <v>352627196304011625</v>
          </cell>
          <cell r="D103">
            <v>15159115582</v>
          </cell>
          <cell r="E103" t="str">
            <v>团结</v>
          </cell>
          <cell r="F103">
            <v>2.76</v>
          </cell>
        </row>
        <row r="103">
          <cell r="J103">
            <v>16.56</v>
          </cell>
          <cell r="K103" t="str">
            <v>9090818010100100109723</v>
          </cell>
          <cell r="L103" t="str">
            <v>连城县农村信用联社四堡信用社</v>
          </cell>
        </row>
        <row r="104">
          <cell r="A104" t="str">
            <v>98</v>
          </cell>
          <cell r="B104" t="str">
            <v>严仰龙</v>
          </cell>
          <cell r="C104" t="str">
            <v>352627196208011617</v>
          </cell>
          <cell r="D104">
            <v>18250036231</v>
          </cell>
          <cell r="E104" t="str">
            <v>团结</v>
          </cell>
          <cell r="F104">
            <v>1.93</v>
          </cell>
        </row>
        <row r="104">
          <cell r="J104">
            <v>11.58</v>
          </cell>
          <cell r="K104" t="str">
            <v>9090818010100100013979</v>
          </cell>
          <cell r="L104" t="str">
            <v>连城县农村信用联社四堡信用社</v>
          </cell>
        </row>
        <row r="105">
          <cell r="A105" t="str">
            <v>99</v>
          </cell>
          <cell r="B105" t="str">
            <v>严承锡</v>
          </cell>
          <cell r="C105" t="str">
            <v>352627194707101618</v>
          </cell>
          <cell r="D105">
            <v>18759080996</v>
          </cell>
          <cell r="E105" t="str">
            <v>团结</v>
          </cell>
          <cell r="F105">
            <v>2.08</v>
          </cell>
        </row>
        <row r="105">
          <cell r="J105">
            <v>12.48</v>
          </cell>
          <cell r="K105" t="str">
            <v>9090818010100100068633</v>
          </cell>
          <cell r="L105" t="str">
            <v>连城县农村信用联社四堡信用社</v>
          </cell>
        </row>
        <row r="106">
          <cell r="A106" t="str">
            <v>100</v>
          </cell>
          <cell r="B106" t="str">
            <v>邹华仙</v>
          </cell>
          <cell r="C106" t="str">
            <v>352627194902031627</v>
          </cell>
          <cell r="D106">
            <v>13174583667</v>
          </cell>
          <cell r="E106" t="str">
            <v>团结</v>
          </cell>
          <cell r="F106">
            <v>5.03</v>
          </cell>
        </row>
        <row r="106">
          <cell r="J106">
            <v>30.18</v>
          </cell>
          <cell r="K106" t="str">
            <v>6221840509062639257</v>
          </cell>
          <cell r="L106" t="str">
            <v>连城县农村信用联社四堡信用社</v>
          </cell>
        </row>
        <row r="107">
          <cell r="A107" t="str">
            <v>101</v>
          </cell>
          <cell r="B107" t="str">
            <v>严立</v>
          </cell>
          <cell r="C107" t="str">
            <v>352627196401281619</v>
          </cell>
          <cell r="D107">
            <v>18760032469</v>
          </cell>
          <cell r="E107" t="str">
            <v>团结</v>
          </cell>
          <cell r="F107">
            <v>2.06</v>
          </cell>
        </row>
        <row r="107">
          <cell r="J107">
            <v>12.36</v>
          </cell>
          <cell r="K107" t="str">
            <v>9090818010100190015228</v>
          </cell>
          <cell r="L107" t="str">
            <v>连城县农村信用联社四堡信用社</v>
          </cell>
        </row>
        <row r="108">
          <cell r="A108" t="str">
            <v>102</v>
          </cell>
          <cell r="B108" t="str">
            <v>陈招金</v>
          </cell>
          <cell r="C108" t="str">
            <v>352627194706121625</v>
          </cell>
          <cell r="D108">
            <v>13559878369</v>
          </cell>
          <cell r="E108" t="str">
            <v>团结</v>
          </cell>
          <cell r="F108">
            <v>4.89</v>
          </cell>
        </row>
        <row r="108">
          <cell r="J108">
            <v>29.34</v>
          </cell>
          <cell r="K108" t="str">
            <v>6221840509062639224</v>
          </cell>
          <cell r="L108" t="str">
            <v>连城县农村信用联社四堡信用社</v>
          </cell>
        </row>
        <row r="109">
          <cell r="A109" t="str">
            <v>103</v>
          </cell>
          <cell r="B109" t="str">
            <v>马华鉴</v>
          </cell>
          <cell r="C109" t="str">
            <v>352627197112221614</v>
          </cell>
          <cell r="D109">
            <v>15960376015</v>
          </cell>
          <cell r="E109" t="str">
            <v>团结</v>
          </cell>
          <cell r="F109">
            <v>0.43</v>
          </cell>
        </row>
        <row r="109">
          <cell r="J109">
            <v>2.58</v>
          </cell>
          <cell r="K109" t="str">
            <v>9090818010100190603431</v>
          </cell>
          <cell r="L109" t="str">
            <v>连城县农村信用联社四堡信用社</v>
          </cell>
        </row>
        <row r="110">
          <cell r="A110" t="str">
            <v>104</v>
          </cell>
          <cell r="B110" t="str">
            <v>严宗鸿</v>
          </cell>
          <cell r="C110" t="str">
            <v>352627197007241613</v>
          </cell>
          <cell r="D110">
            <v>1375086213</v>
          </cell>
          <cell r="E110" t="str">
            <v>团结</v>
          </cell>
          <cell r="F110">
            <v>2.82</v>
          </cell>
        </row>
        <row r="110">
          <cell r="J110">
            <v>16.92</v>
          </cell>
          <cell r="K110" t="str">
            <v>9090818010100100052935</v>
          </cell>
          <cell r="L110" t="str">
            <v>连城县农村信用联社四堡信用社</v>
          </cell>
        </row>
        <row r="111">
          <cell r="A111" t="str">
            <v>105</v>
          </cell>
          <cell r="B111" t="str">
            <v>严承标</v>
          </cell>
          <cell r="C111" t="str">
            <v>352627194903271614</v>
          </cell>
          <cell r="D111">
            <v>13559313530</v>
          </cell>
          <cell r="E111" t="str">
            <v>团结</v>
          </cell>
          <cell r="F111">
            <v>3.66</v>
          </cell>
        </row>
        <row r="111">
          <cell r="J111">
            <v>21.96</v>
          </cell>
          <cell r="K111" t="str">
            <v>9090818010100190528111</v>
          </cell>
          <cell r="L111" t="str">
            <v>连城县农村信用联社四堡信用社</v>
          </cell>
        </row>
        <row r="112">
          <cell r="A112" t="str">
            <v>106</v>
          </cell>
          <cell r="B112" t="str">
            <v>严运生</v>
          </cell>
          <cell r="C112" t="str">
            <v>352627195709071613</v>
          </cell>
          <cell r="D112">
            <v>18359067271</v>
          </cell>
          <cell r="E112" t="str">
            <v>团结</v>
          </cell>
          <cell r="F112">
            <v>1.89</v>
          </cell>
        </row>
        <row r="112">
          <cell r="J112">
            <v>11.34</v>
          </cell>
          <cell r="K112" t="str">
            <v>9090818010100100016164</v>
          </cell>
          <cell r="L112" t="str">
            <v>连城县农村信用联社四堡信用社</v>
          </cell>
        </row>
        <row r="113">
          <cell r="A113" t="str">
            <v>107</v>
          </cell>
          <cell r="B113" t="str">
            <v>李金群</v>
          </cell>
          <cell r="C113" t="str">
            <v>352627195910081629</v>
          </cell>
          <cell r="D113">
            <v>13616925131</v>
          </cell>
          <cell r="E113" t="str">
            <v>团结</v>
          </cell>
          <cell r="F113">
            <v>0.95</v>
          </cell>
        </row>
        <row r="113">
          <cell r="J113">
            <v>5.7</v>
          </cell>
          <cell r="K113" t="str">
            <v>9090818010100100068615</v>
          </cell>
          <cell r="L113" t="str">
            <v>连城县农村信用联社四堡信用社</v>
          </cell>
        </row>
        <row r="114">
          <cell r="A114" t="str">
            <v>108</v>
          </cell>
          <cell r="B114" t="str">
            <v>严帅</v>
          </cell>
          <cell r="C114" t="str">
            <v>352627197711100013</v>
          </cell>
          <cell r="D114">
            <v>13850060921</v>
          </cell>
          <cell r="E114" t="str">
            <v>团结</v>
          </cell>
          <cell r="F114">
            <v>2.86</v>
          </cell>
        </row>
        <row r="114">
          <cell r="J114">
            <v>17.16</v>
          </cell>
          <cell r="K114" t="str">
            <v>6221272702006450991</v>
          </cell>
          <cell r="L114" t="str">
            <v>连城县农村信用联社四堡信用社</v>
          </cell>
        </row>
        <row r="115">
          <cell r="A115" t="str">
            <v>109</v>
          </cell>
          <cell r="B115" t="str">
            <v>马华周</v>
          </cell>
          <cell r="C115" t="str">
            <v>352627196208091610</v>
          </cell>
          <cell r="D115">
            <v>13636982181</v>
          </cell>
          <cell r="E115" t="str">
            <v>团结</v>
          </cell>
          <cell r="F115">
            <v>2.21</v>
          </cell>
        </row>
        <row r="115">
          <cell r="J115">
            <v>13.26</v>
          </cell>
          <cell r="K115" t="str">
            <v>9090818010100190043108</v>
          </cell>
          <cell r="L115" t="str">
            <v>连城县农村信用联社四堡信用社</v>
          </cell>
        </row>
        <row r="116">
          <cell r="A116" t="str">
            <v>110</v>
          </cell>
          <cell r="B116" t="str">
            <v>严承之</v>
          </cell>
          <cell r="C116" t="str">
            <v>352627193605141614</v>
          </cell>
          <cell r="D116">
            <v>13959067135</v>
          </cell>
          <cell r="E116" t="str">
            <v>团结</v>
          </cell>
          <cell r="F116">
            <v>4.25</v>
          </cell>
        </row>
        <row r="116">
          <cell r="J116">
            <v>25.5</v>
          </cell>
          <cell r="K116" t="str">
            <v>9090818010100190086081</v>
          </cell>
          <cell r="L116" t="str">
            <v>连城县农村信用联社四堡信用社</v>
          </cell>
        </row>
        <row r="117">
          <cell r="A117" t="str">
            <v>111</v>
          </cell>
          <cell r="B117" t="str">
            <v>马华流</v>
          </cell>
          <cell r="C117" t="str">
            <v>352627196710171616</v>
          </cell>
          <cell r="D117">
            <v>1385952759</v>
          </cell>
          <cell r="E117" t="str">
            <v>团结</v>
          </cell>
          <cell r="F117">
            <v>1.18</v>
          </cell>
        </row>
        <row r="117">
          <cell r="J117">
            <v>7.08</v>
          </cell>
          <cell r="K117" t="str">
            <v>9090818010100190612332</v>
          </cell>
          <cell r="L117" t="str">
            <v>连城县农村信用联社四堡信用社</v>
          </cell>
        </row>
        <row r="118">
          <cell r="A118" t="str">
            <v>112</v>
          </cell>
          <cell r="B118" t="str">
            <v>严宽</v>
          </cell>
          <cell r="C118" t="str">
            <v>352627195702281618</v>
          </cell>
          <cell r="D118">
            <v>13313935330</v>
          </cell>
          <cell r="E118" t="str">
            <v>团结</v>
          </cell>
          <cell r="F118">
            <v>3.05</v>
          </cell>
        </row>
        <row r="118">
          <cell r="J118">
            <v>18.3</v>
          </cell>
          <cell r="K118" t="str">
            <v>9090818010100100055683</v>
          </cell>
          <cell r="L118" t="str">
            <v>连城县农村信用联社四堡信用社</v>
          </cell>
        </row>
        <row r="119">
          <cell r="A119" t="str">
            <v>113</v>
          </cell>
          <cell r="B119" t="str">
            <v>严吉</v>
          </cell>
          <cell r="C119" t="str">
            <v>352627197206221631</v>
          </cell>
          <cell r="D119">
            <v>15860165597</v>
          </cell>
          <cell r="E119" t="str">
            <v>团结</v>
          </cell>
          <cell r="F119">
            <v>3.06</v>
          </cell>
        </row>
        <row r="119">
          <cell r="J119">
            <v>18.36</v>
          </cell>
          <cell r="K119" t="str">
            <v>9090818010100190503209</v>
          </cell>
          <cell r="L119" t="str">
            <v>连城县农村信用联社四堡信用社</v>
          </cell>
        </row>
        <row r="120">
          <cell r="A120" t="str">
            <v>114</v>
          </cell>
          <cell r="B120" t="str">
            <v>严彬</v>
          </cell>
          <cell r="C120" t="str">
            <v>352627196312061614</v>
          </cell>
          <cell r="D120">
            <v>18760266625</v>
          </cell>
          <cell r="E120" t="str">
            <v>团结</v>
          </cell>
          <cell r="F120">
            <v>2.07</v>
          </cell>
        </row>
        <row r="120">
          <cell r="J120">
            <v>12.42</v>
          </cell>
          <cell r="K120" t="str">
            <v>9090818010100100014013</v>
          </cell>
          <cell r="L120" t="str">
            <v>连城县农村信用联社四堡信用社</v>
          </cell>
        </row>
        <row r="121">
          <cell r="A121" t="str">
            <v>115</v>
          </cell>
          <cell r="B121" t="str">
            <v>严仕</v>
          </cell>
          <cell r="C121" t="str">
            <v>352627197301281616</v>
          </cell>
          <cell r="D121">
            <v>18250036107</v>
          </cell>
          <cell r="E121" t="str">
            <v>团结</v>
          </cell>
          <cell r="F121">
            <v>1.36</v>
          </cell>
        </row>
        <row r="121">
          <cell r="J121">
            <v>8.16</v>
          </cell>
          <cell r="K121" t="str">
            <v>9090818010100100052828</v>
          </cell>
          <cell r="L121" t="str">
            <v>连城县农村信用联社四堡信用社</v>
          </cell>
        </row>
        <row r="122">
          <cell r="A122" t="str">
            <v>116</v>
          </cell>
          <cell r="B122" t="str">
            <v>严加炎</v>
          </cell>
          <cell r="C122" t="str">
            <v>352627194510141616</v>
          </cell>
          <cell r="D122">
            <v>19835647675</v>
          </cell>
          <cell r="E122" t="str">
            <v>团结</v>
          </cell>
          <cell r="F122">
            <v>7.06</v>
          </cell>
        </row>
        <row r="122">
          <cell r="J122">
            <v>42.36</v>
          </cell>
          <cell r="K122" t="str">
            <v>9090818010100100068722</v>
          </cell>
          <cell r="L122" t="str">
            <v>连城县农村信用联社四堡信用社</v>
          </cell>
        </row>
        <row r="123">
          <cell r="A123" t="str">
            <v>117</v>
          </cell>
          <cell r="B123" t="str">
            <v>严锋</v>
          </cell>
          <cell r="C123" t="str">
            <v>352627197008251610</v>
          </cell>
          <cell r="D123">
            <v>15359070486</v>
          </cell>
          <cell r="E123" t="str">
            <v>团结</v>
          </cell>
          <cell r="F123">
            <v>1.29</v>
          </cell>
        </row>
        <row r="123">
          <cell r="J123">
            <v>7.74</v>
          </cell>
          <cell r="K123" t="str">
            <v>9090818010100190585969</v>
          </cell>
          <cell r="L123" t="str">
            <v>连城县农村信用联社四堡信用社</v>
          </cell>
        </row>
        <row r="124">
          <cell r="A124" t="str">
            <v>118</v>
          </cell>
          <cell r="B124" t="str">
            <v>邹华美</v>
          </cell>
          <cell r="C124" t="str">
            <v>352627196709241621</v>
          </cell>
          <cell r="D124">
            <v>13599342118</v>
          </cell>
          <cell r="E124" t="str">
            <v>团结</v>
          </cell>
          <cell r="F124">
            <v>0.65</v>
          </cell>
        </row>
        <row r="124">
          <cell r="J124">
            <v>3.9</v>
          </cell>
          <cell r="K124" t="str">
            <v>6221840509062640297</v>
          </cell>
          <cell r="L124" t="str">
            <v>连城县农村信用联社四堡信用社</v>
          </cell>
        </row>
        <row r="125">
          <cell r="A125" t="str">
            <v>119</v>
          </cell>
          <cell r="B125" t="str">
            <v>严勃</v>
          </cell>
          <cell r="C125" t="str">
            <v>352627196912161635</v>
          </cell>
          <cell r="D125">
            <v>15918034402</v>
          </cell>
          <cell r="E125" t="str">
            <v>团结</v>
          </cell>
          <cell r="F125">
            <v>1.5</v>
          </cell>
        </row>
        <row r="125">
          <cell r="J125">
            <v>9</v>
          </cell>
          <cell r="K125" t="str">
            <v>6221840509062640396</v>
          </cell>
          <cell r="L125" t="str">
            <v>连城县农村信用联社四堡信用社</v>
          </cell>
        </row>
        <row r="126">
          <cell r="A126" t="str">
            <v>120</v>
          </cell>
          <cell r="B126" t="str">
            <v>马华广</v>
          </cell>
          <cell r="C126" t="str">
            <v>352627195307151610</v>
          </cell>
          <cell r="D126">
            <v>15059904685</v>
          </cell>
          <cell r="E126" t="str">
            <v>团结</v>
          </cell>
          <cell r="F126">
            <v>1.85</v>
          </cell>
        </row>
        <row r="126">
          <cell r="J126">
            <v>11.1</v>
          </cell>
          <cell r="K126" t="str">
            <v>9090818010100100001063</v>
          </cell>
          <cell r="L126" t="str">
            <v>连城县农村信用联社四堡信用社</v>
          </cell>
        </row>
        <row r="127">
          <cell r="A127" t="str">
            <v>121</v>
          </cell>
          <cell r="B127" t="str">
            <v>严仰成</v>
          </cell>
          <cell r="C127" t="str">
            <v>352627193910051615</v>
          </cell>
          <cell r="D127">
            <v>15059924918</v>
          </cell>
          <cell r="E127" t="str">
            <v>团结</v>
          </cell>
          <cell r="F127">
            <v>3.12</v>
          </cell>
        </row>
        <row r="127">
          <cell r="J127">
            <v>18.72</v>
          </cell>
          <cell r="K127" t="str">
            <v>9090818010100100052757</v>
          </cell>
          <cell r="L127" t="str">
            <v>连城县农村信用联社四堡信用社</v>
          </cell>
        </row>
        <row r="128">
          <cell r="A128" t="str">
            <v>122</v>
          </cell>
          <cell r="B128" t="str">
            <v>严强</v>
          </cell>
          <cell r="C128" t="str">
            <v>352627195904111617</v>
          </cell>
          <cell r="D128">
            <v>18906971007</v>
          </cell>
          <cell r="E128" t="str">
            <v>团结</v>
          </cell>
          <cell r="F128">
            <v>1.53</v>
          </cell>
        </row>
        <row r="128">
          <cell r="J128">
            <v>9.18</v>
          </cell>
          <cell r="K128" t="str">
            <v>6221840509062640180</v>
          </cell>
          <cell r="L128" t="str">
            <v>连城县农村信用联社四堡信用社</v>
          </cell>
        </row>
        <row r="129">
          <cell r="A129" t="str">
            <v>123</v>
          </cell>
          <cell r="B129" t="str">
            <v>严加田</v>
          </cell>
          <cell r="C129" t="str">
            <v>352627195201031610</v>
          </cell>
          <cell r="D129">
            <v>15059910504</v>
          </cell>
          <cell r="E129" t="str">
            <v>团结</v>
          </cell>
          <cell r="F129">
            <v>4.46</v>
          </cell>
        </row>
        <row r="129">
          <cell r="J129">
            <v>26.76</v>
          </cell>
          <cell r="K129" t="str">
            <v>9090818010100190085287</v>
          </cell>
          <cell r="L129" t="str">
            <v>连城县农村信用联社四堡信用社</v>
          </cell>
        </row>
        <row r="130">
          <cell r="A130" t="str">
            <v>124</v>
          </cell>
          <cell r="B130" t="str">
            <v>严仰中</v>
          </cell>
          <cell r="C130" t="str">
            <v>352627194903051611</v>
          </cell>
          <cell r="D130">
            <v>15860189520</v>
          </cell>
          <cell r="E130" t="str">
            <v>团结</v>
          </cell>
          <cell r="F130">
            <v>3.36</v>
          </cell>
        </row>
        <row r="130">
          <cell r="J130">
            <v>20.16</v>
          </cell>
          <cell r="K130" t="str">
            <v>6221840509062640032</v>
          </cell>
          <cell r="L130" t="str">
            <v>连城县农村信用联社四堡信用社</v>
          </cell>
        </row>
        <row r="131">
          <cell r="A131" t="str">
            <v>125</v>
          </cell>
          <cell r="B131" t="str">
            <v>严加应</v>
          </cell>
          <cell r="C131" t="str">
            <v>352627195002031618</v>
          </cell>
          <cell r="D131">
            <v>13646932712</v>
          </cell>
          <cell r="E131" t="str">
            <v>团结</v>
          </cell>
          <cell r="F131">
            <v>2.07</v>
          </cell>
        </row>
        <row r="131">
          <cell r="J131">
            <v>12.42</v>
          </cell>
          <cell r="K131" t="str">
            <v>9090818010100190586995</v>
          </cell>
          <cell r="L131" t="str">
            <v>连城县农村信用联社四堡信用社</v>
          </cell>
        </row>
        <row r="132">
          <cell r="A132" t="str">
            <v>126</v>
          </cell>
          <cell r="B132" t="str">
            <v>严俭</v>
          </cell>
          <cell r="C132" t="str">
            <v>352627195908291635</v>
          </cell>
          <cell r="D132">
            <v>18259881151</v>
          </cell>
          <cell r="E132" t="str">
            <v>团结</v>
          </cell>
          <cell r="F132">
            <v>2.13</v>
          </cell>
        </row>
        <row r="132">
          <cell r="J132">
            <v>12.78</v>
          </cell>
          <cell r="K132" t="str">
            <v>9090818010100100068651</v>
          </cell>
          <cell r="L132" t="str">
            <v>连城县农村信用联社四堡信用社</v>
          </cell>
        </row>
        <row r="133">
          <cell r="A133" t="str">
            <v>127</v>
          </cell>
          <cell r="B133" t="str">
            <v>严兴</v>
          </cell>
          <cell r="C133" t="str">
            <v>352627197709201632</v>
          </cell>
          <cell r="D133">
            <v>18859779923</v>
          </cell>
          <cell r="E133" t="str">
            <v>团结</v>
          </cell>
          <cell r="F133">
            <v>3.28</v>
          </cell>
        </row>
        <row r="133">
          <cell r="J133">
            <v>19.68</v>
          </cell>
          <cell r="K133" t="str">
            <v>6221840109008832692</v>
          </cell>
          <cell r="L133" t="str">
            <v>连城县农村信用联社四堡信用社</v>
          </cell>
        </row>
        <row r="134">
          <cell r="A134" t="str">
            <v>128</v>
          </cell>
          <cell r="B134" t="str">
            <v>严力</v>
          </cell>
          <cell r="C134" t="str">
            <v>35262719630810161X</v>
          </cell>
          <cell r="D134">
            <v>13599638967</v>
          </cell>
          <cell r="E134" t="str">
            <v>团结</v>
          </cell>
          <cell r="F134">
            <v>1.51</v>
          </cell>
        </row>
        <row r="134">
          <cell r="J134">
            <v>9.06</v>
          </cell>
          <cell r="K134" t="str">
            <v>9090818010100190093447</v>
          </cell>
          <cell r="L134" t="str">
            <v>连城县农村信用联社四堡信用社</v>
          </cell>
        </row>
        <row r="135">
          <cell r="A135" t="str">
            <v>129</v>
          </cell>
          <cell r="B135" t="str">
            <v>严劲</v>
          </cell>
          <cell r="C135" t="str">
            <v>352627197504071619</v>
          </cell>
          <cell r="D135">
            <v>13559967118</v>
          </cell>
          <cell r="E135" t="str">
            <v>团结</v>
          </cell>
          <cell r="F135">
            <v>0.85</v>
          </cell>
        </row>
        <row r="135">
          <cell r="J135">
            <v>5.1</v>
          </cell>
          <cell r="K135" t="str">
            <v>9090818010100100055665</v>
          </cell>
          <cell r="L135" t="str">
            <v>连城县农村信用联社四堡信用社</v>
          </cell>
        </row>
        <row r="136">
          <cell r="A136" t="str">
            <v>130</v>
          </cell>
          <cell r="B136" t="str">
            <v>严勤</v>
          </cell>
          <cell r="C136" t="str">
            <v>352627195908291619</v>
          </cell>
          <cell r="D136">
            <v>13859105180</v>
          </cell>
          <cell r="E136" t="str">
            <v>团结</v>
          </cell>
          <cell r="F136">
            <v>2.96</v>
          </cell>
        </row>
        <row r="136">
          <cell r="J136">
            <v>17.76</v>
          </cell>
          <cell r="K136" t="str">
            <v>9090818010100100068642</v>
          </cell>
          <cell r="L136" t="str">
            <v>连城县农村信用联社四堡信用社</v>
          </cell>
        </row>
        <row r="137">
          <cell r="A137" t="str">
            <v>131</v>
          </cell>
          <cell r="B137" t="str">
            <v>严宗根</v>
          </cell>
          <cell r="C137" t="str">
            <v>352627197308101614</v>
          </cell>
          <cell r="D137">
            <v>17750375319</v>
          </cell>
          <cell r="E137" t="str">
            <v>团结</v>
          </cell>
          <cell r="F137">
            <v>1.27</v>
          </cell>
        </row>
        <row r="137">
          <cell r="J137">
            <v>7.62</v>
          </cell>
          <cell r="K137" t="str">
            <v>9090818010100100055692</v>
          </cell>
          <cell r="L137" t="str">
            <v>连城县农村信用联社四堡信用社</v>
          </cell>
        </row>
        <row r="138">
          <cell r="A138" t="str">
            <v>132</v>
          </cell>
          <cell r="B138" t="str">
            <v>严宣</v>
          </cell>
          <cell r="C138" t="str">
            <v>352627197505081616</v>
          </cell>
          <cell r="D138">
            <v>13959097673</v>
          </cell>
          <cell r="E138" t="str">
            <v>团结</v>
          </cell>
          <cell r="F138">
            <v>2.14</v>
          </cell>
        </row>
        <row r="138">
          <cell r="J138">
            <v>12.84</v>
          </cell>
          <cell r="K138" t="str">
            <v>9090818010100100137961</v>
          </cell>
          <cell r="L138" t="str">
            <v>连城县农村信用联社四堡信用社</v>
          </cell>
        </row>
        <row r="139">
          <cell r="A139" t="str">
            <v>133</v>
          </cell>
          <cell r="B139" t="str">
            <v>严精</v>
          </cell>
          <cell r="C139" t="str">
            <v>352627196501231619</v>
          </cell>
          <cell r="D139">
            <v>15710614189</v>
          </cell>
          <cell r="E139" t="str">
            <v>团结</v>
          </cell>
          <cell r="F139">
            <v>0.97</v>
          </cell>
        </row>
        <row r="139">
          <cell r="J139">
            <v>5.82</v>
          </cell>
          <cell r="K139" t="str">
            <v>6221840509062640271</v>
          </cell>
          <cell r="L139" t="str">
            <v>连城县农村信用联社四堡信用社</v>
          </cell>
        </row>
        <row r="140">
          <cell r="A140" t="str">
            <v>134</v>
          </cell>
          <cell r="B140" t="str">
            <v>严金海</v>
          </cell>
          <cell r="C140" t="str">
            <v>350825195503111612</v>
          </cell>
          <cell r="D140">
            <v>15880644711</v>
          </cell>
          <cell r="E140" t="str">
            <v>团结</v>
          </cell>
          <cell r="F140">
            <v>1.51</v>
          </cell>
        </row>
        <row r="140">
          <cell r="J140">
            <v>9.06</v>
          </cell>
          <cell r="K140" t="str">
            <v>9090818010100100341570</v>
          </cell>
          <cell r="L140" t="str">
            <v>连城县农村信用联社四堡信用社</v>
          </cell>
        </row>
        <row r="141">
          <cell r="A141" t="str">
            <v>135</v>
          </cell>
          <cell r="B141" t="str">
            <v>严阵</v>
          </cell>
          <cell r="C141" t="str">
            <v>352627196912041633</v>
          </cell>
          <cell r="D141">
            <v>15080223908</v>
          </cell>
          <cell r="E141" t="str">
            <v>团结</v>
          </cell>
          <cell r="F141">
            <v>0.82</v>
          </cell>
        </row>
        <row r="141">
          <cell r="J141">
            <v>4.92</v>
          </cell>
          <cell r="K141" t="str">
            <v>9090818010100100068731</v>
          </cell>
          <cell r="L141" t="str">
            <v>连城县农村信用联社四堡信用社</v>
          </cell>
        </row>
        <row r="142">
          <cell r="A142" t="str">
            <v>136</v>
          </cell>
          <cell r="B142" t="str">
            <v>马华三</v>
          </cell>
          <cell r="C142" t="str">
            <v>352627196408061619</v>
          </cell>
          <cell r="D142">
            <v>15960307652</v>
          </cell>
          <cell r="E142" t="str">
            <v>团结</v>
          </cell>
          <cell r="F142">
            <v>2.37</v>
          </cell>
        </row>
        <row r="142">
          <cell r="J142">
            <v>14.22</v>
          </cell>
          <cell r="K142" t="str">
            <v>9090818010100100055674</v>
          </cell>
          <cell r="L142" t="str">
            <v>连城县农村信用联社四堡信用社</v>
          </cell>
        </row>
        <row r="143">
          <cell r="A143" t="str">
            <v>137</v>
          </cell>
          <cell r="B143" t="str">
            <v>马华寿</v>
          </cell>
          <cell r="C143" t="str">
            <v>352627196211221615</v>
          </cell>
          <cell r="D143">
            <v>18759037053</v>
          </cell>
          <cell r="E143" t="str">
            <v>团结</v>
          </cell>
          <cell r="F143">
            <v>3.43</v>
          </cell>
        </row>
        <row r="143">
          <cell r="J143">
            <v>20.58</v>
          </cell>
          <cell r="K143" t="str">
            <v>9090818010100190085447</v>
          </cell>
          <cell r="L143" t="str">
            <v>连城县农村信用联社四堡信用社</v>
          </cell>
        </row>
        <row r="144">
          <cell r="A144" t="str">
            <v>138</v>
          </cell>
          <cell r="B144" t="str">
            <v>严乐</v>
          </cell>
          <cell r="C144" t="str">
            <v>350825199311101610</v>
          </cell>
          <cell r="D144">
            <v>18760036098</v>
          </cell>
          <cell r="E144" t="str">
            <v>团结</v>
          </cell>
          <cell r="F144">
            <v>0.33</v>
          </cell>
        </row>
        <row r="144">
          <cell r="J144">
            <v>1.98</v>
          </cell>
          <cell r="K144" t="str">
            <v>6221840102064855178</v>
          </cell>
          <cell r="L144" t="str">
            <v>连城县农村信用联社四堡信用社</v>
          </cell>
        </row>
        <row r="145">
          <cell r="A145" t="str">
            <v>139</v>
          </cell>
          <cell r="B145" t="str">
            <v>严勇</v>
          </cell>
          <cell r="C145" t="str">
            <v>352627196701291616</v>
          </cell>
          <cell r="D145">
            <v>13385099718</v>
          </cell>
          <cell r="E145" t="str">
            <v>团结</v>
          </cell>
          <cell r="F145">
            <v>1.89</v>
          </cell>
        </row>
        <row r="145">
          <cell r="J145">
            <v>11.34</v>
          </cell>
          <cell r="K145" t="str">
            <v>9090818010100100037365</v>
          </cell>
          <cell r="L145" t="str">
            <v>连城县农村信用联社四堡信用社</v>
          </cell>
        </row>
        <row r="146">
          <cell r="A146" t="str">
            <v>140</v>
          </cell>
          <cell r="B146" t="str">
            <v>严承守</v>
          </cell>
          <cell r="C146" t="str">
            <v>352627196412131632</v>
          </cell>
          <cell r="D146">
            <v>15880649489</v>
          </cell>
          <cell r="E146" t="str">
            <v>团结</v>
          </cell>
          <cell r="F146">
            <v>1.38</v>
          </cell>
        </row>
        <row r="146">
          <cell r="J146">
            <v>8.28</v>
          </cell>
          <cell r="K146" t="str">
            <v>9090818010100190094811</v>
          </cell>
          <cell r="L146" t="str">
            <v>连城县农村信用联社四堡信用社</v>
          </cell>
        </row>
        <row r="147">
          <cell r="A147" t="str">
            <v>141</v>
          </cell>
          <cell r="B147" t="str">
            <v>李金群</v>
          </cell>
          <cell r="C147" t="str">
            <v>352627195505111628</v>
          </cell>
          <cell r="D147">
            <v>15160681676</v>
          </cell>
          <cell r="E147" t="str">
            <v>团结</v>
          </cell>
          <cell r="F147">
            <v>2.04</v>
          </cell>
        </row>
        <row r="147">
          <cell r="J147">
            <v>12.24</v>
          </cell>
          <cell r="K147" t="str">
            <v>6230362509001059137</v>
          </cell>
          <cell r="L147" t="str">
            <v>连城县农村信用联社四堡信用社</v>
          </cell>
        </row>
        <row r="148">
          <cell r="A148" t="str">
            <v>142</v>
          </cell>
          <cell r="B148" t="str">
            <v>严宗庆</v>
          </cell>
          <cell r="C148" t="str">
            <v>352627196310111630</v>
          </cell>
          <cell r="D148">
            <v>13799228569</v>
          </cell>
          <cell r="E148" t="str">
            <v>团结</v>
          </cell>
          <cell r="F148">
            <v>2.44</v>
          </cell>
        </row>
        <row r="148">
          <cell r="J148">
            <v>14.64</v>
          </cell>
          <cell r="K148" t="str">
            <v>9090818010100100068660</v>
          </cell>
          <cell r="L148" t="str">
            <v>连城县农村信用联社四堡信用社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3查验表"/>
      <sheetName val="4查验报告单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连城县四堡镇雾阁村民委员会</v>
          </cell>
        </row>
        <row r="5">
          <cell r="C5" t="str">
            <v>连城县四堡镇雾阁村民委员会邹群林、邹雄林等624户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邹群林</v>
          </cell>
          <cell r="C7" t="str">
            <v>352627195105081618</v>
          </cell>
          <cell r="D7">
            <v>13959097246</v>
          </cell>
          <cell r="E7" t="str">
            <v>雾阁</v>
          </cell>
          <cell r="F7">
            <v>4.93</v>
          </cell>
        </row>
        <row r="7">
          <cell r="J7">
            <v>29.58</v>
          </cell>
          <cell r="K7" t="str">
            <v>9090818010100190073432</v>
          </cell>
          <cell r="L7" t="str">
            <v>连城县农村信用联社四堡信用社</v>
          </cell>
        </row>
        <row r="8">
          <cell r="A8" t="str">
            <v>2</v>
          </cell>
          <cell r="B8" t="str">
            <v>邹雄林</v>
          </cell>
          <cell r="C8" t="str">
            <v>352627196809051630</v>
          </cell>
          <cell r="D8">
            <v>13559989262</v>
          </cell>
          <cell r="E8" t="str">
            <v>雾阁</v>
          </cell>
          <cell r="F8">
            <v>1.08</v>
          </cell>
        </row>
        <row r="8">
          <cell r="J8">
            <v>6.48</v>
          </cell>
          <cell r="K8" t="str">
            <v>9090818010100100042652</v>
          </cell>
          <cell r="L8" t="str">
            <v>连城县农村信用联社四堡信用社</v>
          </cell>
        </row>
        <row r="9">
          <cell r="A9" t="str">
            <v>3</v>
          </cell>
          <cell r="B9" t="str">
            <v>邹昇华</v>
          </cell>
          <cell r="C9" t="str">
            <v>352627194408261611</v>
          </cell>
          <cell r="D9">
            <v>15959449361</v>
          </cell>
          <cell r="E9" t="str">
            <v>雾阁</v>
          </cell>
          <cell r="F9">
            <v>4.69</v>
          </cell>
        </row>
        <row r="9">
          <cell r="J9">
            <v>28.14</v>
          </cell>
          <cell r="K9" t="str">
            <v>6221840509090511817</v>
          </cell>
          <cell r="L9" t="str">
            <v>连城县农村信用联社四堡信用社</v>
          </cell>
        </row>
        <row r="10">
          <cell r="A10" t="str">
            <v>4</v>
          </cell>
          <cell r="B10" t="str">
            <v>邹建勋</v>
          </cell>
          <cell r="C10" t="str">
            <v>352627196405111617</v>
          </cell>
          <cell r="D10">
            <v>13626022499</v>
          </cell>
          <cell r="E10" t="str">
            <v>雾阁</v>
          </cell>
          <cell r="F10">
            <v>1.09</v>
          </cell>
        </row>
        <row r="10">
          <cell r="J10">
            <v>6.54</v>
          </cell>
          <cell r="K10" t="str">
            <v>9090818010100190307859</v>
          </cell>
          <cell r="L10" t="str">
            <v>连城县农村信用联社四堡信用社</v>
          </cell>
        </row>
        <row r="11">
          <cell r="A11" t="str">
            <v>5</v>
          </cell>
          <cell r="B11" t="str">
            <v>邹式武</v>
          </cell>
          <cell r="C11" t="str">
            <v>352627194702051615</v>
          </cell>
          <cell r="D11">
            <v>15880623906</v>
          </cell>
          <cell r="E11" t="str">
            <v>雾阁</v>
          </cell>
          <cell r="F11">
            <v>1.83</v>
          </cell>
        </row>
        <row r="11">
          <cell r="J11">
            <v>10.98</v>
          </cell>
          <cell r="K11" t="str">
            <v>9090818010100100071077</v>
          </cell>
          <cell r="L11" t="str">
            <v>连城县农村信用联社四堡信用社</v>
          </cell>
        </row>
        <row r="12">
          <cell r="A12" t="str">
            <v>6</v>
          </cell>
          <cell r="B12" t="str">
            <v>邹寿宁</v>
          </cell>
          <cell r="C12" t="str">
            <v>352627197203011612</v>
          </cell>
          <cell r="D12">
            <v>13616922629</v>
          </cell>
          <cell r="E12" t="str">
            <v>雾阁</v>
          </cell>
          <cell r="F12">
            <v>2.44</v>
          </cell>
        </row>
        <row r="12">
          <cell r="J12">
            <v>14.64</v>
          </cell>
          <cell r="K12" t="str">
            <v>6221840509090511247</v>
          </cell>
          <cell r="L12" t="str">
            <v>连城县农村信用联社四堡信用社</v>
          </cell>
        </row>
        <row r="13">
          <cell r="A13" t="str">
            <v>7</v>
          </cell>
          <cell r="B13" t="str">
            <v>林梅金</v>
          </cell>
          <cell r="C13" t="str">
            <v>350821198510080824</v>
          </cell>
          <cell r="D13">
            <v>13859054668</v>
          </cell>
          <cell r="E13" t="str">
            <v>雾阁</v>
          </cell>
          <cell r="F13">
            <v>3.05</v>
          </cell>
        </row>
        <row r="13">
          <cell r="J13">
            <v>18.3</v>
          </cell>
          <cell r="K13" t="str">
            <v>6230361509004198842</v>
          </cell>
          <cell r="L13" t="str">
            <v>连城县农村信用联社四堡信用社</v>
          </cell>
        </row>
        <row r="14">
          <cell r="A14" t="str">
            <v>8</v>
          </cell>
          <cell r="B14" t="str">
            <v>邹卫国</v>
          </cell>
          <cell r="C14" t="str">
            <v>352627197207071612</v>
          </cell>
          <cell r="D14">
            <v>15860116126</v>
          </cell>
          <cell r="E14" t="str">
            <v>雾阁</v>
          </cell>
          <cell r="F14">
            <v>0.91</v>
          </cell>
        </row>
        <row r="14">
          <cell r="J14">
            <v>5.46</v>
          </cell>
          <cell r="K14" t="str">
            <v>9090818010100190357812</v>
          </cell>
          <cell r="L14" t="str">
            <v>连城县农村信用联社四堡信用社</v>
          </cell>
        </row>
        <row r="15">
          <cell r="A15" t="str">
            <v>9</v>
          </cell>
          <cell r="B15" t="str">
            <v>邹道全</v>
          </cell>
          <cell r="C15" t="str">
            <v>352627196306091614</v>
          </cell>
          <cell r="D15">
            <v>18850820869</v>
          </cell>
          <cell r="E15" t="str">
            <v>雾阁</v>
          </cell>
          <cell r="F15">
            <v>1.83</v>
          </cell>
        </row>
        <row r="15">
          <cell r="J15">
            <v>10.98</v>
          </cell>
          <cell r="K15" t="str">
            <v>9090818010100100065645</v>
          </cell>
          <cell r="L15" t="str">
            <v>连城县农村信用联社四堡信用社</v>
          </cell>
        </row>
        <row r="16">
          <cell r="A16" t="str">
            <v>10</v>
          </cell>
          <cell r="B16" t="str">
            <v>邹式尚</v>
          </cell>
          <cell r="C16" t="str">
            <v>352627195906201616</v>
          </cell>
          <cell r="D16">
            <v>13105945418</v>
          </cell>
          <cell r="E16" t="str">
            <v>雾阁</v>
          </cell>
          <cell r="F16">
            <v>1.83</v>
          </cell>
        </row>
        <row r="16">
          <cell r="J16">
            <v>10.98</v>
          </cell>
          <cell r="K16" t="str">
            <v>9090818010100190313334</v>
          </cell>
          <cell r="L16" t="str">
            <v>连城县农村信用联社四堡信用社</v>
          </cell>
        </row>
        <row r="17">
          <cell r="A17" t="str">
            <v>11</v>
          </cell>
          <cell r="B17" t="str">
            <v>邹标林</v>
          </cell>
          <cell r="C17" t="str">
            <v>352627196512301635</v>
          </cell>
          <cell r="D17">
            <v>13859523031</v>
          </cell>
          <cell r="E17" t="str">
            <v>雾阁</v>
          </cell>
          <cell r="F17">
            <v>0.91</v>
          </cell>
        </row>
        <row r="17">
          <cell r="J17">
            <v>5.46</v>
          </cell>
          <cell r="K17" t="str">
            <v>9090818010100100003383</v>
          </cell>
          <cell r="L17" t="str">
            <v>连城县农村信用联社四堡信用社</v>
          </cell>
        </row>
        <row r="18">
          <cell r="A18" t="str">
            <v>12</v>
          </cell>
          <cell r="B18" t="str">
            <v>邹道安</v>
          </cell>
          <cell r="C18" t="str">
            <v>352627197209111614</v>
          </cell>
          <cell r="D18">
            <v>13215092084</v>
          </cell>
          <cell r="E18" t="str">
            <v>雾阁</v>
          </cell>
          <cell r="F18">
            <v>1.83</v>
          </cell>
        </row>
        <row r="18">
          <cell r="J18">
            <v>10.98</v>
          </cell>
          <cell r="K18" t="str">
            <v>9090818010100190581927</v>
          </cell>
          <cell r="L18" t="str">
            <v>连城县农村信用联社四堡信用社</v>
          </cell>
        </row>
        <row r="19">
          <cell r="A19" t="str">
            <v>13</v>
          </cell>
          <cell r="B19" t="str">
            <v>邹道煊</v>
          </cell>
          <cell r="C19" t="str">
            <v>352627195709101616</v>
          </cell>
          <cell r="D19">
            <v>13646933891</v>
          </cell>
          <cell r="E19" t="str">
            <v>雾阁</v>
          </cell>
          <cell r="F19">
            <v>2.44</v>
          </cell>
        </row>
        <row r="19">
          <cell r="J19">
            <v>14.64</v>
          </cell>
          <cell r="K19" t="str">
            <v>9090818010100100055718</v>
          </cell>
          <cell r="L19" t="str">
            <v>连城县农村信用联社四堡信用社</v>
          </cell>
        </row>
        <row r="20">
          <cell r="A20" t="str">
            <v>14</v>
          </cell>
          <cell r="B20" t="str">
            <v>邹道云</v>
          </cell>
          <cell r="C20" t="str">
            <v>352627196201081612</v>
          </cell>
          <cell r="D20">
            <v>15880384264</v>
          </cell>
          <cell r="E20" t="str">
            <v>雾阁</v>
          </cell>
          <cell r="F20">
            <v>1.33</v>
          </cell>
        </row>
        <row r="20">
          <cell r="J20">
            <v>7.98</v>
          </cell>
          <cell r="K20" t="str">
            <v>9090818010100190355137</v>
          </cell>
          <cell r="L20" t="str">
            <v>连城县农村信用联社四堡信用社</v>
          </cell>
        </row>
        <row r="21">
          <cell r="A21" t="str">
            <v>15</v>
          </cell>
          <cell r="B21" t="str">
            <v>邹建明</v>
          </cell>
          <cell r="C21" t="str">
            <v>352627196009201610</v>
          </cell>
          <cell r="D21">
            <v>15960308931</v>
          </cell>
          <cell r="E21" t="str">
            <v>雾阁</v>
          </cell>
          <cell r="F21">
            <v>1.22</v>
          </cell>
        </row>
        <row r="21">
          <cell r="J21">
            <v>7.32</v>
          </cell>
          <cell r="K21" t="str">
            <v>6221840509090511411</v>
          </cell>
          <cell r="L21" t="str">
            <v>连城县农村信用联社四堡信用社</v>
          </cell>
        </row>
        <row r="22">
          <cell r="A22" t="str">
            <v>16</v>
          </cell>
          <cell r="B22" t="str">
            <v>邹绍东</v>
          </cell>
          <cell r="C22" t="str">
            <v>35262719591209161X</v>
          </cell>
          <cell r="D22">
            <v>15206014091</v>
          </cell>
          <cell r="E22" t="str">
            <v>雾阁</v>
          </cell>
          <cell r="F22">
            <v>1.1</v>
          </cell>
        </row>
        <row r="22">
          <cell r="J22">
            <v>6.6</v>
          </cell>
          <cell r="K22" t="str">
            <v>9090818010100100055736</v>
          </cell>
          <cell r="L22" t="str">
            <v>连城县农村信用联社四堡信用社</v>
          </cell>
        </row>
        <row r="23">
          <cell r="A23" t="str">
            <v>17</v>
          </cell>
          <cell r="B23" t="str">
            <v>邹木华</v>
          </cell>
          <cell r="C23" t="str">
            <v>352627195907181637</v>
          </cell>
          <cell r="D23">
            <v>15080229135</v>
          </cell>
          <cell r="E23" t="str">
            <v>雾阁</v>
          </cell>
          <cell r="F23">
            <v>0.91</v>
          </cell>
        </row>
        <row r="23">
          <cell r="J23">
            <v>5.46</v>
          </cell>
          <cell r="K23" t="str">
            <v>9090818010100100055745</v>
          </cell>
          <cell r="L23" t="str">
            <v>连城县农村信用联社四堡信用社</v>
          </cell>
        </row>
        <row r="24">
          <cell r="A24" t="str">
            <v>18</v>
          </cell>
          <cell r="B24" t="str">
            <v>沈云珍</v>
          </cell>
          <cell r="C24" t="str">
            <v>352627196411041627</v>
          </cell>
          <cell r="D24">
            <v>18505086552</v>
          </cell>
          <cell r="E24" t="str">
            <v>雾阁</v>
          </cell>
          <cell r="F24">
            <v>0.61</v>
          </cell>
        </row>
        <row r="24">
          <cell r="J24">
            <v>3.66</v>
          </cell>
          <cell r="K24" t="str">
            <v>9090818010100100055754</v>
          </cell>
          <cell r="L24" t="str">
            <v>连城县农村信用联社四堡信用社</v>
          </cell>
        </row>
        <row r="25">
          <cell r="A25" t="str">
            <v>19</v>
          </cell>
          <cell r="B25" t="str">
            <v>邹长娥</v>
          </cell>
          <cell r="C25" t="str">
            <v>35262719631120162X</v>
          </cell>
          <cell r="D25">
            <v>18959030185</v>
          </cell>
          <cell r="E25" t="str">
            <v>雾阁</v>
          </cell>
          <cell r="F25">
            <v>0.61</v>
          </cell>
        </row>
        <row r="25">
          <cell r="J25">
            <v>3.66</v>
          </cell>
          <cell r="K25" t="str">
            <v>6221840509103997425</v>
          </cell>
          <cell r="L25" t="str">
            <v>连城县农村信用联社四堡信用社</v>
          </cell>
        </row>
        <row r="26">
          <cell r="A26" t="str">
            <v>20</v>
          </cell>
          <cell r="B26" t="str">
            <v>马秀荣</v>
          </cell>
          <cell r="C26" t="str">
            <v>35262719600420162X</v>
          </cell>
          <cell r="D26">
            <v>18850332155</v>
          </cell>
          <cell r="E26" t="str">
            <v>雾阁</v>
          </cell>
          <cell r="F26">
            <v>0.91</v>
          </cell>
        </row>
        <row r="26">
          <cell r="J26">
            <v>5.46</v>
          </cell>
          <cell r="K26" t="str">
            <v>9090818010100100053765</v>
          </cell>
          <cell r="L26" t="str">
            <v>连城县农村信用联社四堡信用社</v>
          </cell>
        </row>
        <row r="27">
          <cell r="A27" t="str">
            <v>21</v>
          </cell>
          <cell r="B27" t="str">
            <v>江清香</v>
          </cell>
          <cell r="C27" t="str">
            <v>35262719520303302X</v>
          </cell>
          <cell r="D27">
            <v>13950822393</v>
          </cell>
          <cell r="E27" t="str">
            <v>雾阁</v>
          </cell>
          <cell r="F27">
            <v>3.66</v>
          </cell>
        </row>
        <row r="27">
          <cell r="J27">
            <v>21.96</v>
          </cell>
          <cell r="K27" t="str">
            <v>6230361509003839461</v>
          </cell>
          <cell r="L27" t="str">
            <v>连城县农村信用联社四堡信用社</v>
          </cell>
        </row>
        <row r="28">
          <cell r="A28" t="str">
            <v>22</v>
          </cell>
          <cell r="B28" t="str">
            <v>邹凤鸣</v>
          </cell>
          <cell r="C28" t="str">
            <v>352627196307141636</v>
          </cell>
          <cell r="D28">
            <v>15960349876</v>
          </cell>
          <cell r="E28" t="str">
            <v>雾阁</v>
          </cell>
          <cell r="F28">
            <v>0.91</v>
          </cell>
        </row>
        <row r="28">
          <cell r="J28">
            <v>5.46</v>
          </cell>
          <cell r="K28" t="str">
            <v>6221840509090511536</v>
          </cell>
          <cell r="L28" t="str">
            <v>连城县农村信用联社四堡信用社</v>
          </cell>
        </row>
        <row r="29">
          <cell r="A29" t="str">
            <v>23</v>
          </cell>
          <cell r="B29" t="str">
            <v>邹凤辉</v>
          </cell>
          <cell r="C29" t="str">
            <v>352627196510031635</v>
          </cell>
          <cell r="D29">
            <v>13459716518</v>
          </cell>
          <cell r="E29" t="str">
            <v>雾阁</v>
          </cell>
          <cell r="F29">
            <v>0.79</v>
          </cell>
        </row>
        <row r="29">
          <cell r="J29">
            <v>4.74</v>
          </cell>
          <cell r="K29" t="str">
            <v>9090818010100100055781</v>
          </cell>
          <cell r="L29" t="str">
            <v>连城县农村信用联社四堡信用社</v>
          </cell>
        </row>
        <row r="30">
          <cell r="A30" t="str">
            <v>24</v>
          </cell>
          <cell r="B30" t="str">
            <v>邹凤声</v>
          </cell>
          <cell r="C30" t="str">
            <v>35262719681212161X</v>
          </cell>
          <cell r="D30">
            <v>15880629496</v>
          </cell>
          <cell r="E30" t="str">
            <v>雾阁</v>
          </cell>
          <cell r="F30">
            <v>0.91</v>
          </cell>
        </row>
        <row r="30">
          <cell r="J30">
            <v>5.46</v>
          </cell>
          <cell r="K30" t="str">
            <v>9090818010100100055790</v>
          </cell>
          <cell r="L30" t="str">
            <v>连城县农村信用联社四堡信用社</v>
          </cell>
        </row>
        <row r="31">
          <cell r="A31" t="str">
            <v>25</v>
          </cell>
          <cell r="B31" t="str">
            <v>邹凤满</v>
          </cell>
          <cell r="C31" t="str">
            <v>352627197408191637</v>
          </cell>
          <cell r="D31">
            <v>13850692961</v>
          </cell>
          <cell r="E31" t="str">
            <v>雾阁</v>
          </cell>
          <cell r="F31">
            <v>1.22</v>
          </cell>
        </row>
        <row r="31">
          <cell r="J31">
            <v>7.32</v>
          </cell>
          <cell r="K31" t="str">
            <v>9090818010100100055807</v>
          </cell>
          <cell r="L31" t="str">
            <v>连城县农村信用联社四堡信用社</v>
          </cell>
        </row>
        <row r="32">
          <cell r="A32" t="str">
            <v>26</v>
          </cell>
          <cell r="B32" t="str">
            <v>李火清</v>
          </cell>
          <cell r="C32" t="str">
            <v>352627193910121628</v>
          </cell>
          <cell r="D32">
            <v>18859652953</v>
          </cell>
          <cell r="E32" t="str">
            <v>雾阁</v>
          </cell>
          <cell r="F32">
            <v>3.05</v>
          </cell>
        </row>
        <row r="32">
          <cell r="J32">
            <v>18.3</v>
          </cell>
          <cell r="K32" t="str">
            <v>6230361509003130754</v>
          </cell>
          <cell r="L32" t="str">
            <v>连城县农村信用联社四堡信用社</v>
          </cell>
        </row>
        <row r="33">
          <cell r="A33" t="str">
            <v>27</v>
          </cell>
          <cell r="B33" t="str">
            <v>李云凤</v>
          </cell>
          <cell r="C33" t="str">
            <v>350825195511271624</v>
          </cell>
          <cell r="D33">
            <v>13559989343</v>
          </cell>
          <cell r="E33" t="str">
            <v>雾阁</v>
          </cell>
          <cell r="F33">
            <v>1.83</v>
          </cell>
        </row>
        <row r="33">
          <cell r="J33">
            <v>10.98</v>
          </cell>
          <cell r="K33" t="str">
            <v>9090818010100100070915</v>
          </cell>
          <cell r="L33" t="str">
            <v>连城县农村信用联社四堡信用社</v>
          </cell>
        </row>
        <row r="34">
          <cell r="A34" t="str">
            <v>28</v>
          </cell>
          <cell r="B34" t="str">
            <v>邹道美</v>
          </cell>
          <cell r="C34" t="str">
            <v>352627196406081616</v>
          </cell>
          <cell r="D34">
            <v>15960922886</v>
          </cell>
          <cell r="E34" t="str">
            <v>雾阁</v>
          </cell>
          <cell r="F34">
            <v>0.61</v>
          </cell>
        </row>
        <row r="34">
          <cell r="J34">
            <v>3.66</v>
          </cell>
          <cell r="K34" t="str">
            <v>9090818010100190642791</v>
          </cell>
          <cell r="L34" t="str">
            <v>连城县农村信用联社四堡信用社</v>
          </cell>
        </row>
        <row r="35">
          <cell r="A35" t="str">
            <v>29</v>
          </cell>
          <cell r="B35" t="str">
            <v>邹道华</v>
          </cell>
          <cell r="C35" t="str">
            <v>352627197001221611</v>
          </cell>
          <cell r="D35">
            <v>15059923435</v>
          </cell>
          <cell r="E35" t="str">
            <v>雾阁</v>
          </cell>
          <cell r="F35">
            <v>0.61</v>
          </cell>
        </row>
        <row r="35">
          <cell r="J35">
            <v>3.66</v>
          </cell>
          <cell r="K35" t="str">
            <v>9090818010100100003392</v>
          </cell>
          <cell r="L35" t="str">
            <v>连城县农村信用联社四堡信用社</v>
          </cell>
        </row>
        <row r="36">
          <cell r="A36" t="str">
            <v>30</v>
          </cell>
          <cell r="B36" t="str">
            <v>邹道有</v>
          </cell>
          <cell r="C36" t="str">
            <v>352627196908121614</v>
          </cell>
          <cell r="D36">
            <v>13375084169</v>
          </cell>
          <cell r="E36" t="str">
            <v>雾阁</v>
          </cell>
          <cell r="F36">
            <v>1.83</v>
          </cell>
        </row>
        <row r="36">
          <cell r="J36">
            <v>10.98</v>
          </cell>
          <cell r="K36" t="str">
            <v>9090818010100100071399</v>
          </cell>
          <cell r="L36" t="str">
            <v>连城县农村信用联社四堡信用社</v>
          </cell>
        </row>
        <row r="37">
          <cell r="A37" t="str">
            <v>31</v>
          </cell>
          <cell r="B37" t="str">
            <v>邹道莱</v>
          </cell>
          <cell r="C37" t="str">
            <v>352627197209181612</v>
          </cell>
          <cell r="D37">
            <v>18850820869</v>
          </cell>
          <cell r="E37" t="str">
            <v>雾阁</v>
          </cell>
          <cell r="F37">
            <v>1.83</v>
          </cell>
        </row>
        <row r="37">
          <cell r="J37">
            <v>10.98</v>
          </cell>
          <cell r="K37" t="str">
            <v>6221840509090511189</v>
          </cell>
          <cell r="L37" t="str">
            <v>连城县农村信用联社四堡信用社</v>
          </cell>
        </row>
        <row r="38">
          <cell r="A38" t="str">
            <v>32</v>
          </cell>
          <cell r="B38" t="str">
            <v>邹建国</v>
          </cell>
          <cell r="C38" t="str">
            <v>35262719600419161X</v>
          </cell>
          <cell r="D38">
            <v>18860197912</v>
          </cell>
          <cell r="E38" t="str">
            <v>雾阁</v>
          </cell>
          <cell r="F38">
            <v>0.91</v>
          </cell>
        </row>
        <row r="38">
          <cell r="J38">
            <v>5.46</v>
          </cell>
          <cell r="K38" t="str">
            <v>9090818010100190581847</v>
          </cell>
          <cell r="L38" t="str">
            <v>连城县农村信用联社四堡信用社</v>
          </cell>
        </row>
        <row r="39">
          <cell r="A39" t="str">
            <v>33</v>
          </cell>
          <cell r="B39" t="str">
            <v>邹式功</v>
          </cell>
          <cell r="C39" t="str">
            <v>352627196309161614</v>
          </cell>
          <cell r="D39">
            <v>15160674243</v>
          </cell>
          <cell r="E39" t="str">
            <v>雾阁</v>
          </cell>
          <cell r="F39">
            <v>0.91</v>
          </cell>
        </row>
        <row r="39">
          <cell r="J39">
            <v>5.46</v>
          </cell>
          <cell r="K39" t="str">
            <v>6221840509090511619</v>
          </cell>
          <cell r="L39" t="str">
            <v>连城县农村信用联社四堡信用社</v>
          </cell>
        </row>
        <row r="40">
          <cell r="A40" t="str">
            <v>34</v>
          </cell>
          <cell r="B40" t="str">
            <v>邹爱国</v>
          </cell>
          <cell r="C40" t="str">
            <v>352627196812031614</v>
          </cell>
          <cell r="D40">
            <v>15711542687</v>
          </cell>
          <cell r="E40" t="str">
            <v>雾阁</v>
          </cell>
          <cell r="F40">
            <v>0.91</v>
          </cell>
        </row>
        <row r="40">
          <cell r="J40">
            <v>5.46</v>
          </cell>
          <cell r="K40" t="str">
            <v>9090818010100100034750</v>
          </cell>
          <cell r="L40" t="str">
            <v>连城县农村信用联社四堡信用社</v>
          </cell>
        </row>
        <row r="41">
          <cell r="A41" t="str">
            <v>35</v>
          </cell>
          <cell r="B41" t="str">
            <v>邹道新</v>
          </cell>
          <cell r="C41" t="str">
            <v>352627196612281619</v>
          </cell>
          <cell r="D41">
            <v>18054879526</v>
          </cell>
          <cell r="E41" t="str">
            <v>雾阁</v>
          </cell>
          <cell r="F41">
            <v>0.91</v>
          </cell>
        </row>
        <row r="41">
          <cell r="J41">
            <v>5.46</v>
          </cell>
          <cell r="K41" t="str">
            <v>9090818010100100055825</v>
          </cell>
          <cell r="L41" t="str">
            <v>连城县农村信用联社四堡信用社</v>
          </cell>
        </row>
        <row r="42">
          <cell r="A42" t="str">
            <v>36</v>
          </cell>
          <cell r="B42" t="str">
            <v>邹道一</v>
          </cell>
          <cell r="C42" t="str">
            <v>352627196412231617</v>
          </cell>
          <cell r="D42">
            <v>15960303997</v>
          </cell>
          <cell r="E42" t="str">
            <v>雾阁</v>
          </cell>
          <cell r="F42">
            <v>0.91</v>
          </cell>
        </row>
        <row r="42">
          <cell r="J42">
            <v>5.46</v>
          </cell>
          <cell r="K42" t="str">
            <v>9090818010100190068643</v>
          </cell>
          <cell r="L42" t="str">
            <v>连城县农村信用联社四堡信用社</v>
          </cell>
        </row>
        <row r="43">
          <cell r="A43" t="str">
            <v>37</v>
          </cell>
          <cell r="B43" t="str">
            <v>邹道工</v>
          </cell>
          <cell r="C43" t="str">
            <v>352627197311291615</v>
          </cell>
          <cell r="D43">
            <v>18650820839</v>
          </cell>
          <cell r="E43" t="str">
            <v>雾阁</v>
          </cell>
          <cell r="F43">
            <v>0.61</v>
          </cell>
        </row>
        <row r="43">
          <cell r="J43">
            <v>3.66</v>
          </cell>
          <cell r="K43" t="str">
            <v>9090818010100100055843</v>
          </cell>
          <cell r="L43" t="str">
            <v>连城县农村信用联社四堡信用社</v>
          </cell>
        </row>
        <row r="44">
          <cell r="A44" t="str">
            <v>38</v>
          </cell>
          <cell r="B44" t="str">
            <v>马巧玲</v>
          </cell>
          <cell r="C44" t="str">
            <v>35262719620130162X</v>
          </cell>
          <cell r="D44">
            <v>15960308931</v>
          </cell>
          <cell r="E44" t="str">
            <v>雾阁</v>
          </cell>
          <cell r="F44">
            <v>0.61</v>
          </cell>
        </row>
        <row r="44">
          <cell r="J44">
            <v>3.66</v>
          </cell>
          <cell r="K44" t="str">
            <v>6221840509090511601</v>
          </cell>
          <cell r="L44" t="str">
            <v>连城县农村信用联社四堡信用社</v>
          </cell>
        </row>
        <row r="45">
          <cell r="A45" t="str">
            <v>39</v>
          </cell>
          <cell r="B45" t="str">
            <v>邹建辉</v>
          </cell>
          <cell r="C45" t="str">
            <v>352627196911181650</v>
          </cell>
          <cell r="D45">
            <v>13685963549</v>
          </cell>
          <cell r="E45" t="str">
            <v>雾阁</v>
          </cell>
          <cell r="F45">
            <v>1.22</v>
          </cell>
        </row>
        <row r="45">
          <cell r="J45">
            <v>7.32</v>
          </cell>
          <cell r="K45" t="str">
            <v>9090818010100190633747</v>
          </cell>
          <cell r="L45" t="str">
            <v>连城县农村信用联社四堡信用社</v>
          </cell>
        </row>
        <row r="46">
          <cell r="A46" t="str">
            <v>40</v>
          </cell>
          <cell r="B46" t="str">
            <v>邹满荣</v>
          </cell>
          <cell r="C46" t="str">
            <v>352627194702041628</v>
          </cell>
          <cell r="D46">
            <v>15160674963</v>
          </cell>
          <cell r="E46" t="str">
            <v>雾阁</v>
          </cell>
          <cell r="F46">
            <v>3.66</v>
          </cell>
        </row>
        <row r="46">
          <cell r="J46">
            <v>21.96</v>
          </cell>
          <cell r="K46" t="str">
            <v>6221840509103997342</v>
          </cell>
          <cell r="L46" t="str">
            <v>连城县农村信用联社四堡信用社</v>
          </cell>
        </row>
        <row r="47">
          <cell r="A47" t="str">
            <v>41</v>
          </cell>
          <cell r="B47" t="str">
            <v>邹绍天</v>
          </cell>
          <cell r="C47" t="str">
            <v>35262719691103161X</v>
          </cell>
          <cell r="D47">
            <v>15080222851</v>
          </cell>
          <cell r="E47" t="str">
            <v>雾阁</v>
          </cell>
          <cell r="F47">
            <v>1.46</v>
          </cell>
        </row>
        <row r="47">
          <cell r="J47">
            <v>8.76</v>
          </cell>
          <cell r="K47" t="str">
            <v>9090818010100100053612</v>
          </cell>
          <cell r="L47" t="str">
            <v>连城县农村信用联社四堡信用社</v>
          </cell>
        </row>
        <row r="48">
          <cell r="A48" t="str">
            <v>42</v>
          </cell>
          <cell r="B48" t="str">
            <v>邹绍益</v>
          </cell>
          <cell r="C48" t="str">
            <v>352627197112241615</v>
          </cell>
          <cell r="D48">
            <v>13559212511</v>
          </cell>
          <cell r="E48" t="str">
            <v>雾阁</v>
          </cell>
          <cell r="F48">
            <v>1.4</v>
          </cell>
        </row>
        <row r="48">
          <cell r="J48">
            <v>8.4</v>
          </cell>
          <cell r="K48" t="str">
            <v>9090818010100100055852</v>
          </cell>
          <cell r="L48" t="str">
            <v>连城县农村信用联社四堡信用社</v>
          </cell>
        </row>
        <row r="49">
          <cell r="A49" t="str">
            <v>43</v>
          </cell>
          <cell r="B49" t="str">
            <v>李湘云</v>
          </cell>
          <cell r="C49" t="str">
            <v>352627196903011328</v>
          </cell>
          <cell r="D49">
            <v>13559309874</v>
          </cell>
          <cell r="E49" t="str">
            <v>雾阁</v>
          </cell>
          <cell r="F49">
            <v>3.05</v>
          </cell>
        </row>
        <row r="49">
          <cell r="J49">
            <v>18.3</v>
          </cell>
          <cell r="K49" t="str">
            <v>6221840509103997417</v>
          </cell>
          <cell r="L49" t="str">
            <v>连城县农村信用联社四堡信用社</v>
          </cell>
        </row>
        <row r="50">
          <cell r="A50" t="str">
            <v>44</v>
          </cell>
          <cell r="B50" t="str">
            <v>邹春铭</v>
          </cell>
          <cell r="C50" t="str">
            <v>352627195503221612</v>
          </cell>
          <cell r="D50">
            <v>13959736540</v>
          </cell>
          <cell r="E50" t="str">
            <v>雾阁</v>
          </cell>
          <cell r="F50">
            <v>0.9</v>
          </cell>
        </row>
        <row r="50">
          <cell r="J50">
            <v>5.4</v>
          </cell>
          <cell r="K50" t="str">
            <v>9090818010100100344087</v>
          </cell>
          <cell r="L50" t="str">
            <v>连城县农村信用联社四堡信用社</v>
          </cell>
        </row>
        <row r="51">
          <cell r="A51" t="str">
            <v>45</v>
          </cell>
          <cell r="B51" t="str">
            <v>邹春柳</v>
          </cell>
          <cell r="C51" t="str">
            <v>352627195708101614</v>
          </cell>
          <cell r="D51">
            <v>15160680732</v>
          </cell>
          <cell r="E51" t="str">
            <v>雾阁</v>
          </cell>
          <cell r="F51">
            <v>1.96</v>
          </cell>
        </row>
        <row r="51">
          <cell r="J51">
            <v>11.76</v>
          </cell>
          <cell r="K51" t="str">
            <v>6221840509090512443</v>
          </cell>
          <cell r="L51" t="str">
            <v>连城县农村信用联社四堡信用社</v>
          </cell>
        </row>
        <row r="52">
          <cell r="A52" t="str">
            <v>46</v>
          </cell>
          <cell r="B52" t="str">
            <v>马长华</v>
          </cell>
          <cell r="C52" t="str">
            <v>352627197301041620</v>
          </cell>
          <cell r="D52">
            <v>13358360159</v>
          </cell>
          <cell r="E52" t="str">
            <v>雾阁</v>
          </cell>
          <cell r="F52">
            <v>1.93</v>
          </cell>
        </row>
        <row r="52">
          <cell r="J52">
            <v>11.58</v>
          </cell>
          <cell r="K52" t="str">
            <v>6221840509090512179</v>
          </cell>
          <cell r="L52" t="str">
            <v>连城县农村信用联社四堡信用社</v>
          </cell>
        </row>
        <row r="53">
          <cell r="A53" t="str">
            <v>47</v>
          </cell>
          <cell r="B53" t="str">
            <v>邹春强</v>
          </cell>
          <cell r="C53" t="str">
            <v>352627195712201618</v>
          </cell>
          <cell r="D53">
            <v>15860116845</v>
          </cell>
          <cell r="E53" t="str">
            <v>雾阁</v>
          </cell>
          <cell r="F53">
            <v>0.9</v>
          </cell>
        </row>
        <row r="53">
          <cell r="J53">
            <v>5.4</v>
          </cell>
          <cell r="K53" t="str">
            <v>9090818010100100014497</v>
          </cell>
          <cell r="L53" t="str">
            <v>连城县农村信用联社四堡信用社</v>
          </cell>
        </row>
        <row r="54">
          <cell r="A54" t="str">
            <v>48</v>
          </cell>
          <cell r="B54" t="str">
            <v>邹冬生</v>
          </cell>
          <cell r="C54" t="str">
            <v>352627196409271618</v>
          </cell>
          <cell r="D54">
            <v>14709055690</v>
          </cell>
          <cell r="E54" t="str">
            <v>雾阁</v>
          </cell>
          <cell r="F54">
            <v>2.63</v>
          </cell>
        </row>
        <row r="54">
          <cell r="J54">
            <v>15.78</v>
          </cell>
          <cell r="K54" t="str">
            <v>6221840509090512492</v>
          </cell>
          <cell r="L54" t="str">
            <v>连城县农村信用联社四堡信用社</v>
          </cell>
        </row>
        <row r="55">
          <cell r="A55" t="str">
            <v>49</v>
          </cell>
          <cell r="B55" t="str">
            <v>江香姬</v>
          </cell>
          <cell r="C55" t="str">
            <v>352627195912061621</v>
          </cell>
          <cell r="D55">
            <v>18150327769</v>
          </cell>
          <cell r="E55" t="str">
            <v>雾阁</v>
          </cell>
          <cell r="F55">
            <v>1.35</v>
          </cell>
        </row>
        <row r="55">
          <cell r="J55">
            <v>8.1</v>
          </cell>
          <cell r="K55" t="str">
            <v>6221840509090512385</v>
          </cell>
          <cell r="L55" t="str">
            <v>连城县农村信用联社四堡信用社</v>
          </cell>
        </row>
        <row r="56">
          <cell r="A56" t="str">
            <v>50</v>
          </cell>
          <cell r="B56" t="str">
            <v>邹秋生</v>
          </cell>
          <cell r="C56" t="str">
            <v>352627197908121619</v>
          </cell>
          <cell r="D56">
            <v>13626023152</v>
          </cell>
          <cell r="E56" t="str">
            <v>雾阁</v>
          </cell>
          <cell r="F56">
            <v>2.3</v>
          </cell>
        </row>
        <row r="56">
          <cell r="J56">
            <v>13.8</v>
          </cell>
          <cell r="K56" t="str">
            <v>6230361109043363471</v>
          </cell>
          <cell r="L56" t="str">
            <v>连城县农村信用联社四堡信用社</v>
          </cell>
        </row>
        <row r="57">
          <cell r="A57" t="str">
            <v>51</v>
          </cell>
          <cell r="B57" t="str">
            <v>吴生菊</v>
          </cell>
          <cell r="C57" t="str">
            <v>352627195309141643</v>
          </cell>
          <cell r="D57">
            <v>13850677320</v>
          </cell>
          <cell r="E57" t="str">
            <v>雾阁</v>
          </cell>
          <cell r="F57">
            <v>2.3</v>
          </cell>
        </row>
        <row r="57">
          <cell r="J57">
            <v>13.8</v>
          </cell>
          <cell r="K57" t="str">
            <v>9090818010100100055905</v>
          </cell>
          <cell r="L57" t="str">
            <v>连城县农村信用联社四堡信用社</v>
          </cell>
        </row>
        <row r="58">
          <cell r="A58" t="str">
            <v>52</v>
          </cell>
          <cell r="B58" t="str">
            <v>邹略</v>
          </cell>
          <cell r="C58" t="str">
            <v>350825198507151631</v>
          </cell>
          <cell r="D58">
            <v>18659797118</v>
          </cell>
          <cell r="E58" t="str">
            <v>雾阁</v>
          </cell>
          <cell r="F58">
            <v>2.24</v>
          </cell>
        </row>
        <row r="58">
          <cell r="J58">
            <v>13.44</v>
          </cell>
          <cell r="K58" t="str">
            <v>6221840509103998076</v>
          </cell>
          <cell r="L58" t="str">
            <v>连城县农村信用联社四堡信用社</v>
          </cell>
        </row>
        <row r="59">
          <cell r="A59" t="str">
            <v>53</v>
          </cell>
          <cell r="B59" t="str">
            <v>邹式周</v>
          </cell>
          <cell r="C59" t="str">
            <v>352627194107251612</v>
          </cell>
          <cell r="D59">
            <v>13859530106</v>
          </cell>
          <cell r="E59" t="str">
            <v>雾阁</v>
          </cell>
          <cell r="F59">
            <v>4.49</v>
          </cell>
        </row>
        <row r="59">
          <cell r="J59">
            <v>26.94</v>
          </cell>
          <cell r="K59" t="str">
            <v>6221840509103997771</v>
          </cell>
          <cell r="L59" t="str">
            <v>连城县农村信用联社四堡信用社</v>
          </cell>
        </row>
        <row r="60">
          <cell r="A60" t="str">
            <v>54</v>
          </cell>
          <cell r="B60" t="str">
            <v>邹岳生</v>
          </cell>
          <cell r="C60" t="str">
            <v>352627195111141613</v>
          </cell>
          <cell r="D60">
            <v>15605096663</v>
          </cell>
          <cell r="E60" t="str">
            <v>雾阁</v>
          </cell>
          <cell r="F60">
            <v>0.97</v>
          </cell>
        </row>
        <row r="60">
          <cell r="J60">
            <v>5.82</v>
          </cell>
          <cell r="K60" t="str">
            <v>9090818010100190358125</v>
          </cell>
          <cell r="L60" t="str">
            <v>连城县农村信用联社四堡信用社</v>
          </cell>
        </row>
        <row r="61">
          <cell r="A61" t="str">
            <v>55</v>
          </cell>
          <cell r="B61" t="str">
            <v>邹道爱</v>
          </cell>
          <cell r="C61" t="str">
            <v>352627195909031616</v>
          </cell>
          <cell r="D61">
            <v>14705090371</v>
          </cell>
          <cell r="E61" t="str">
            <v>雾阁</v>
          </cell>
          <cell r="F61">
            <v>0.84</v>
          </cell>
        </row>
        <row r="61">
          <cell r="J61">
            <v>5.04</v>
          </cell>
          <cell r="K61" t="str">
            <v>9090818010100100055923</v>
          </cell>
          <cell r="L61" t="str">
            <v>连城县农村信用联社四堡信用社</v>
          </cell>
        </row>
        <row r="62">
          <cell r="A62" t="str">
            <v>56</v>
          </cell>
          <cell r="B62" t="str">
            <v>邹建文</v>
          </cell>
          <cell r="C62" t="str">
            <v>352627196605191615</v>
          </cell>
          <cell r="D62">
            <v>13400685618</v>
          </cell>
          <cell r="E62" t="str">
            <v>雾阁</v>
          </cell>
          <cell r="F62">
            <v>4.49</v>
          </cell>
        </row>
        <row r="62">
          <cell r="J62">
            <v>26.94</v>
          </cell>
          <cell r="K62" t="str">
            <v>9090818010100190307528</v>
          </cell>
          <cell r="L62" t="str">
            <v>连城县农村信用联社四堡信用社</v>
          </cell>
        </row>
        <row r="63">
          <cell r="A63" t="str">
            <v>57</v>
          </cell>
          <cell r="B63" t="str">
            <v>邹昌寿</v>
          </cell>
          <cell r="C63" t="str">
            <v>352627195409021614</v>
          </cell>
          <cell r="D63">
            <v>13860257506</v>
          </cell>
          <cell r="E63" t="str">
            <v>雾阁</v>
          </cell>
          <cell r="F63">
            <v>1.68</v>
          </cell>
        </row>
        <row r="63">
          <cell r="J63">
            <v>10.08</v>
          </cell>
          <cell r="K63" t="str">
            <v>9090818010100100061532</v>
          </cell>
          <cell r="L63" t="str">
            <v>连城县农村信用联社四堡信用社</v>
          </cell>
        </row>
        <row r="64">
          <cell r="A64" t="str">
            <v>58</v>
          </cell>
          <cell r="B64" t="str">
            <v>邹道成</v>
          </cell>
          <cell r="C64" t="str">
            <v>35262719680922161X</v>
          </cell>
          <cell r="D64">
            <v>13860257636</v>
          </cell>
          <cell r="E64" t="str">
            <v>雾阁</v>
          </cell>
          <cell r="F64">
            <v>1.68</v>
          </cell>
        </row>
        <row r="64">
          <cell r="J64">
            <v>10.08</v>
          </cell>
          <cell r="K64" t="str">
            <v>6221840509103997854</v>
          </cell>
          <cell r="L64" t="str">
            <v>连城县农村信用联社四堡信用社</v>
          </cell>
        </row>
        <row r="65">
          <cell r="A65" t="str">
            <v>59</v>
          </cell>
          <cell r="B65" t="str">
            <v>张永瑞</v>
          </cell>
          <cell r="C65" t="str">
            <v>352627197304301619</v>
          </cell>
          <cell r="D65">
            <v>8487075</v>
          </cell>
          <cell r="E65" t="str">
            <v>雾阁</v>
          </cell>
          <cell r="F65">
            <v>0.72</v>
          </cell>
        </row>
        <row r="65">
          <cell r="J65">
            <v>4.32</v>
          </cell>
          <cell r="K65" t="str">
            <v>6221840509092755032</v>
          </cell>
          <cell r="L65" t="str">
            <v>连城县农村信用联社四堡信用社</v>
          </cell>
        </row>
        <row r="66">
          <cell r="A66" t="str">
            <v>60</v>
          </cell>
          <cell r="B66" t="str">
            <v>马小群</v>
          </cell>
          <cell r="C66" t="str">
            <v>352627196808301626</v>
          </cell>
        </row>
        <row r="66">
          <cell r="E66" t="str">
            <v>雾阁</v>
          </cell>
          <cell r="F66">
            <v>0.75</v>
          </cell>
        </row>
        <row r="66">
          <cell r="J66">
            <v>4.5</v>
          </cell>
          <cell r="K66" t="str">
            <v>6230361509003709185</v>
          </cell>
          <cell r="L66" t="str">
            <v>连城县农村信用联社四堡信用社</v>
          </cell>
        </row>
        <row r="67">
          <cell r="A67" t="str">
            <v>61</v>
          </cell>
          <cell r="B67" t="str">
            <v>张永科</v>
          </cell>
          <cell r="C67" t="str">
            <v>352627197504301613</v>
          </cell>
        </row>
        <row r="67">
          <cell r="E67" t="str">
            <v>雾阁</v>
          </cell>
          <cell r="F67">
            <v>1.55</v>
          </cell>
        </row>
        <row r="67">
          <cell r="J67">
            <v>9.3</v>
          </cell>
          <cell r="K67" t="str">
            <v>6230362509001057123</v>
          </cell>
          <cell r="L67" t="str">
            <v>连城县农村信用联社四堡信用社</v>
          </cell>
        </row>
        <row r="68">
          <cell r="A68" t="str">
            <v>62</v>
          </cell>
          <cell r="B68" t="str">
            <v>张永顺</v>
          </cell>
          <cell r="C68" t="str">
            <v>35082519811002161X</v>
          </cell>
        </row>
        <row r="68">
          <cell r="E68" t="str">
            <v>雾阁</v>
          </cell>
          <cell r="F68">
            <v>0.35</v>
          </cell>
        </row>
        <row r="68">
          <cell r="J68">
            <v>2.1</v>
          </cell>
          <cell r="K68" t="str">
            <v>6230361109010526969</v>
          </cell>
          <cell r="L68" t="str">
            <v>连城县农村信用联社四堡信用社</v>
          </cell>
        </row>
        <row r="69">
          <cell r="A69" t="str">
            <v>63</v>
          </cell>
          <cell r="B69" t="str">
            <v>邹春田</v>
          </cell>
          <cell r="C69" t="str">
            <v>352627197302241616</v>
          </cell>
          <cell r="D69">
            <v>15160675179</v>
          </cell>
          <cell r="E69" t="str">
            <v>雾阁</v>
          </cell>
          <cell r="F69">
            <v>1.96</v>
          </cell>
        </row>
        <row r="69">
          <cell r="J69">
            <v>11.76</v>
          </cell>
          <cell r="K69" t="str">
            <v>9090818010100190404815</v>
          </cell>
          <cell r="L69" t="str">
            <v>连城县农村信用联社四堡信用社</v>
          </cell>
        </row>
        <row r="70">
          <cell r="A70" t="str">
            <v>64</v>
          </cell>
          <cell r="B70" t="str">
            <v>邹春鑫</v>
          </cell>
          <cell r="C70" t="str">
            <v>352627196302221610</v>
          </cell>
          <cell r="D70">
            <v>13850646317</v>
          </cell>
          <cell r="E70" t="str">
            <v>雾阁</v>
          </cell>
          <cell r="F70">
            <v>1.68</v>
          </cell>
        </row>
        <row r="70">
          <cell r="J70">
            <v>10.08</v>
          </cell>
          <cell r="K70" t="str">
            <v>6221840509090512237</v>
          </cell>
          <cell r="L70" t="str">
            <v>连城县农村信用联社四堡信用社</v>
          </cell>
        </row>
        <row r="71">
          <cell r="A71" t="str">
            <v>65</v>
          </cell>
          <cell r="B71" t="str">
            <v>马金英</v>
          </cell>
          <cell r="C71" t="str">
            <v>350825194101091626</v>
          </cell>
          <cell r="D71">
            <v>13850646317</v>
          </cell>
          <cell r="E71" t="str">
            <v>雾阁</v>
          </cell>
          <cell r="F71">
            <v>2.24</v>
          </cell>
        </row>
        <row r="71">
          <cell r="J71">
            <v>13.44</v>
          </cell>
          <cell r="K71" t="str">
            <v>6221840509103997995</v>
          </cell>
          <cell r="L71" t="str">
            <v>连城县农村信用联社四堡信用社</v>
          </cell>
        </row>
        <row r="72">
          <cell r="A72" t="str">
            <v>66</v>
          </cell>
          <cell r="B72" t="str">
            <v>邹长生</v>
          </cell>
          <cell r="C72" t="str">
            <v>352627195501151614</v>
          </cell>
          <cell r="D72">
            <v>15860149144</v>
          </cell>
          <cell r="E72" t="str">
            <v>雾阁</v>
          </cell>
          <cell r="F72">
            <v>0.97</v>
          </cell>
        </row>
        <row r="72">
          <cell r="J72">
            <v>5.82</v>
          </cell>
          <cell r="K72" t="str">
            <v>6221840509090512534</v>
          </cell>
          <cell r="L72" t="str">
            <v>连城县农村信用联社四堡信用社</v>
          </cell>
        </row>
        <row r="73">
          <cell r="A73" t="str">
            <v>67</v>
          </cell>
          <cell r="B73" t="str">
            <v>邹平</v>
          </cell>
          <cell r="C73" t="str">
            <v>352627194908231611</v>
          </cell>
          <cell r="D73">
            <v>15059949962</v>
          </cell>
          <cell r="E73" t="str">
            <v>雾阁</v>
          </cell>
          <cell r="F73">
            <v>3.37</v>
          </cell>
        </row>
        <row r="73">
          <cell r="J73">
            <v>20.22</v>
          </cell>
          <cell r="K73" t="str">
            <v>9090818010100190346941</v>
          </cell>
          <cell r="L73" t="str">
            <v>连城县农村信用联社四堡信用社</v>
          </cell>
        </row>
        <row r="74">
          <cell r="A74" t="str">
            <v>68</v>
          </cell>
          <cell r="B74" t="str">
            <v>邹春道</v>
          </cell>
          <cell r="C74" t="str">
            <v>35262719631020161X</v>
          </cell>
          <cell r="D74">
            <v>15960304733</v>
          </cell>
          <cell r="E74" t="str">
            <v>雾阁</v>
          </cell>
          <cell r="F74">
            <v>0.9</v>
          </cell>
        </row>
        <row r="74">
          <cell r="J74">
            <v>5.4</v>
          </cell>
          <cell r="K74" t="str">
            <v>6221840509090512518</v>
          </cell>
          <cell r="L74" t="str">
            <v>连城县农村信用联社四堡信用社</v>
          </cell>
        </row>
        <row r="75">
          <cell r="A75" t="str">
            <v>69</v>
          </cell>
          <cell r="B75" t="str">
            <v>邹春德</v>
          </cell>
          <cell r="C75" t="str">
            <v>352627197112021612</v>
          </cell>
          <cell r="D75">
            <v>13459718193</v>
          </cell>
          <cell r="E75" t="str">
            <v>雾阁</v>
          </cell>
          <cell r="F75">
            <v>0.9</v>
          </cell>
        </row>
        <row r="75">
          <cell r="J75">
            <v>5.4</v>
          </cell>
          <cell r="K75" t="str">
            <v>9090818010100100055950</v>
          </cell>
          <cell r="L75" t="str">
            <v>连城县农村信用联社四堡信用社</v>
          </cell>
        </row>
        <row r="76">
          <cell r="A76" t="str">
            <v>70</v>
          </cell>
          <cell r="B76" t="str">
            <v>邹道厚</v>
          </cell>
          <cell r="C76" t="str">
            <v>352627196505081611</v>
          </cell>
          <cell r="D76">
            <v>15060344729</v>
          </cell>
          <cell r="E76" t="str">
            <v>雾阁</v>
          </cell>
          <cell r="F76">
            <v>0.84</v>
          </cell>
        </row>
        <row r="76">
          <cell r="J76">
            <v>5.04</v>
          </cell>
          <cell r="K76" t="str">
            <v>9090818010100100055969</v>
          </cell>
          <cell r="L76" t="str">
            <v>连城县农村信用联社四堡信用社</v>
          </cell>
        </row>
        <row r="77">
          <cell r="A77" t="str">
            <v>71</v>
          </cell>
          <cell r="B77" t="str">
            <v>邹焜生</v>
          </cell>
          <cell r="C77" t="str">
            <v>352627195203111614</v>
          </cell>
          <cell r="D77">
            <v>13507542491</v>
          </cell>
          <cell r="E77" t="str">
            <v>雾阁</v>
          </cell>
          <cell r="F77">
            <v>1.12</v>
          </cell>
        </row>
        <row r="77">
          <cell r="J77">
            <v>6.72</v>
          </cell>
          <cell r="K77" t="str">
            <v>6221840509103997763</v>
          </cell>
          <cell r="L77" t="str">
            <v>连城县农村信用联社四堡信用社</v>
          </cell>
        </row>
        <row r="78">
          <cell r="A78" t="str">
            <v>72</v>
          </cell>
          <cell r="B78" t="str">
            <v>邹长生</v>
          </cell>
          <cell r="C78" t="str">
            <v>352627195906241618</v>
          </cell>
          <cell r="D78">
            <v>15860149144</v>
          </cell>
          <cell r="E78" t="str">
            <v>雾阁</v>
          </cell>
          <cell r="F78">
            <v>1.07</v>
          </cell>
        </row>
        <row r="78">
          <cell r="J78">
            <v>6.42</v>
          </cell>
          <cell r="K78" t="str">
            <v>9090818010100100003551</v>
          </cell>
          <cell r="L78" t="str">
            <v>连城县农村信用联社四堡信用社</v>
          </cell>
        </row>
        <row r="79">
          <cell r="A79" t="str">
            <v>73</v>
          </cell>
          <cell r="B79" t="str">
            <v>邹春林</v>
          </cell>
          <cell r="C79" t="str">
            <v>352627196712121612</v>
          </cell>
          <cell r="D79">
            <v>13799736632</v>
          </cell>
          <cell r="E79" t="str">
            <v>雾阁</v>
          </cell>
          <cell r="F79">
            <v>1.12</v>
          </cell>
        </row>
        <row r="79">
          <cell r="J79">
            <v>6.72</v>
          </cell>
          <cell r="K79" t="str">
            <v>9090818010100100055987</v>
          </cell>
          <cell r="L79" t="str">
            <v>连城县农村信用联社四堡信用社</v>
          </cell>
        </row>
        <row r="80">
          <cell r="A80" t="str">
            <v>74</v>
          </cell>
          <cell r="B80" t="str">
            <v>邹春荣</v>
          </cell>
          <cell r="C80" t="str">
            <v>352627195910281612</v>
          </cell>
          <cell r="D80">
            <v>13950991252</v>
          </cell>
          <cell r="E80" t="str">
            <v>雾阁</v>
          </cell>
          <cell r="F80">
            <v>1.12</v>
          </cell>
        </row>
        <row r="80">
          <cell r="J80">
            <v>6.72</v>
          </cell>
          <cell r="K80" t="str">
            <v>9090818010100100055996</v>
          </cell>
          <cell r="L80" t="str">
            <v>连城县农村信用联社四堡信用社</v>
          </cell>
        </row>
        <row r="81">
          <cell r="A81" t="str">
            <v>75</v>
          </cell>
          <cell r="B81" t="str">
            <v>邹健</v>
          </cell>
          <cell r="C81" t="str">
            <v>350825198309231630</v>
          </cell>
          <cell r="D81">
            <v>15059904684</v>
          </cell>
          <cell r="E81" t="str">
            <v>雾阁</v>
          </cell>
          <cell r="F81">
            <v>1.68</v>
          </cell>
        </row>
        <row r="81">
          <cell r="J81">
            <v>10.08</v>
          </cell>
          <cell r="K81" t="str">
            <v>6221840509090511932</v>
          </cell>
          <cell r="L81" t="str">
            <v>连城县农村信用联社四堡信用社</v>
          </cell>
        </row>
        <row r="82">
          <cell r="A82" t="str">
            <v>76</v>
          </cell>
          <cell r="B82" t="str">
            <v>邹道增</v>
          </cell>
          <cell r="C82" t="str">
            <v>352627197812141631</v>
          </cell>
          <cell r="D82">
            <v>15960926097</v>
          </cell>
          <cell r="E82" t="str">
            <v>雾阁</v>
          </cell>
          <cell r="F82">
            <v>1.91</v>
          </cell>
        </row>
        <row r="82">
          <cell r="J82">
            <v>11.46</v>
          </cell>
          <cell r="K82" t="str">
            <v>9090818010100100229176</v>
          </cell>
          <cell r="L82" t="str">
            <v>连城县农村信用联社四堡信用社</v>
          </cell>
        </row>
        <row r="83">
          <cell r="A83" t="str">
            <v>77</v>
          </cell>
          <cell r="B83" t="str">
            <v>邹福良</v>
          </cell>
          <cell r="C83" t="str">
            <v>352627197001261613</v>
          </cell>
          <cell r="D83">
            <v>13850851528</v>
          </cell>
          <cell r="E83" t="str">
            <v>雾阁</v>
          </cell>
          <cell r="F83">
            <v>0.43</v>
          </cell>
        </row>
        <row r="83">
          <cell r="J83">
            <v>2.58</v>
          </cell>
          <cell r="K83" t="str">
            <v>9090818010100100074234</v>
          </cell>
          <cell r="L83" t="str">
            <v>连城县农村信用联社四堡信用社</v>
          </cell>
        </row>
        <row r="84">
          <cell r="A84" t="str">
            <v>78</v>
          </cell>
          <cell r="B84" t="str">
            <v>邹炳章</v>
          </cell>
          <cell r="C84" t="str">
            <v>352627196310171633</v>
          </cell>
          <cell r="D84">
            <v>18959081709</v>
          </cell>
          <cell r="E84" t="str">
            <v>雾阁</v>
          </cell>
          <cell r="F84">
            <v>1.29</v>
          </cell>
        </row>
        <row r="84">
          <cell r="J84">
            <v>7.74</v>
          </cell>
          <cell r="K84" t="str">
            <v>9090818010100100074243</v>
          </cell>
          <cell r="L84" t="str">
            <v>连城县农村信用联社四堡信用社</v>
          </cell>
        </row>
        <row r="85">
          <cell r="A85" t="str">
            <v>79</v>
          </cell>
          <cell r="B85" t="str">
            <v>邹志平</v>
          </cell>
          <cell r="C85" t="str">
            <v>350825198409281619</v>
          </cell>
          <cell r="D85">
            <v>15980771403</v>
          </cell>
          <cell r="E85" t="str">
            <v>雾阁</v>
          </cell>
          <cell r="F85">
            <v>2.37</v>
          </cell>
        </row>
        <row r="85">
          <cell r="J85">
            <v>14.22</v>
          </cell>
          <cell r="K85" t="str">
            <v>9090818010100100228131</v>
          </cell>
          <cell r="L85" t="str">
            <v>连城县农村信用联社四堡信用社</v>
          </cell>
        </row>
        <row r="86">
          <cell r="A86" t="str">
            <v>80</v>
          </cell>
          <cell r="B86" t="str">
            <v>邹绍豪</v>
          </cell>
          <cell r="C86" t="str">
            <v>352627197309251614</v>
          </cell>
          <cell r="D86">
            <v>18950801165</v>
          </cell>
          <cell r="E86" t="str">
            <v>雾阁</v>
          </cell>
          <cell r="F86">
            <v>3.37</v>
          </cell>
        </row>
        <row r="86">
          <cell r="J86">
            <v>20.22</v>
          </cell>
          <cell r="K86" t="str">
            <v>6221840109045874103</v>
          </cell>
          <cell r="L86" t="str">
            <v>连城县农村信用联社四堡信用社</v>
          </cell>
        </row>
        <row r="87">
          <cell r="A87" t="str">
            <v>81</v>
          </cell>
          <cell r="B87" t="str">
            <v>邹荧生</v>
          </cell>
          <cell r="C87" t="str">
            <v>352627196312221614</v>
          </cell>
          <cell r="D87">
            <v>15860165481</v>
          </cell>
          <cell r="E87" t="str">
            <v>雾阁</v>
          </cell>
          <cell r="F87">
            <v>0.27</v>
          </cell>
        </row>
        <row r="87">
          <cell r="J87">
            <v>1.62</v>
          </cell>
          <cell r="K87" t="str">
            <v>9090818010100100003533</v>
          </cell>
          <cell r="L87" t="str">
            <v>连城县农村信用联社四堡信用社</v>
          </cell>
        </row>
        <row r="88">
          <cell r="A88" t="str">
            <v>82</v>
          </cell>
          <cell r="B88" t="str">
            <v>马萍</v>
          </cell>
          <cell r="C88" t="str">
            <v>35262719720120164X</v>
          </cell>
          <cell r="D88">
            <v>13400685618</v>
          </cell>
          <cell r="E88" t="str">
            <v>雾阁</v>
          </cell>
          <cell r="F88">
            <v>4.32</v>
          </cell>
        </row>
        <row r="88">
          <cell r="J88">
            <v>25.92</v>
          </cell>
          <cell r="K88" t="str">
            <v>6221840509090512864</v>
          </cell>
          <cell r="L88" t="str">
            <v>连城县农村信用联社四堡信用社</v>
          </cell>
        </row>
        <row r="89">
          <cell r="A89" t="str">
            <v>83</v>
          </cell>
          <cell r="B89" t="str">
            <v>邹道贤</v>
          </cell>
          <cell r="C89" t="str">
            <v>352627196412171618</v>
          </cell>
          <cell r="D89">
            <v>13062238368</v>
          </cell>
          <cell r="E89" t="str">
            <v>雾阁</v>
          </cell>
          <cell r="F89">
            <v>1.08</v>
          </cell>
        </row>
        <row r="89">
          <cell r="J89">
            <v>6.48</v>
          </cell>
          <cell r="K89" t="str">
            <v>6230361109010504990</v>
          </cell>
          <cell r="L89" t="str">
            <v>连城县农村信用联社四堡信用社</v>
          </cell>
        </row>
        <row r="90">
          <cell r="A90" t="str">
            <v>84</v>
          </cell>
          <cell r="B90" t="str">
            <v>邹洪世</v>
          </cell>
          <cell r="C90" t="str">
            <v>35262719670628161X</v>
          </cell>
          <cell r="D90">
            <v>17605046929</v>
          </cell>
          <cell r="E90" t="str">
            <v>雾阁</v>
          </cell>
          <cell r="F90">
            <v>3.88</v>
          </cell>
        </row>
        <row r="90">
          <cell r="J90">
            <v>23.28</v>
          </cell>
          <cell r="K90" t="str">
            <v>6221840509090512914</v>
          </cell>
          <cell r="L90" t="str">
            <v>连城县农村信用联社四堡信用社</v>
          </cell>
        </row>
        <row r="91">
          <cell r="A91" t="str">
            <v>85</v>
          </cell>
          <cell r="B91" t="str">
            <v>邹炫生</v>
          </cell>
          <cell r="C91" t="str">
            <v>352627196008201619</v>
          </cell>
          <cell r="D91">
            <v>13646933892</v>
          </cell>
          <cell r="E91" t="str">
            <v>雾阁</v>
          </cell>
          <cell r="F91">
            <v>1.7</v>
          </cell>
        </row>
        <row r="91">
          <cell r="J91">
            <v>10.2</v>
          </cell>
          <cell r="K91" t="str">
            <v>9090818010100100008379</v>
          </cell>
          <cell r="L91" t="str">
            <v>连城县农村信用联社四堡信用社</v>
          </cell>
        </row>
        <row r="92">
          <cell r="A92" t="str">
            <v>86</v>
          </cell>
          <cell r="B92" t="str">
            <v>邹春芳</v>
          </cell>
          <cell r="C92" t="str">
            <v>352627195903191619</v>
          </cell>
          <cell r="D92">
            <v>15206072331</v>
          </cell>
          <cell r="E92" t="str">
            <v>雾阁</v>
          </cell>
          <cell r="F92">
            <v>2.73</v>
          </cell>
        </row>
        <row r="92">
          <cell r="J92">
            <v>16.38</v>
          </cell>
          <cell r="K92" t="str">
            <v>6221840509090512971</v>
          </cell>
          <cell r="L92" t="str">
            <v>连城县农村信用联社四堡信用社</v>
          </cell>
        </row>
        <row r="93">
          <cell r="A93" t="str">
            <v>87</v>
          </cell>
          <cell r="B93" t="str">
            <v>邹庚生</v>
          </cell>
          <cell r="C93" t="str">
            <v>352627195411151637</v>
          </cell>
          <cell r="D93">
            <v>15960922206</v>
          </cell>
          <cell r="E93" t="str">
            <v>雾阁</v>
          </cell>
          <cell r="F93">
            <v>3.6</v>
          </cell>
        </row>
        <row r="93">
          <cell r="J93">
            <v>21.6</v>
          </cell>
          <cell r="K93" t="str">
            <v>9090818010100100056049</v>
          </cell>
          <cell r="L93" t="str">
            <v>连城县农村信用联社四堡信用社</v>
          </cell>
        </row>
        <row r="94">
          <cell r="A94" t="str">
            <v>88</v>
          </cell>
          <cell r="B94" t="str">
            <v>谢雪圣</v>
          </cell>
          <cell r="C94" t="str">
            <v>362427198912162849</v>
          </cell>
          <cell r="D94">
            <v>13023923007</v>
          </cell>
          <cell r="E94" t="str">
            <v>雾阁</v>
          </cell>
          <cell r="F94">
            <v>2.02</v>
          </cell>
        </row>
        <row r="94">
          <cell r="J94">
            <v>12.12</v>
          </cell>
          <cell r="K94" t="str">
            <v>6221840109067571140</v>
          </cell>
          <cell r="L94" t="str">
            <v>连城县农村信用联社四堡信用社</v>
          </cell>
        </row>
        <row r="95">
          <cell r="A95" t="str">
            <v>89</v>
          </cell>
          <cell r="B95" t="str">
            <v>邹道福</v>
          </cell>
          <cell r="C95" t="str">
            <v>350825198201201632</v>
          </cell>
          <cell r="D95">
            <v>15159010855</v>
          </cell>
          <cell r="E95" t="str">
            <v>雾阁</v>
          </cell>
          <cell r="F95">
            <v>2.02</v>
          </cell>
        </row>
        <row r="95">
          <cell r="J95">
            <v>12.12</v>
          </cell>
          <cell r="K95" t="str">
            <v>6221840509090512807</v>
          </cell>
          <cell r="L95" t="str">
            <v>连城县农村信用联社四堡信用社</v>
          </cell>
        </row>
        <row r="96">
          <cell r="A96" t="str">
            <v>90</v>
          </cell>
          <cell r="B96" t="str">
            <v>邹道鑫</v>
          </cell>
          <cell r="C96" t="str">
            <v>352627197501071613</v>
          </cell>
          <cell r="D96">
            <v>15960301376</v>
          </cell>
          <cell r="E96" t="str">
            <v>雾阁</v>
          </cell>
          <cell r="F96">
            <v>2.02</v>
          </cell>
        </row>
        <row r="96">
          <cell r="J96">
            <v>12.12</v>
          </cell>
          <cell r="K96" t="str">
            <v>6221840509090512823</v>
          </cell>
          <cell r="L96" t="str">
            <v>连城县农村信用联社四堡信用社</v>
          </cell>
        </row>
        <row r="97">
          <cell r="A97" t="str">
            <v>91</v>
          </cell>
          <cell r="B97" t="str">
            <v>邹群</v>
          </cell>
          <cell r="C97" t="str">
            <v>35262719681124161X</v>
          </cell>
          <cell r="D97">
            <v>13559306050</v>
          </cell>
          <cell r="E97" t="str">
            <v>雾阁</v>
          </cell>
          <cell r="F97">
            <v>2.16</v>
          </cell>
        </row>
        <row r="97">
          <cell r="J97">
            <v>12.96</v>
          </cell>
          <cell r="K97" t="str">
            <v>9090818010100190644147</v>
          </cell>
          <cell r="L97" t="str">
            <v>连城县农村信用联社四堡信用社</v>
          </cell>
        </row>
        <row r="98">
          <cell r="A98" t="str">
            <v>92</v>
          </cell>
          <cell r="B98" t="str">
            <v>马长娥</v>
          </cell>
          <cell r="C98" t="str">
            <v>35062719511114162X</v>
          </cell>
          <cell r="D98">
            <v>13959076436</v>
          </cell>
          <cell r="E98" t="str">
            <v>雾阁</v>
          </cell>
          <cell r="F98">
            <v>2.16</v>
          </cell>
        </row>
        <row r="98">
          <cell r="J98">
            <v>12.96</v>
          </cell>
          <cell r="K98" t="str">
            <v>6221840509103998266</v>
          </cell>
          <cell r="L98" t="str">
            <v>连城县农村信用联社四堡信用社</v>
          </cell>
        </row>
        <row r="99">
          <cell r="A99" t="str">
            <v>93</v>
          </cell>
          <cell r="B99" t="str">
            <v>邹国光</v>
          </cell>
          <cell r="C99" t="str">
            <v>352627196910061630</v>
          </cell>
          <cell r="D99">
            <v>13696982816</v>
          </cell>
          <cell r="E99" t="str">
            <v>雾阁</v>
          </cell>
          <cell r="F99">
            <v>1.72</v>
          </cell>
        </row>
        <row r="99">
          <cell r="J99">
            <v>10.32</v>
          </cell>
          <cell r="K99" t="str">
            <v>6221840509103998183</v>
          </cell>
          <cell r="L99" t="str">
            <v>连城县农村信用联社四堡信用社</v>
          </cell>
        </row>
        <row r="100">
          <cell r="A100" t="str">
            <v>94</v>
          </cell>
          <cell r="B100" t="str">
            <v>李秋荣</v>
          </cell>
          <cell r="C100" t="str">
            <v>352627194909061626</v>
          </cell>
          <cell r="D100">
            <v>13110618903</v>
          </cell>
          <cell r="E100" t="str">
            <v>雾阁</v>
          </cell>
          <cell r="F100">
            <v>5.78</v>
          </cell>
        </row>
        <row r="100">
          <cell r="J100">
            <v>34.68</v>
          </cell>
          <cell r="K100" t="str">
            <v>9090818010100100083000</v>
          </cell>
          <cell r="L100" t="str">
            <v>连城县农村信用联社四堡信用社</v>
          </cell>
        </row>
        <row r="101">
          <cell r="A101" t="str">
            <v>95</v>
          </cell>
          <cell r="B101" t="str">
            <v>马玉华</v>
          </cell>
          <cell r="C101" t="str">
            <v>350423197304306024</v>
          </cell>
          <cell r="D101">
            <v>13950971957</v>
          </cell>
          <cell r="E101" t="str">
            <v>雾阁</v>
          </cell>
          <cell r="F101">
            <v>1.51</v>
          </cell>
        </row>
        <row r="101">
          <cell r="J101">
            <v>9.06</v>
          </cell>
          <cell r="K101" t="str">
            <v>9090818010100100021078</v>
          </cell>
          <cell r="L101" t="str">
            <v>连城县农村信用联社四堡信用社</v>
          </cell>
        </row>
        <row r="102">
          <cell r="A102" t="str">
            <v>96</v>
          </cell>
          <cell r="B102" t="str">
            <v>邹火盛</v>
          </cell>
          <cell r="C102" t="str">
            <v>352627196910051619</v>
          </cell>
          <cell r="D102">
            <v>18605977016</v>
          </cell>
          <cell r="E102" t="str">
            <v>雾阁</v>
          </cell>
          <cell r="F102">
            <v>4.75</v>
          </cell>
        </row>
        <row r="102">
          <cell r="J102">
            <v>28.5</v>
          </cell>
          <cell r="K102" t="str">
            <v>9090818010100100017430</v>
          </cell>
          <cell r="L102" t="str">
            <v>连城县农村信用联社四堡信用社</v>
          </cell>
        </row>
        <row r="103">
          <cell r="A103" t="str">
            <v>97</v>
          </cell>
          <cell r="B103" t="str">
            <v>邹贵盛</v>
          </cell>
          <cell r="C103" t="str">
            <v>352627196401081617</v>
          </cell>
          <cell r="D103">
            <v>13616919136</v>
          </cell>
          <cell r="E103" t="str">
            <v>雾阁</v>
          </cell>
          <cell r="F103">
            <v>1.51</v>
          </cell>
        </row>
        <row r="103">
          <cell r="J103">
            <v>9.06</v>
          </cell>
          <cell r="K103" t="str">
            <v>9090818010100190218287</v>
          </cell>
          <cell r="L103" t="str">
            <v>连城县农村信用联社四堡信用社</v>
          </cell>
        </row>
        <row r="104">
          <cell r="A104" t="str">
            <v>98</v>
          </cell>
          <cell r="B104" t="str">
            <v>邹茂盛</v>
          </cell>
          <cell r="C104" t="str">
            <v>352627196508221616</v>
          </cell>
          <cell r="D104">
            <v>15860116126</v>
          </cell>
          <cell r="E104" t="str">
            <v>雾阁</v>
          </cell>
          <cell r="F104">
            <v>4.75</v>
          </cell>
        </row>
        <row r="104">
          <cell r="J104">
            <v>28.5</v>
          </cell>
          <cell r="K104" t="str">
            <v>9090818010100100071308</v>
          </cell>
          <cell r="L104" t="str">
            <v>连城县农村信用联社四堡信用社</v>
          </cell>
        </row>
        <row r="105">
          <cell r="A105" t="str">
            <v>99</v>
          </cell>
          <cell r="B105" t="str">
            <v>马秀姬</v>
          </cell>
          <cell r="C105" t="str">
            <v>352627195105201624</v>
          </cell>
          <cell r="D105">
            <v>13215095050</v>
          </cell>
          <cell r="E105" t="str">
            <v>雾阁</v>
          </cell>
          <cell r="F105">
            <v>2.59</v>
          </cell>
        </row>
        <row r="105">
          <cell r="J105">
            <v>15.54</v>
          </cell>
          <cell r="K105" t="str">
            <v>9090818010100190300151</v>
          </cell>
          <cell r="L105" t="str">
            <v>连城县农村信用联社四堡信用社</v>
          </cell>
        </row>
        <row r="106">
          <cell r="A106" t="str">
            <v>100</v>
          </cell>
          <cell r="B106" t="str">
            <v>邹洪中</v>
          </cell>
          <cell r="C106" t="str">
            <v>352627195810141612</v>
          </cell>
          <cell r="D106">
            <v>13959085704</v>
          </cell>
          <cell r="E106" t="str">
            <v>雾阁</v>
          </cell>
          <cell r="F106">
            <v>2.59</v>
          </cell>
        </row>
        <row r="106">
          <cell r="J106">
            <v>15.54</v>
          </cell>
          <cell r="K106" t="str">
            <v>6221840509090513417</v>
          </cell>
          <cell r="L106" t="str">
            <v>连城县农村信用联社四堡信用社</v>
          </cell>
        </row>
        <row r="107">
          <cell r="A107" t="str">
            <v>101</v>
          </cell>
          <cell r="B107" t="str">
            <v>邹绍安</v>
          </cell>
          <cell r="C107" t="str">
            <v>352627196208061614</v>
          </cell>
          <cell r="D107">
            <v>13859507469</v>
          </cell>
          <cell r="E107" t="str">
            <v>雾阁</v>
          </cell>
          <cell r="F107">
            <v>2.59</v>
          </cell>
        </row>
        <row r="107">
          <cell r="J107">
            <v>15.54</v>
          </cell>
          <cell r="K107" t="str">
            <v>9090818010100100065654</v>
          </cell>
          <cell r="L107" t="str">
            <v>连城县农村信用联社四堡信用社</v>
          </cell>
        </row>
        <row r="108">
          <cell r="A108" t="str">
            <v>102</v>
          </cell>
          <cell r="B108" t="str">
            <v>邹绍清</v>
          </cell>
          <cell r="C108" t="str">
            <v>35262719650117161X</v>
          </cell>
          <cell r="D108">
            <v>13850634176</v>
          </cell>
          <cell r="E108" t="str">
            <v>雾阁</v>
          </cell>
          <cell r="F108">
            <v>2.59</v>
          </cell>
        </row>
        <row r="108">
          <cell r="J108">
            <v>15.54</v>
          </cell>
          <cell r="K108" t="str">
            <v>9090818010100100056076</v>
          </cell>
          <cell r="L108" t="str">
            <v>连城县农村信用联社四堡信用社</v>
          </cell>
        </row>
        <row r="109">
          <cell r="A109" t="str">
            <v>103</v>
          </cell>
          <cell r="B109" t="str">
            <v>马仙凤</v>
          </cell>
          <cell r="C109" t="str">
            <v>352627195110061646</v>
          </cell>
          <cell r="D109">
            <v>13338390683</v>
          </cell>
          <cell r="E109" t="str">
            <v>雾阁</v>
          </cell>
          <cell r="F109">
            <v>0.86</v>
          </cell>
        </row>
        <row r="109">
          <cell r="J109">
            <v>5.16</v>
          </cell>
          <cell r="K109" t="str">
            <v>9090818010100100056085</v>
          </cell>
          <cell r="L109" t="str">
            <v>连城县农村信用联社四堡信用社</v>
          </cell>
        </row>
        <row r="110">
          <cell r="A110" t="str">
            <v>104</v>
          </cell>
          <cell r="B110" t="str">
            <v>马毛女</v>
          </cell>
          <cell r="C110" t="str">
            <v>352627196303101645</v>
          </cell>
          <cell r="D110">
            <v>15159047262</v>
          </cell>
          <cell r="E110" t="str">
            <v>雾阁</v>
          </cell>
          <cell r="F110">
            <v>2.16</v>
          </cell>
        </row>
        <row r="110">
          <cell r="J110">
            <v>12.96</v>
          </cell>
          <cell r="K110" t="str">
            <v>9090818010100100109885</v>
          </cell>
          <cell r="L110" t="str">
            <v>连城县农村信用联社四堡信用社</v>
          </cell>
        </row>
        <row r="111">
          <cell r="A111" t="str">
            <v>105</v>
          </cell>
          <cell r="B111" t="str">
            <v>邹绍恩</v>
          </cell>
          <cell r="C111" t="str">
            <v>35262719750919161X</v>
          </cell>
          <cell r="D111">
            <v>13626027739</v>
          </cell>
          <cell r="E111" t="str">
            <v>雾阁</v>
          </cell>
          <cell r="F111">
            <v>6.61</v>
          </cell>
        </row>
        <row r="111">
          <cell r="J111">
            <v>39.66</v>
          </cell>
          <cell r="K111" t="str">
            <v>6221840509090513250</v>
          </cell>
          <cell r="L111" t="str">
            <v>连城县农村信用联社四堡信用社</v>
          </cell>
        </row>
        <row r="112">
          <cell r="A112" t="str">
            <v>106</v>
          </cell>
          <cell r="B112" t="str">
            <v>邹运生</v>
          </cell>
          <cell r="C112" t="str">
            <v>352627194904011611</v>
          </cell>
          <cell r="D112">
            <v>18396315132</v>
          </cell>
          <cell r="E112" t="str">
            <v>雾阁</v>
          </cell>
          <cell r="F112">
            <v>2.8</v>
          </cell>
        </row>
        <row r="112">
          <cell r="J112">
            <v>16.8</v>
          </cell>
          <cell r="K112" t="str">
            <v>9090818010100100069080</v>
          </cell>
          <cell r="L112" t="str">
            <v>连城县农村信用联社四堡信用社</v>
          </cell>
        </row>
        <row r="113">
          <cell r="A113" t="str">
            <v>107</v>
          </cell>
          <cell r="B113" t="str">
            <v>邹绍光</v>
          </cell>
          <cell r="C113" t="str">
            <v>352627197303191614</v>
          </cell>
          <cell r="D113">
            <v>13626023152</v>
          </cell>
          <cell r="E113" t="str">
            <v>雾阁</v>
          </cell>
          <cell r="F113">
            <v>2.59</v>
          </cell>
        </row>
        <row r="113">
          <cell r="J113">
            <v>15.54</v>
          </cell>
          <cell r="K113" t="str">
            <v>9090818010100100071424</v>
          </cell>
          <cell r="L113" t="str">
            <v>连城县农村信用联社四堡信用社</v>
          </cell>
        </row>
        <row r="114">
          <cell r="A114" t="str">
            <v>108</v>
          </cell>
          <cell r="B114" t="str">
            <v>邹洪炎</v>
          </cell>
          <cell r="C114" t="str">
            <v>352627194208041614</v>
          </cell>
          <cell r="D114">
            <v>15059904238</v>
          </cell>
          <cell r="E114" t="str">
            <v>雾阁</v>
          </cell>
          <cell r="F114">
            <v>3.02</v>
          </cell>
        </row>
        <row r="114">
          <cell r="J114">
            <v>18.12</v>
          </cell>
          <cell r="K114" t="str">
            <v>9090818010100190404735</v>
          </cell>
          <cell r="L114" t="str">
            <v>连城县农村信用联社四堡信用社</v>
          </cell>
        </row>
        <row r="115">
          <cell r="A115" t="str">
            <v>109</v>
          </cell>
          <cell r="B115" t="str">
            <v>邹洪裕</v>
          </cell>
          <cell r="C115" t="str">
            <v>352627194412291610</v>
          </cell>
          <cell r="D115">
            <v>18760032301</v>
          </cell>
          <cell r="E115" t="str">
            <v>雾阁</v>
          </cell>
          <cell r="F115">
            <v>3.02</v>
          </cell>
        </row>
        <row r="115">
          <cell r="J115">
            <v>18.12</v>
          </cell>
          <cell r="K115" t="str">
            <v>6221840509103998381</v>
          </cell>
          <cell r="L115" t="str">
            <v>连城县农村信用联社四堡信用社</v>
          </cell>
        </row>
        <row r="116">
          <cell r="A116" t="str">
            <v>110</v>
          </cell>
          <cell r="B116" t="str">
            <v>邹瑞雄</v>
          </cell>
          <cell r="C116" t="str">
            <v>352627196511171613</v>
          </cell>
          <cell r="D116">
            <v>18150315249</v>
          </cell>
          <cell r="E116" t="str">
            <v>雾阁</v>
          </cell>
          <cell r="F116">
            <v>2.8</v>
          </cell>
        </row>
        <row r="116">
          <cell r="J116">
            <v>16.8</v>
          </cell>
          <cell r="K116" t="str">
            <v>6221840509090513367</v>
          </cell>
          <cell r="L116" t="str">
            <v>连城县农村信用联社四堡信用社</v>
          </cell>
        </row>
        <row r="117">
          <cell r="A117" t="str">
            <v>111</v>
          </cell>
          <cell r="B117" t="str">
            <v>邹高盛</v>
          </cell>
          <cell r="C117" t="str">
            <v>352627195112191612</v>
          </cell>
          <cell r="D117">
            <v>15280710743</v>
          </cell>
          <cell r="E117" t="str">
            <v>雾阁</v>
          </cell>
          <cell r="F117">
            <v>3.37</v>
          </cell>
        </row>
        <row r="117">
          <cell r="J117">
            <v>20.22</v>
          </cell>
          <cell r="K117" t="str">
            <v>9090818010100190340082</v>
          </cell>
          <cell r="L117" t="str">
            <v>连城县农村信用联社四堡信用社</v>
          </cell>
        </row>
        <row r="118">
          <cell r="A118" t="str">
            <v>112</v>
          </cell>
          <cell r="B118" t="str">
            <v>邹洪艳</v>
          </cell>
          <cell r="C118" t="str">
            <v>352627196812261612</v>
          </cell>
          <cell r="D118">
            <v>15160656849</v>
          </cell>
          <cell r="E118" t="str">
            <v>雾阁</v>
          </cell>
          <cell r="F118">
            <v>2.81</v>
          </cell>
        </row>
        <row r="118">
          <cell r="J118">
            <v>16.86</v>
          </cell>
          <cell r="K118" t="str">
            <v>9090818010100193564423</v>
          </cell>
          <cell r="L118" t="str">
            <v>连城县农村信用联社四堡信用社</v>
          </cell>
        </row>
        <row r="119">
          <cell r="A119" t="str">
            <v>113</v>
          </cell>
          <cell r="B119" t="str">
            <v>邹绍国</v>
          </cell>
          <cell r="C119" t="str">
            <v>35262719740710161X</v>
          </cell>
          <cell r="D119">
            <v>13348357983</v>
          </cell>
          <cell r="E119" t="str">
            <v>雾阁</v>
          </cell>
          <cell r="F119">
            <v>1.94</v>
          </cell>
        </row>
        <row r="119">
          <cell r="J119">
            <v>11.64</v>
          </cell>
          <cell r="K119" t="str">
            <v>9090818010100100016529</v>
          </cell>
          <cell r="L119" t="str">
            <v>连城县农村信用联社四堡信用社</v>
          </cell>
        </row>
        <row r="120">
          <cell r="A120" t="str">
            <v>114</v>
          </cell>
          <cell r="B120" t="str">
            <v>邹绍永</v>
          </cell>
          <cell r="C120" t="str">
            <v>352627197801241610</v>
          </cell>
          <cell r="D120">
            <v>13328737219</v>
          </cell>
          <cell r="E120" t="str">
            <v>雾阁</v>
          </cell>
          <cell r="F120">
            <v>1.94</v>
          </cell>
        </row>
        <row r="120">
          <cell r="J120">
            <v>11.64</v>
          </cell>
          <cell r="K120" t="str">
            <v>6221840509103998415</v>
          </cell>
          <cell r="L120" t="str">
            <v>连城县农村信用联社四堡信用社</v>
          </cell>
        </row>
        <row r="121">
          <cell r="A121" t="str">
            <v>115</v>
          </cell>
          <cell r="B121" t="str">
            <v>江美芳</v>
          </cell>
          <cell r="C121" t="str">
            <v>35042319640825552X</v>
          </cell>
          <cell r="D121">
            <v>15160675627</v>
          </cell>
          <cell r="E121" t="str">
            <v>雾阁</v>
          </cell>
          <cell r="F121">
            <v>6.63</v>
          </cell>
        </row>
        <row r="121">
          <cell r="J121">
            <v>39.78</v>
          </cell>
          <cell r="K121" t="str">
            <v>9090818010100100268490</v>
          </cell>
          <cell r="L121" t="str">
            <v>连城县农村信用联社四堡信用社</v>
          </cell>
        </row>
        <row r="122">
          <cell r="A122" t="str">
            <v>116</v>
          </cell>
          <cell r="B122" t="str">
            <v>吴凤秀</v>
          </cell>
          <cell r="C122" t="str">
            <v>352627197201181626</v>
          </cell>
          <cell r="D122">
            <v>13338390683</v>
          </cell>
          <cell r="E122" t="str">
            <v>雾阁</v>
          </cell>
          <cell r="F122">
            <v>4.23</v>
          </cell>
        </row>
        <row r="122">
          <cell r="J122">
            <v>25.38</v>
          </cell>
          <cell r="K122" t="str">
            <v>6221840509090513862</v>
          </cell>
          <cell r="L122" t="str">
            <v>连城县农村信用联社四堡信用社</v>
          </cell>
        </row>
        <row r="123">
          <cell r="A123" t="str">
            <v>117</v>
          </cell>
          <cell r="B123" t="str">
            <v>邹道敏</v>
          </cell>
          <cell r="C123" t="str">
            <v>352627194110041616</v>
          </cell>
          <cell r="D123">
            <v>18960674951</v>
          </cell>
          <cell r="E123" t="str">
            <v>雾阁</v>
          </cell>
          <cell r="F123">
            <v>4.75</v>
          </cell>
        </row>
        <row r="123">
          <cell r="J123">
            <v>28.5</v>
          </cell>
          <cell r="K123" t="str">
            <v>9090818010100190690168</v>
          </cell>
          <cell r="L123" t="str">
            <v>连城县农村信用联社四堡信用社</v>
          </cell>
        </row>
        <row r="124">
          <cell r="A124" t="str">
            <v>118</v>
          </cell>
          <cell r="B124" t="str">
            <v>邹道德</v>
          </cell>
          <cell r="C124" t="str">
            <v>352627197608111611</v>
          </cell>
          <cell r="D124">
            <v>8489822</v>
          </cell>
          <cell r="E124" t="str">
            <v>雾阁</v>
          </cell>
          <cell r="F124">
            <v>2.07</v>
          </cell>
        </row>
        <row r="124">
          <cell r="J124">
            <v>12.42</v>
          </cell>
          <cell r="K124" t="str">
            <v>6221840509090513896</v>
          </cell>
          <cell r="L124" t="str">
            <v>连城县农村信用联社四堡信用社</v>
          </cell>
        </row>
        <row r="125">
          <cell r="A125" t="str">
            <v>119</v>
          </cell>
          <cell r="B125" t="str">
            <v>邹受昌</v>
          </cell>
          <cell r="C125" t="str">
            <v>352627196511051611</v>
          </cell>
          <cell r="D125">
            <v>13215915194</v>
          </cell>
          <cell r="E125" t="str">
            <v>雾阁</v>
          </cell>
          <cell r="F125">
            <v>4.23</v>
          </cell>
        </row>
        <row r="125">
          <cell r="J125">
            <v>25.38</v>
          </cell>
          <cell r="K125" t="str">
            <v>9090818010100100056129</v>
          </cell>
          <cell r="L125" t="str">
            <v>连城县农村信用联社四堡信用社</v>
          </cell>
        </row>
        <row r="126">
          <cell r="A126" t="str">
            <v>120</v>
          </cell>
          <cell r="B126" t="str">
            <v>邹荣根</v>
          </cell>
          <cell r="C126" t="str">
            <v>352627196401291614</v>
          </cell>
          <cell r="D126">
            <v>15105976773</v>
          </cell>
          <cell r="E126" t="str">
            <v>雾阁</v>
          </cell>
          <cell r="F126">
            <v>4.75</v>
          </cell>
        </row>
        <row r="126">
          <cell r="J126">
            <v>28.5</v>
          </cell>
          <cell r="K126" t="str">
            <v>9090818010100190343203</v>
          </cell>
          <cell r="L126" t="str">
            <v>连城县农村信用联社四堡信用社</v>
          </cell>
        </row>
        <row r="127">
          <cell r="A127" t="str">
            <v>121</v>
          </cell>
          <cell r="B127" t="str">
            <v>邹式强</v>
          </cell>
          <cell r="C127" t="str">
            <v>35262719630706161X</v>
          </cell>
          <cell r="D127">
            <v>15259876033</v>
          </cell>
          <cell r="E127" t="str">
            <v>雾阁</v>
          </cell>
          <cell r="F127">
            <v>1.81</v>
          </cell>
        </row>
        <row r="127">
          <cell r="J127">
            <v>10.86</v>
          </cell>
          <cell r="K127" t="str">
            <v>9090818010100100061667</v>
          </cell>
          <cell r="L127" t="str">
            <v>连城县农村信用联社四堡信用社</v>
          </cell>
        </row>
        <row r="128">
          <cell r="A128" t="str">
            <v>122</v>
          </cell>
          <cell r="B128" t="str">
            <v>邹式佛</v>
          </cell>
          <cell r="C128" t="str">
            <v>352627195411281618</v>
          </cell>
          <cell r="D128">
            <v>15206072467</v>
          </cell>
          <cell r="E128" t="str">
            <v>雾阁</v>
          </cell>
          <cell r="F128">
            <v>1.81</v>
          </cell>
        </row>
        <row r="128">
          <cell r="J128">
            <v>10.86</v>
          </cell>
          <cell r="K128" t="str">
            <v>9090818010100100024486</v>
          </cell>
          <cell r="L128" t="str">
            <v>连城县农村信用联社四堡信用社</v>
          </cell>
        </row>
        <row r="129">
          <cell r="A129" t="str">
            <v>123</v>
          </cell>
          <cell r="B129" t="str">
            <v>邹受隆</v>
          </cell>
          <cell r="C129" t="str">
            <v>352627196301041618</v>
          </cell>
          <cell r="D129">
            <v>13559989716</v>
          </cell>
          <cell r="E129" t="str">
            <v>雾阁</v>
          </cell>
          <cell r="F129">
            <v>3.67</v>
          </cell>
        </row>
        <row r="129">
          <cell r="J129">
            <v>22.02</v>
          </cell>
          <cell r="K129" t="str">
            <v>9090818010100100056138</v>
          </cell>
          <cell r="L129" t="str">
            <v>连城县农村信用联社四堡信用社</v>
          </cell>
        </row>
        <row r="130">
          <cell r="A130" t="str">
            <v>124</v>
          </cell>
          <cell r="B130" t="str">
            <v>邹道琴</v>
          </cell>
          <cell r="C130" t="str">
            <v>352627195302071611</v>
          </cell>
          <cell r="D130">
            <v>18759081065</v>
          </cell>
          <cell r="E130" t="str">
            <v>雾阁</v>
          </cell>
          <cell r="F130">
            <v>2.64</v>
          </cell>
        </row>
        <row r="130">
          <cell r="J130">
            <v>15.84</v>
          </cell>
          <cell r="K130" t="str">
            <v>9090818010100100056147</v>
          </cell>
          <cell r="L130" t="str">
            <v>连城县农村信用联社四堡信用社</v>
          </cell>
        </row>
        <row r="131">
          <cell r="A131" t="str">
            <v>125</v>
          </cell>
          <cell r="B131" t="str">
            <v>邹道成</v>
          </cell>
          <cell r="C131" t="str">
            <v>352627194911021615</v>
          </cell>
          <cell r="D131">
            <v>13860257636</v>
          </cell>
          <cell r="E131" t="str">
            <v>雾阁</v>
          </cell>
          <cell r="F131">
            <v>3.37</v>
          </cell>
        </row>
        <row r="131">
          <cell r="J131">
            <v>20.22</v>
          </cell>
          <cell r="K131" t="str">
            <v>9090818010100100056156</v>
          </cell>
          <cell r="L131" t="str">
            <v>连城县农村信用联社四堡信用社</v>
          </cell>
        </row>
        <row r="132">
          <cell r="A132" t="str">
            <v>126</v>
          </cell>
          <cell r="B132" t="str">
            <v>邹道钦</v>
          </cell>
          <cell r="C132" t="str">
            <v>352627195705241611</v>
          </cell>
          <cell r="D132">
            <v>13375084561</v>
          </cell>
          <cell r="E132" t="str">
            <v>雾阁</v>
          </cell>
          <cell r="F132">
            <v>1.9</v>
          </cell>
        </row>
        <row r="132">
          <cell r="J132">
            <v>11.4</v>
          </cell>
          <cell r="K132" t="str">
            <v>9090818010100100056165</v>
          </cell>
          <cell r="L132" t="str">
            <v>连城县农村信用联社四堡信用社</v>
          </cell>
        </row>
        <row r="133">
          <cell r="A133" t="str">
            <v>127</v>
          </cell>
          <cell r="B133" t="str">
            <v>谢传娥</v>
          </cell>
          <cell r="C133" t="str">
            <v>352627194308101629</v>
          </cell>
          <cell r="D133">
            <v>13799507687</v>
          </cell>
          <cell r="E133" t="str">
            <v>雾阁</v>
          </cell>
          <cell r="F133">
            <v>2.93</v>
          </cell>
        </row>
        <row r="133">
          <cell r="J133">
            <v>17.58</v>
          </cell>
          <cell r="K133" t="str">
            <v>6221840509103998571</v>
          </cell>
          <cell r="L133" t="str">
            <v>连城县农村信用联社四堡信用社</v>
          </cell>
        </row>
        <row r="134">
          <cell r="A134" t="str">
            <v>128</v>
          </cell>
          <cell r="B134" t="str">
            <v>邹道启</v>
          </cell>
          <cell r="C134" t="str">
            <v>352627195112041630</v>
          </cell>
          <cell r="D134">
            <v>15860174519</v>
          </cell>
          <cell r="E134" t="str">
            <v>雾阁</v>
          </cell>
          <cell r="F134">
            <v>2.93</v>
          </cell>
        </row>
        <row r="134">
          <cell r="J134">
            <v>17.58</v>
          </cell>
          <cell r="K134" t="str">
            <v>9090818010100196467077</v>
          </cell>
          <cell r="L134" t="str">
            <v>连城县农村信用联社四堡信用社</v>
          </cell>
        </row>
        <row r="135">
          <cell r="A135" t="str">
            <v>129</v>
          </cell>
          <cell r="B135" t="str">
            <v>邹道忠</v>
          </cell>
          <cell r="C135" t="str">
            <v>352627194503041617</v>
          </cell>
          <cell r="D135">
            <v>18650118948</v>
          </cell>
          <cell r="E135" t="str">
            <v>雾阁</v>
          </cell>
          <cell r="F135">
            <v>4.01</v>
          </cell>
        </row>
        <row r="135">
          <cell r="J135">
            <v>24.06</v>
          </cell>
          <cell r="K135" t="str">
            <v>9090818010100100056183</v>
          </cell>
          <cell r="L135" t="str">
            <v>连城县农村信用联社四堡信用社</v>
          </cell>
        </row>
        <row r="136">
          <cell r="A136" t="str">
            <v>130</v>
          </cell>
          <cell r="B136" t="str">
            <v>李富英</v>
          </cell>
          <cell r="C136" t="str">
            <v>350423197606135523</v>
          </cell>
          <cell r="D136">
            <v>13600995282</v>
          </cell>
          <cell r="E136" t="str">
            <v>雾阁</v>
          </cell>
          <cell r="F136">
            <v>3.15</v>
          </cell>
        </row>
        <row r="136">
          <cell r="J136">
            <v>18.9</v>
          </cell>
          <cell r="K136" t="str">
            <v>6221840509090513722</v>
          </cell>
          <cell r="L136" t="str">
            <v>连城县农村信用联社四堡信用社</v>
          </cell>
        </row>
        <row r="137">
          <cell r="A137" t="str">
            <v>131</v>
          </cell>
          <cell r="B137" t="str">
            <v>江秋桂</v>
          </cell>
          <cell r="C137" t="str">
            <v>352627196407111629</v>
          </cell>
          <cell r="D137">
            <v>15860116327</v>
          </cell>
          <cell r="E137" t="str">
            <v>雾阁</v>
          </cell>
          <cell r="F137">
            <v>2.63</v>
          </cell>
        </row>
        <row r="137">
          <cell r="J137">
            <v>15.78</v>
          </cell>
          <cell r="K137" t="str">
            <v>6221840509090514084</v>
          </cell>
          <cell r="L137" t="str">
            <v>连城县农村信用联社四堡信用社</v>
          </cell>
        </row>
        <row r="138">
          <cell r="A138" t="str">
            <v>132</v>
          </cell>
          <cell r="B138" t="str">
            <v>李顺英</v>
          </cell>
          <cell r="C138" t="str">
            <v>352627195709181628</v>
          </cell>
          <cell r="D138">
            <v>15206011655</v>
          </cell>
          <cell r="E138" t="str">
            <v>雾阁</v>
          </cell>
          <cell r="F138">
            <v>2.63</v>
          </cell>
        </row>
        <row r="138">
          <cell r="J138">
            <v>15.78</v>
          </cell>
          <cell r="K138" t="str">
            <v>6230361509003457165</v>
          </cell>
          <cell r="L138" t="str">
            <v>连城县农村信用联社四堡信用社</v>
          </cell>
        </row>
        <row r="139">
          <cell r="A139" t="str">
            <v>133</v>
          </cell>
          <cell r="B139" t="str">
            <v>张桂姬</v>
          </cell>
          <cell r="C139" t="str">
            <v>350421197205074026</v>
          </cell>
          <cell r="D139">
            <v>18959031563</v>
          </cell>
          <cell r="E139" t="str">
            <v>雾阁</v>
          </cell>
          <cell r="F139">
            <v>1.08</v>
          </cell>
        </row>
        <row r="139">
          <cell r="J139">
            <v>6.48</v>
          </cell>
          <cell r="K139" t="str">
            <v>6221840202000872335</v>
          </cell>
          <cell r="L139" t="str">
            <v>连城县农村信用联社四堡信用社</v>
          </cell>
        </row>
        <row r="140">
          <cell r="A140" t="str">
            <v>134</v>
          </cell>
          <cell r="B140" t="str">
            <v>李财菊</v>
          </cell>
          <cell r="C140" t="str">
            <v>352627195502191669</v>
          </cell>
          <cell r="D140">
            <v>13559309751</v>
          </cell>
          <cell r="E140" t="str">
            <v>雾阁</v>
          </cell>
          <cell r="F140">
            <v>6.94</v>
          </cell>
        </row>
        <row r="140">
          <cell r="J140">
            <v>41.64</v>
          </cell>
          <cell r="K140" t="str">
            <v>6221840509090513946</v>
          </cell>
          <cell r="L140" t="str">
            <v>连城县农村信用联社四堡信用社</v>
          </cell>
        </row>
        <row r="141">
          <cell r="A141" t="str">
            <v>135</v>
          </cell>
          <cell r="B141" t="str">
            <v>邹道定</v>
          </cell>
          <cell r="C141" t="str">
            <v>352627196607211616</v>
          </cell>
          <cell r="D141">
            <v>15695975035</v>
          </cell>
          <cell r="E141" t="str">
            <v>雾阁</v>
          </cell>
          <cell r="F141">
            <v>1.59</v>
          </cell>
        </row>
        <row r="141">
          <cell r="J141">
            <v>9.54</v>
          </cell>
          <cell r="K141" t="str">
            <v>6221840509103998613</v>
          </cell>
          <cell r="L141" t="str">
            <v>连城县农村信用联社四堡信用社</v>
          </cell>
        </row>
        <row r="142">
          <cell r="A142" t="str">
            <v>136</v>
          </cell>
          <cell r="B142" t="str">
            <v>张绍东</v>
          </cell>
          <cell r="C142" t="str">
            <v>352627195311081635</v>
          </cell>
          <cell r="D142">
            <v>13276939698</v>
          </cell>
          <cell r="E142" t="str">
            <v>雾阁</v>
          </cell>
          <cell r="F142">
            <v>2.59</v>
          </cell>
        </row>
        <row r="142">
          <cell r="J142">
            <v>15.54</v>
          </cell>
          <cell r="K142" t="str">
            <v>9090818010100190695555</v>
          </cell>
          <cell r="L142" t="str">
            <v>连城县农村信用联社四堡信用社</v>
          </cell>
        </row>
        <row r="143">
          <cell r="A143" t="str">
            <v>137</v>
          </cell>
          <cell r="B143" t="str">
            <v>邹式恩</v>
          </cell>
          <cell r="C143" t="str">
            <v>352627195511291610</v>
          </cell>
          <cell r="D143">
            <v>13774729328</v>
          </cell>
          <cell r="E143" t="str">
            <v>雾阁</v>
          </cell>
          <cell r="F143">
            <v>1.51</v>
          </cell>
        </row>
        <row r="143">
          <cell r="J143">
            <v>9.06</v>
          </cell>
          <cell r="K143" t="str">
            <v>9090818010100190310596</v>
          </cell>
          <cell r="L143" t="str">
            <v>连城县农村信用联社四堡信用社</v>
          </cell>
        </row>
        <row r="144">
          <cell r="A144" t="str">
            <v>138</v>
          </cell>
          <cell r="B144" t="str">
            <v>邹受瑶</v>
          </cell>
          <cell r="C144" t="str">
            <v>352627197104101612</v>
          </cell>
          <cell r="D144">
            <v>18950823087</v>
          </cell>
          <cell r="E144" t="str">
            <v>雾阁</v>
          </cell>
          <cell r="F144">
            <v>1.51</v>
          </cell>
        </row>
        <row r="144">
          <cell r="J144">
            <v>9.06</v>
          </cell>
          <cell r="K144" t="str">
            <v>6221840509090514514</v>
          </cell>
          <cell r="L144" t="str">
            <v>连城县农村信用联社四堡信用社</v>
          </cell>
        </row>
        <row r="145">
          <cell r="A145" t="str">
            <v>139</v>
          </cell>
          <cell r="B145" t="str">
            <v>邹发仁</v>
          </cell>
          <cell r="C145" t="str">
            <v>352627195404151639</v>
          </cell>
          <cell r="D145">
            <v>13306982773</v>
          </cell>
          <cell r="E145" t="str">
            <v>雾阁</v>
          </cell>
          <cell r="F145">
            <v>1.94</v>
          </cell>
        </row>
        <row r="145">
          <cell r="J145">
            <v>11.64</v>
          </cell>
          <cell r="K145" t="str">
            <v>6221840509103998803</v>
          </cell>
          <cell r="L145" t="str">
            <v>连城县农村信用联社四堡信用社</v>
          </cell>
        </row>
        <row r="146">
          <cell r="A146" t="str">
            <v>140</v>
          </cell>
          <cell r="B146" t="str">
            <v>王月霞</v>
          </cell>
          <cell r="C146" t="str">
            <v>352627195910271625</v>
          </cell>
          <cell r="D146">
            <v>13225033128</v>
          </cell>
          <cell r="E146" t="str">
            <v>雾阁</v>
          </cell>
          <cell r="F146">
            <v>1.9</v>
          </cell>
        </row>
        <row r="146">
          <cell r="J146">
            <v>11.4</v>
          </cell>
          <cell r="K146" t="str">
            <v>6230362509001057297</v>
          </cell>
          <cell r="L146" t="str">
            <v>连城县农村信用联社四堡信用社</v>
          </cell>
        </row>
        <row r="147">
          <cell r="A147" t="str">
            <v>141</v>
          </cell>
          <cell r="B147" t="str">
            <v>邹道仁</v>
          </cell>
          <cell r="C147" t="str">
            <v>352627197301151635</v>
          </cell>
          <cell r="D147">
            <v>15206015692</v>
          </cell>
          <cell r="E147" t="str">
            <v>雾阁</v>
          </cell>
          <cell r="F147">
            <v>1.29</v>
          </cell>
        </row>
        <row r="147">
          <cell r="J147">
            <v>7.74</v>
          </cell>
          <cell r="K147" t="str">
            <v>9090818010100190362502</v>
          </cell>
          <cell r="L147" t="str">
            <v>连城县农村信用联社四堡信用社</v>
          </cell>
        </row>
        <row r="148">
          <cell r="A148" t="str">
            <v>142</v>
          </cell>
          <cell r="B148" t="str">
            <v>邹道世</v>
          </cell>
          <cell r="C148" t="str">
            <v>352627196803221619</v>
          </cell>
          <cell r="D148">
            <v>15860627500</v>
          </cell>
          <cell r="E148" t="str">
            <v>雾阁</v>
          </cell>
          <cell r="F148">
            <v>1.29</v>
          </cell>
        </row>
        <row r="148">
          <cell r="J148">
            <v>7.74</v>
          </cell>
          <cell r="K148" t="str">
            <v>9090818010100100065663</v>
          </cell>
          <cell r="L148" t="str">
            <v>连城县农村信用联社四堡信用社</v>
          </cell>
        </row>
        <row r="149">
          <cell r="A149" t="str">
            <v>143</v>
          </cell>
          <cell r="B149" t="str">
            <v>邹道永</v>
          </cell>
          <cell r="C149" t="str">
            <v>352627196209251612</v>
          </cell>
          <cell r="D149">
            <v>18054878583</v>
          </cell>
          <cell r="E149" t="str">
            <v>雾阁</v>
          </cell>
          <cell r="F149">
            <v>1.29</v>
          </cell>
        </row>
        <row r="149">
          <cell r="J149">
            <v>7.74</v>
          </cell>
          <cell r="K149" t="str">
            <v>9090818010100100003891</v>
          </cell>
          <cell r="L149" t="str">
            <v>连城县农村信用联社四堡信用社</v>
          </cell>
        </row>
        <row r="150">
          <cell r="A150" t="str">
            <v>144</v>
          </cell>
          <cell r="B150" t="str">
            <v>邹受美</v>
          </cell>
          <cell r="C150" t="str">
            <v>352627197709261619</v>
          </cell>
          <cell r="D150">
            <v>15059080798</v>
          </cell>
          <cell r="E150" t="str">
            <v>雾阁</v>
          </cell>
          <cell r="F150">
            <v>1.51</v>
          </cell>
        </row>
        <row r="150">
          <cell r="J150">
            <v>9.06</v>
          </cell>
          <cell r="K150" t="str">
            <v>9090818010100100056236</v>
          </cell>
          <cell r="L150" t="str">
            <v>连城县农村信用联社四堡信用社</v>
          </cell>
        </row>
        <row r="151">
          <cell r="A151" t="str">
            <v>145</v>
          </cell>
          <cell r="B151" t="str">
            <v>邹道纯</v>
          </cell>
          <cell r="C151" t="str">
            <v>352627196304181632</v>
          </cell>
          <cell r="D151">
            <v>13559079282</v>
          </cell>
          <cell r="E151" t="str">
            <v>雾阁</v>
          </cell>
          <cell r="F151">
            <v>1.24</v>
          </cell>
        </row>
        <row r="151">
          <cell r="J151">
            <v>7.44</v>
          </cell>
          <cell r="K151" t="str">
            <v>9090818010100190113577</v>
          </cell>
          <cell r="L151" t="str">
            <v>连城县农村信用联社四堡信用社</v>
          </cell>
        </row>
        <row r="152">
          <cell r="A152" t="str">
            <v>146</v>
          </cell>
          <cell r="B152" t="str">
            <v>邹满生</v>
          </cell>
          <cell r="C152" t="str">
            <v>35262719710618161X</v>
          </cell>
          <cell r="D152">
            <v>15260207228</v>
          </cell>
          <cell r="E152" t="str">
            <v>雾阁</v>
          </cell>
          <cell r="F152">
            <v>1.24</v>
          </cell>
        </row>
        <row r="152">
          <cell r="J152">
            <v>7.44</v>
          </cell>
          <cell r="K152" t="str">
            <v>6221840509090514522</v>
          </cell>
          <cell r="L152" t="str">
            <v>连城县农村信用联社四堡信用社</v>
          </cell>
        </row>
        <row r="153">
          <cell r="A153" t="str">
            <v>147</v>
          </cell>
          <cell r="B153" t="str">
            <v>邹道宁</v>
          </cell>
          <cell r="C153" t="str">
            <v>352627197412051637</v>
          </cell>
          <cell r="D153">
            <v>18859028216</v>
          </cell>
          <cell r="E153" t="str">
            <v>雾阁</v>
          </cell>
          <cell r="F153">
            <v>1.24</v>
          </cell>
        </row>
        <row r="153">
          <cell r="J153">
            <v>7.44</v>
          </cell>
          <cell r="K153" t="str">
            <v>9090818010100190660672</v>
          </cell>
          <cell r="L153" t="str">
            <v>连城县农村信用联社四堡信用社</v>
          </cell>
        </row>
        <row r="154">
          <cell r="A154" t="str">
            <v>148</v>
          </cell>
          <cell r="B154" t="str">
            <v>马秋仙</v>
          </cell>
          <cell r="C154" t="str">
            <v>352627196510231629</v>
          </cell>
          <cell r="D154">
            <v>13306970375</v>
          </cell>
          <cell r="E154" t="str">
            <v>雾阁</v>
          </cell>
          <cell r="F154">
            <v>1.51</v>
          </cell>
        </row>
        <row r="154">
          <cell r="J154">
            <v>9.06</v>
          </cell>
          <cell r="K154" t="str">
            <v>6221840509090514605</v>
          </cell>
          <cell r="L154" t="str">
            <v>连城县农村信用联社四堡信用社</v>
          </cell>
        </row>
        <row r="155">
          <cell r="A155" t="str">
            <v>149</v>
          </cell>
          <cell r="B155" t="str">
            <v>张绍武</v>
          </cell>
          <cell r="C155" t="str">
            <v>352627195311081651</v>
          </cell>
          <cell r="D155">
            <v>13276939698</v>
          </cell>
          <cell r="E155" t="str">
            <v>雾阁</v>
          </cell>
          <cell r="F155">
            <v>2.06</v>
          </cell>
        </row>
        <row r="155">
          <cell r="J155">
            <v>12.36</v>
          </cell>
          <cell r="K155" t="str">
            <v>6230362509001057313</v>
          </cell>
          <cell r="L155" t="str">
            <v>连城县农村信用联社四堡信用社</v>
          </cell>
        </row>
        <row r="156">
          <cell r="A156" t="str">
            <v>150</v>
          </cell>
          <cell r="B156" t="str">
            <v>张绍天</v>
          </cell>
          <cell r="C156" t="str">
            <v>352627195711061617</v>
          </cell>
          <cell r="D156">
            <v>15159096180</v>
          </cell>
          <cell r="E156" t="str">
            <v>雾阁</v>
          </cell>
          <cell r="F156">
            <v>0.65</v>
          </cell>
        </row>
        <row r="156">
          <cell r="J156">
            <v>3.9</v>
          </cell>
          <cell r="K156" t="str">
            <v>9090818010100100056254</v>
          </cell>
          <cell r="L156" t="str">
            <v>连城县农村信用联社四堡信用社</v>
          </cell>
        </row>
        <row r="157">
          <cell r="A157" t="str">
            <v>151</v>
          </cell>
          <cell r="B157" t="str">
            <v>张永洪</v>
          </cell>
          <cell r="C157" t="str">
            <v>352627197311231655</v>
          </cell>
          <cell r="D157">
            <v>13615940171</v>
          </cell>
          <cell r="E157" t="str">
            <v>雾阁</v>
          </cell>
          <cell r="F157">
            <v>1.29</v>
          </cell>
        </row>
        <row r="157">
          <cell r="J157">
            <v>7.74</v>
          </cell>
          <cell r="K157" t="str">
            <v>9090818010100100056263</v>
          </cell>
          <cell r="L157" t="str">
            <v>连城县农村信用联社四堡信用社</v>
          </cell>
        </row>
        <row r="158">
          <cell r="A158" t="str">
            <v>152</v>
          </cell>
          <cell r="B158" t="str">
            <v>邹志旺</v>
          </cell>
          <cell r="C158" t="str">
            <v>352627198110281634</v>
          </cell>
          <cell r="D158">
            <v>13225033128</v>
          </cell>
          <cell r="E158" t="str">
            <v>雾阁</v>
          </cell>
          <cell r="F158">
            <v>0.63</v>
          </cell>
        </row>
        <row r="158">
          <cell r="J158">
            <v>3.78</v>
          </cell>
          <cell r="K158" t="str">
            <v>9090818010100100039577</v>
          </cell>
          <cell r="L158" t="str">
            <v>连城县农村信用联社四堡信用社</v>
          </cell>
        </row>
        <row r="159">
          <cell r="A159" t="str">
            <v>153</v>
          </cell>
          <cell r="B159" t="str">
            <v>邹凤昌</v>
          </cell>
          <cell r="C159" t="str">
            <v>352627197210051655</v>
          </cell>
          <cell r="D159">
            <v>13959467652</v>
          </cell>
          <cell r="E159" t="str">
            <v>雾阁</v>
          </cell>
          <cell r="F159">
            <v>0.71</v>
          </cell>
        </row>
        <row r="159">
          <cell r="J159">
            <v>4.26</v>
          </cell>
          <cell r="K159" t="str">
            <v>9090818010100190667121</v>
          </cell>
          <cell r="L159" t="str">
            <v>连城县农村信用联社四堡信用社</v>
          </cell>
        </row>
        <row r="160">
          <cell r="A160" t="str">
            <v>154</v>
          </cell>
          <cell r="B160" t="str">
            <v>邹其兴</v>
          </cell>
          <cell r="C160" t="str">
            <v>350825195401191615</v>
          </cell>
          <cell r="D160">
            <v>13959467583</v>
          </cell>
          <cell r="E160" t="str">
            <v>雾阁</v>
          </cell>
          <cell r="F160">
            <v>2.14</v>
          </cell>
        </row>
        <row r="160">
          <cell r="J160">
            <v>12.84</v>
          </cell>
          <cell r="K160" t="str">
            <v>9090818010100100056272</v>
          </cell>
          <cell r="L160" t="str">
            <v>连城县农村信用联社四堡信用社</v>
          </cell>
        </row>
        <row r="161">
          <cell r="A161" t="str">
            <v>155</v>
          </cell>
          <cell r="B161" t="str">
            <v>邹道响</v>
          </cell>
          <cell r="C161" t="str">
            <v>352627197007201611</v>
          </cell>
          <cell r="D161">
            <v>15960922157</v>
          </cell>
          <cell r="E161" t="str">
            <v>雾阁</v>
          </cell>
          <cell r="F161">
            <v>1.07</v>
          </cell>
        </row>
        <row r="161">
          <cell r="J161">
            <v>6.42</v>
          </cell>
          <cell r="K161" t="str">
            <v>6221840509090515024</v>
          </cell>
          <cell r="L161" t="str">
            <v>连城县农村信用联社四堡信用社</v>
          </cell>
        </row>
        <row r="162">
          <cell r="A162" t="str">
            <v>156</v>
          </cell>
          <cell r="B162" t="str">
            <v>邹雄</v>
          </cell>
          <cell r="C162" t="str">
            <v>352627197607041615</v>
          </cell>
          <cell r="D162">
            <v>13959467652</v>
          </cell>
          <cell r="E162" t="str">
            <v>雾阁</v>
          </cell>
          <cell r="F162">
            <v>0.71</v>
          </cell>
        </row>
        <row r="162">
          <cell r="J162">
            <v>4.26</v>
          </cell>
          <cell r="K162" t="str">
            <v>9090818010100100056290</v>
          </cell>
          <cell r="L162" t="str">
            <v>连城县农村信用联社四堡信用社</v>
          </cell>
        </row>
        <row r="163">
          <cell r="A163" t="str">
            <v>157</v>
          </cell>
          <cell r="B163" t="str">
            <v>邹道楠</v>
          </cell>
          <cell r="C163" t="str">
            <v>35262719520515161X</v>
          </cell>
          <cell r="D163">
            <v>15059924176</v>
          </cell>
          <cell r="E163" t="str">
            <v>雾阁</v>
          </cell>
          <cell r="F163">
            <v>3.57</v>
          </cell>
        </row>
        <row r="163">
          <cell r="J163">
            <v>21.42</v>
          </cell>
          <cell r="K163" t="str">
            <v>9090818010100100056307</v>
          </cell>
          <cell r="L163" t="str">
            <v>连城县农村信用联社四堡信用社</v>
          </cell>
        </row>
        <row r="164">
          <cell r="A164" t="str">
            <v>158</v>
          </cell>
          <cell r="B164" t="str">
            <v>邹其华</v>
          </cell>
          <cell r="C164" t="str">
            <v>350825195110261636</v>
          </cell>
          <cell r="D164">
            <v>13616922629</v>
          </cell>
          <cell r="E164" t="str">
            <v>雾阁</v>
          </cell>
          <cell r="F164">
            <v>2.86</v>
          </cell>
        </row>
        <row r="164">
          <cell r="J164">
            <v>17.16</v>
          </cell>
          <cell r="K164" t="str">
            <v>9090818010100100056316</v>
          </cell>
          <cell r="L164" t="str">
            <v>连城县农村信用联社四堡信用社</v>
          </cell>
        </row>
        <row r="165">
          <cell r="A165" t="str">
            <v>159</v>
          </cell>
          <cell r="B165" t="str">
            <v>张绍贵</v>
          </cell>
          <cell r="C165" t="str">
            <v>352627195804291630</v>
          </cell>
          <cell r="D165">
            <v>18059820349</v>
          </cell>
          <cell r="E165" t="str">
            <v>雾阁</v>
          </cell>
          <cell r="F165">
            <v>2.86</v>
          </cell>
        </row>
        <row r="165">
          <cell r="J165">
            <v>17.16</v>
          </cell>
          <cell r="K165" t="str">
            <v>9090818010100190334151</v>
          </cell>
          <cell r="L165" t="str">
            <v>连城县农村信用联社四堡信用社</v>
          </cell>
        </row>
        <row r="166">
          <cell r="A166" t="str">
            <v>160</v>
          </cell>
          <cell r="B166" t="str">
            <v>张绍兴</v>
          </cell>
          <cell r="C166" t="str">
            <v>352627196304241615</v>
          </cell>
          <cell r="D166">
            <v>15159096180</v>
          </cell>
          <cell r="E166" t="str">
            <v>雾阁</v>
          </cell>
          <cell r="F166">
            <v>2.86</v>
          </cell>
        </row>
        <row r="166">
          <cell r="J166">
            <v>17.16</v>
          </cell>
          <cell r="K166" t="str">
            <v>9090818010100100031968</v>
          </cell>
          <cell r="L166" t="str">
            <v>连城县农村信用联社四堡信用社</v>
          </cell>
        </row>
        <row r="167">
          <cell r="A167" t="str">
            <v>161</v>
          </cell>
          <cell r="B167" t="str">
            <v>张绍斌</v>
          </cell>
          <cell r="C167" t="str">
            <v>352627196901021610</v>
          </cell>
          <cell r="D167">
            <v>17859923326</v>
          </cell>
          <cell r="E167" t="str">
            <v>雾阁</v>
          </cell>
          <cell r="F167">
            <v>2.86</v>
          </cell>
        </row>
        <row r="167">
          <cell r="J167">
            <v>17.16</v>
          </cell>
          <cell r="K167" t="str">
            <v>9090818010100190336006</v>
          </cell>
          <cell r="L167" t="str">
            <v>连城县农村信用联社四堡信用社</v>
          </cell>
        </row>
        <row r="168">
          <cell r="A168" t="str">
            <v>162</v>
          </cell>
          <cell r="B168" t="str">
            <v>邹庆荣</v>
          </cell>
          <cell r="C168" t="str">
            <v>35262719530908161X</v>
          </cell>
          <cell r="D168">
            <v>15080221954</v>
          </cell>
          <cell r="E168" t="str">
            <v>雾阁</v>
          </cell>
          <cell r="F168">
            <v>2.14</v>
          </cell>
        </row>
        <row r="168">
          <cell r="J168">
            <v>12.84</v>
          </cell>
          <cell r="K168" t="str">
            <v>9090818010100190092448</v>
          </cell>
          <cell r="L168" t="str">
            <v>连城县农村信用联社四堡信用社</v>
          </cell>
        </row>
        <row r="169">
          <cell r="A169" t="str">
            <v>163</v>
          </cell>
          <cell r="B169" t="str">
            <v>邹其高</v>
          </cell>
          <cell r="C169" t="str">
            <v>35262719591129161X</v>
          </cell>
          <cell r="D169">
            <v>13646933891</v>
          </cell>
          <cell r="E169" t="str">
            <v>雾阁</v>
          </cell>
          <cell r="F169">
            <v>1.43</v>
          </cell>
        </row>
        <row r="169">
          <cell r="J169">
            <v>8.58</v>
          </cell>
          <cell r="K169" t="str">
            <v>9090818010100190097185</v>
          </cell>
          <cell r="L169" t="str">
            <v>连城县农村信用联社四堡信用社</v>
          </cell>
        </row>
        <row r="170">
          <cell r="A170" t="str">
            <v>164</v>
          </cell>
          <cell r="B170" t="str">
            <v>马玉林</v>
          </cell>
          <cell r="C170" t="str">
            <v>352627195604081647</v>
          </cell>
        </row>
        <row r="170">
          <cell r="E170" t="str">
            <v>雾阁</v>
          </cell>
          <cell r="F170">
            <v>2.14</v>
          </cell>
        </row>
        <row r="170">
          <cell r="J170">
            <v>12.84</v>
          </cell>
          <cell r="K170" t="str">
            <v>9090818010100100056343</v>
          </cell>
          <cell r="L170" t="str">
            <v>连城县农村信用联社四堡信用社</v>
          </cell>
        </row>
        <row r="171">
          <cell r="A171" t="str">
            <v>165</v>
          </cell>
          <cell r="B171" t="str">
            <v>邹道添</v>
          </cell>
          <cell r="C171" t="str">
            <v>352627195408281633</v>
          </cell>
          <cell r="D171">
            <v>15160674963</v>
          </cell>
          <cell r="E171" t="str">
            <v>雾阁</v>
          </cell>
          <cell r="F171">
            <v>4.28</v>
          </cell>
        </row>
        <row r="171">
          <cell r="J171">
            <v>25.68</v>
          </cell>
          <cell r="K171" t="str">
            <v>6221840509090515081</v>
          </cell>
          <cell r="L171" t="str">
            <v>连城县农村信用联社四堡信用社</v>
          </cell>
        </row>
        <row r="172">
          <cell r="A172" t="str">
            <v>166</v>
          </cell>
          <cell r="B172" t="str">
            <v>邹瑞长</v>
          </cell>
          <cell r="C172" t="str">
            <v>352627197612131615</v>
          </cell>
          <cell r="D172">
            <v>18959030836</v>
          </cell>
          <cell r="E172" t="str">
            <v>雾阁</v>
          </cell>
          <cell r="F172">
            <v>0.71</v>
          </cell>
        </row>
        <row r="172">
          <cell r="J172">
            <v>4.26</v>
          </cell>
          <cell r="K172" t="str">
            <v>9090818010100100056325</v>
          </cell>
          <cell r="L172" t="str">
            <v>连城县农村信用联社四堡信用社</v>
          </cell>
        </row>
        <row r="173">
          <cell r="A173" t="str">
            <v>167</v>
          </cell>
          <cell r="B173" t="str">
            <v>邹道均</v>
          </cell>
          <cell r="C173" t="str">
            <v>352627196409081638</v>
          </cell>
          <cell r="D173">
            <v>15280612081</v>
          </cell>
          <cell r="E173" t="str">
            <v>雾阁</v>
          </cell>
          <cell r="F173">
            <v>1.63</v>
          </cell>
        </row>
        <row r="173">
          <cell r="J173">
            <v>9.78</v>
          </cell>
          <cell r="K173" t="str">
            <v>6221840509103999025</v>
          </cell>
          <cell r="L173" t="str">
            <v>连城县农村信用联社四堡信用社</v>
          </cell>
        </row>
        <row r="174">
          <cell r="A174" t="str">
            <v>168</v>
          </cell>
          <cell r="B174" t="str">
            <v>邹迪生</v>
          </cell>
          <cell r="C174" t="str">
            <v>352627197206101613</v>
          </cell>
          <cell r="D174">
            <v>18959084789</v>
          </cell>
          <cell r="E174" t="str">
            <v>雾阁</v>
          </cell>
          <cell r="F174">
            <v>2.14</v>
          </cell>
        </row>
        <row r="174">
          <cell r="J174">
            <v>12.84</v>
          </cell>
          <cell r="K174" t="str">
            <v>6221840509090514985</v>
          </cell>
          <cell r="L174" t="str">
            <v>连城县农村信用联社四堡信用社</v>
          </cell>
        </row>
        <row r="175">
          <cell r="A175" t="str">
            <v>169</v>
          </cell>
          <cell r="B175" t="str">
            <v>马月仙</v>
          </cell>
          <cell r="C175" t="str">
            <v>352627196209101622</v>
          </cell>
          <cell r="D175">
            <v>13646933891</v>
          </cell>
          <cell r="E175" t="str">
            <v>雾阁</v>
          </cell>
          <cell r="F175">
            <v>2.14</v>
          </cell>
        </row>
        <row r="175">
          <cell r="J175">
            <v>12.84</v>
          </cell>
          <cell r="K175" t="str">
            <v>9090818010100100224359</v>
          </cell>
          <cell r="L175" t="str">
            <v>连城县农村信用联社四堡信用社</v>
          </cell>
        </row>
        <row r="176">
          <cell r="A176" t="str">
            <v>170</v>
          </cell>
          <cell r="B176" t="str">
            <v>马丽英</v>
          </cell>
          <cell r="C176" t="str">
            <v>350825198203011621</v>
          </cell>
          <cell r="D176">
            <v>13489861062</v>
          </cell>
          <cell r="E176" t="str">
            <v>雾阁</v>
          </cell>
          <cell r="F176">
            <v>3.57</v>
          </cell>
        </row>
        <row r="176">
          <cell r="J176">
            <v>21.42</v>
          </cell>
          <cell r="K176" t="str">
            <v>9090818010100100298243</v>
          </cell>
          <cell r="L176" t="str">
            <v>连城县农村信用联社四堡信用社</v>
          </cell>
        </row>
        <row r="177">
          <cell r="A177" t="str">
            <v>171</v>
          </cell>
          <cell r="B177" t="str">
            <v>邹重生</v>
          </cell>
          <cell r="C177" t="str">
            <v>352627197912081613</v>
          </cell>
          <cell r="D177">
            <v>18959084123</v>
          </cell>
          <cell r="E177" t="str">
            <v>雾阁</v>
          </cell>
          <cell r="F177">
            <v>2.14</v>
          </cell>
        </row>
        <row r="177">
          <cell r="J177">
            <v>12.84</v>
          </cell>
          <cell r="K177" t="str">
            <v>6221840509090514860</v>
          </cell>
          <cell r="L177" t="str">
            <v>连城县农村信用联社四堡信用社</v>
          </cell>
        </row>
        <row r="178">
          <cell r="A178" t="str">
            <v>172</v>
          </cell>
          <cell r="B178" t="str">
            <v>邹胜章</v>
          </cell>
          <cell r="C178" t="str">
            <v>352627196208051619</v>
          </cell>
          <cell r="D178">
            <v>13959487118</v>
          </cell>
          <cell r="E178" t="str">
            <v>雾阁</v>
          </cell>
          <cell r="F178">
            <v>8.4</v>
          </cell>
        </row>
        <row r="178">
          <cell r="J178">
            <v>50.4</v>
          </cell>
          <cell r="K178" t="str">
            <v>9090818010100100032011</v>
          </cell>
          <cell r="L178" t="str">
            <v>连城县农村信用联社四堡信用社</v>
          </cell>
        </row>
        <row r="179">
          <cell r="A179" t="str">
            <v>173</v>
          </cell>
          <cell r="B179" t="str">
            <v>邹寿龙</v>
          </cell>
          <cell r="C179" t="str">
            <v>352627197709161618</v>
          </cell>
          <cell r="D179">
            <v>15980634428</v>
          </cell>
          <cell r="E179" t="str">
            <v>雾阁</v>
          </cell>
          <cell r="F179">
            <v>1.39</v>
          </cell>
        </row>
        <row r="179">
          <cell r="J179">
            <v>8.34</v>
          </cell>
          <cell r="K179" t="str">
            <v>6221840509090515495</v>
          </cell>
          <cell r="L179" t="str">
            <v>连城县农村信用联社四堡信用社</v>
          </cell>
        </row>
        <row r="180">
          <cell r="A180" t="str">
            <v>174</v>
          </cell>
          <cell r="B180" t="str">
            <v>邹寿安</v>
          </cell>
          <cell r="C180" t="str">
            <v>352627197910191616</v>
          </cell>
          <cell r="D180">
            <v>18650876901</v>
          </cell>
          <cell r="E180" t="str">
            <v>雾阁</v>
          </cell>
          <cell r="F180">
            <v>1.39</v>
          </cell>
        </row>
        <row r="180">
          <cell r="J180">
            <v>8.34</v>
          </cell>
          <cell r="K180" t="str">
            <v>9090818010100100056361</v>
          </cell>
          <cell r="L180" t="str">
            <v>连城县农村信用联社四堡信用社</v>
          </cell>
        </row>
        <row r="181">
          <cell r="A181" t="str">
            <v>175</v>
          </cell>
          <cell r="B181" t="str">
            <v>李月华</v>
          </cell>
          <cell r="C181" t="str">
            <v>350423196910015548</v>
          </cell>
          <cell r="D181">
            <v>18350490365</v>
          </cell>
          <cell r="E181" t="str">
            <v>雾阁</v>
          </cell>
          <cell r="F181">
            <v>8.22</v>
          </cell>
        </row>
        <row r="181">
          <cell r="J181">
            <v>49.32</v>
          </cell>
          <cell r="K181" t="str">
            <v>6230361509004611075</v>
          </cell>
          <cell r="L181" t="str">
            <v>连城县农村信用联社四堡信用社</v>
          </cell>
        </row>
        <row r="182">
          <cell r="A182" t="str">
            <v>176</v>
          </cell>
          <cell r="B182" t="str">
            <v>邹道炉</v>
          </cell>
          <cell r="C182" t="str">
            <v>352627194912111612</v>
          </cell>
          <cell r="D182">
            <v>15159073211</v>
          </cell>
          <cell r="E182" t="str">
            <v>雾阁</v>
          </cell>
          <cell r="F182">
            <v>2.98</v>
          </cell>
        </row>
        <row r="182">
          <cell r="J182">
            <v>17.88</v>
          </cell>
          <cell r="K182" t="str">
            <v>9090818010100190364369</v>
          </cell>
          <cell r="L182" t="str">
            <v>连城县农村信用联社四堡信用社</v>
          </cell>
        </row>
        <row r="183">
          <cell r="A183" t="str">
            <v>177</v>
          </cell>
          <cell r="B183" t="str">
            <v>邹寿庆</v>
          </cell>
          <cell r="C183" t="str">
            <v>352627197404211610</v>
          </cell>
          <cell r="D183">
            <v>13959468057</v>
          </cell>
          <cell r="E183" t="str">
            <v>雾阁</v>
          </cell>
          <cell r="F183">
            <v>1.66</v>
          </cell>
        </row>
        <row r="183">
          <cell r="J183">
            <v>9.96</v>
          </cell>
          <cell r="K183" t="str">
            <v>9090818010100190686832</v>
          </cell>
          <cell r="L183" t="str">
            <v>连城县农村信用联社四堡信用社</v>
          </cell>
        </row>
        <row r="184">
          <cell r="A184" t="str">
            <v>178</v>
          </cell>
          <cell r="B184" t="str">
            <v>邹寿贵</v>
          </cell>
          <cell r="C184" t="str">
            <v>352627197010151619</v>
          </cell>
          <cell r="D184">
            <v>15160681576</v>
          </cell>
          <cell r="E184" t="str">
            <v>雾阁</v>
          </cell>
          <cell r="F184">
            <v>1.66</v>
          </cell>
        </row>
        <row r="184">
          <cell r="J184">
            <v>9.96</v>
          </cell>
          <cell r="K184" t="str">
            <v>9090818010100190302186</v>
          </cell>
          <cell r="L184" t="str">
            <v>连城县农村信用联社四堡信用社</v>
          </cell>
        </row>
        <row r="185">
          <cell r="A185" t="str">
            <v>179</v>
          </cell>
          <cell r="B185" t="str">
            <v>邹寿桦</v>
          </cell>
          <cell r="C185" t="str">
            <v>352627196702051614</v>
          </cell>
          <cell r="D185">
            <v>13024821870</v>
          </cell>
          <cell r="E185" t="str">
            <v>雾阁</v>
          </cell>
          <cell r="F185">
            <v>1.66</v>
          </cell>
        </row>
        <row r="185">
          <cell r="J185">
            <v>9.96</v>
          </cell>
          <cell r="K185" t="str">
            <v>9090818010100100056389</v>
          </cell>
          <cell r="L185" t="str">
            <v>连城县农村信用联社四堡信用社</v>
          </cell>
        </row>
        <row r="186">
          <cell r="A186" t="str">
            <v>180</v>
          </cell>
          <cell r="B186" t="str">
            <v>邹寿荣</v>
          </cell>
          <cell r="C186" t="str">
            <v>352627196310111614</v>
          </cell>
          <cell r="D186">
            <v>15960923976</v>
          </cell>
          <cell r="E186" t="str">
            <v>雾阁</v>
          </cell>
          <cell r="F186">
            <v>1.66</v>
          </cell>
        </row>
        <row r="186">
          <cell r="J186">
            <v>9.96</v>
          </cell>
          <cell r="K186" t="str">
            <v>9090818010100100056469</v>
          </cell>
          <cell r="L186" t="str">
            <v>连城县农村信用联社四堡信用社</v>
          </cell>
        </row>
        <row r="187">
          <cell r="A187" t="str">
            <v>181</v>
          </cell>
          <cell r="B187" t="str">
            <v>邹道生</v>
          </cell>
          <cell r="C187" t="str">
            <v>352627194210191611</v>
          </cell>
          <cell r="D187">
            <v>15980634428</v>
          </cell>
          <cell r="E187" t="str">
            <v>雾阁</v>
          </cell>
          <cell r="F187">
            <v>1.66</v>
          </cell>
        </row>
        <row r="187">
          <cell r="J187">
            <v>9.96</v>
          </cell>
          <cell r="K187" t="str">
            <v>9090818010100100056478</v>
          </cell>
          <cell r="L187" t="str">
            <v>连城县农村信用联社四堡信用社</v>
          </cell>
        </row>
        <row r="188">
          <cell r="A188" t="str">
            <v>182</v>
          </cell>
          <cell r="B188" t="str">
            <v>邹道宁</v>
          </cell>
          <cell r="C188" t="str">
            <v>352627196401041615</v>
          </cell>
          <cell r="D188">
            <v>18859028216</v>
          </cell>
          <cell r="E188" t="str">
            <v>雾阁</v>
          </cell>
          <cell r="F188">
            <v>3.25</v>
          </cell>
        </row>
        <row r="188">
          <cell r="J188">
            <v>19.5</v>
          </cell>
          <cell r="K188" t="str">
            <v>9090818010100100061658</v>
          </cell>
          <cell r="L188" t="str">
            <v>连城县农村信用联社四堡信用社</v>
          </cell>
        </row>
        <row r="189">
          <cell r="A189" t="str">
            <v>183</v>
          </cell>
          <cell r="B189" t="str">
            <v>邹道荣</v>
          </cell>
          <cell r="C189" t="str">
            <v>352627195502191618</v>
          </cell>
          <cell r="D189">
            <v>18396315077</v>
          </cell>
          <cell r="E189" t="str">
            <v>雾阁</v>
          </cell>
          <cell r="F189">
            <v>3.56</v>
          </cell>
        </row>
        <row r="189">
          <cell r="J189">
            <v>21.36</v>
          </cell>
          <cell r="K189" t="str">
            <v>9090818010100100056487</v>
          </cell>
          <cell r="L189" t="str">
            <v>连城县农村信用联社四堡信用社</v>
          </cell>
        </row>
        <row r="190">
          <cell r="A190" t="str">
            <v>184</v>
          </cell>
          <cell r="B190" t="str">
            <v>邹郁章</v>
          </cell>
          <cell r="C190" t="str">
            <v>35262719491005161X</v>
          </cell>
          <cell r="D190">
            <v>15759036818</v>
          </cell>
          <cell r="E190" t="str">
            <v>雾阁</v>
          </cell>
          <cell r="F190">
            <v>5.32</v>
          </cell>
        </row>
        <row r="190">
          <cell r="J190">
            <v>31.92</v>
          </cell>
          <cell r="K190" t="str">
            <v>9090818010100100056496</v>
          </cell>
          <cell r="L190" t="str">
            <v>连城县农村信用联社四堡信用社</v>
          </cell>
        </row>
        <row r="191">
          <cell r="A191" t="str">
            <v>185</v>
          </cell>
          <cell r="B191" t="str">
            <v>陈玉珍</v>
          </cell>
          <cell r="C191" t="str">
            <v>352627195512121621</v>
          </cell>
          <cell r="D191">
            <v>15860176393</v>
          </cell>
          <cell r="E191" t="str">
            <v>雾阁</v>
          </cell>
          <cell r="F191">
            <v>2.85</v>
          </cell>
        </row>
        <row r="191">
          <cell r="J191">
            <v>17.1</v>
          </cell>
          <cell r="K191" t="str">
            <v>6221840509090515628</v>
          </cell>
          <cell r="L191" t="str">
            <v>连城县农村信用联社四堡信用社</v>
          </cell>
        </row>
        <row r="192">
          <cell r="A192" t="str">
            <v>186</v>
          </cell>
          <cell r="B192" t="str">
            <v>邹满生</v>
          </cell>
          <cell r="C192" t="str">
            <v>352627196707271632</v>
          </cell>
          <cell r="D192">
            <v>15260207228</v>
          </cell>
          <cell r="E192" t="str">
            <v>雾阁</v>
          </cell>
          <cell r="F192">
            <v>3.33</v>
          </cell>
        </row>
        <row r="192">
          <cell r="J192">
            <v>19.98</v>
          </cell>
          <cell r="K192" t="str">
            <v>9090818010100100056502</v>
          </cell>
          <cell r="L192" t="str">
            <v>连城县农村信用联社四堡信用社</v>
          </cell>
        </row>
        <row r="193">
          <cell r="A193" t="str">
            <v>187</v>
          </cell>
          <cell r="B193" t="str">
            <v>江小英</v>
          </cell>
          <cell r="C193" t="str">
            <v>352627195710021621</v>
          </cell>
          <cell r="D193">
            <v>15880625760</v>
          </cell>
          <cell r="E193" t="str">
            <v>雾阁</v>
          </cell>
          <cell r="F193">
            <v>4.82</v>
          </cell>
        </row>
        <row r="193">
          <cell r="J193">
            <v>28.92</v>
          </cell>
          <cell r="K193" t="str">
            <v>6221840509090515685</v>
          </cell>
          <cell r="L193" t="str">
            <v>连城县农村信用联社四堡信用社</v>
          </cell>
        </row>
        <row r="194">
          <cell r="A194" t="str">
            <v>188</v>
          </cell>
          <cell r="B194" t="str">
            <v>邹恒敬</v>
          </cell>
          <cell r="C194" t="str">
            <v>352627195804101614</v>
          </cell>
          <cell r="D194">
            <v>18760166241</v>
          </cell>
          <cell r="E194" t="str">
            <v>雾阁</v>
          </cell>
          <cell r="F194">
            <v>1.66</v>
          </cell>
        </row>
        <row r="194">
          <cell r="J194">
            <v>9.96</v>
          </cell>
          <cell r="K194" t="str">
            <v>9090818010100100065681</v>
          </cell>
          <cell r="L194" t="str">
            <v>连城县农村信用联社四堡信用社</v>
          </cell>
        </row>
        <row r="195">
          <cell r="A195" t="str">
            <v>189</v>
          </cell>
          <cell r="B195" t="str">
            <v>李秀英</v>
          </cell>
          <cell r="C195" t="str">
            <v>350825196704011620</v>
          </cell>
          <cell r="D195">
            <v>15160677882</v>
          </cell>
          <cell r="E195" t="str">
            <v>雾阁</v>
          </cell>
          <cell r="F195">
            <v>2.24</v>
          </cell>
        </row>
        <row r="195">
          <cell r="J195">
            <v>13.44</v>
          </cell>
          <cell r="K195" t="str">
            <v>6221840509090515255</v>
          </cell>
          <cell r="L195" t="str">
            <v>连城县农村信用联社四堡信用社</v>
          </cell>
        </row>
        <row r="196">
          <cell r="A196" t="str">
            <v>190</v>
          </cell>
          <cell r="B196" t="str">
            <v>邹海山</v>
          </cell>
          <cell r="C196" t="str">
            <v>350825199101251610</v>
          </cell>
          <cell r="D196">
            <v>19859477964</v>
          </cell>
          <cell r="E196" t="str">
            <v>雾阁</v>
          </cell>
          <cell r="F196">
            <v>0.73</v>
          </cell>
        </row>
        <row r="196">
          <cell r="J196">
            <v>4.38</v>
          </cell>
          <cell r="K196" t="str">
            <v>9090818010100100003347</v>
          </cell>
          <cell r="L196" t="str">
            <v>连城县农村信用联社四堡信用社</v>
          </cell>
        </row>
        <row r="197">
          <cell r="A197" t="str">
            <v>191</v>
          </cell>
          <cell r="B197" t="str">
            <v>邹寿明</v>
          </cell>
          <cell r="C197" t="str">
            <v>352627195811211619</v>
          </cell>
          <cell r="D197">
            <v>13110618903</v>
          </cell>
          <cell r="E197" t="str">
            <v>雾阁</v>
          </cell>
          <cell r="F197">
            <v>2.23</v>
          </cell>
        </row>
        <row r="197">
          <cell r="J197">
            <v>13.38</v>
          </cell>
          <cell r="K197" t="str">
            <v>9090818010100190305254</v>
          </cell>
          <cell r="L197" t="str">
            <v>连城县农村信用联社四堡信用社</v>
          </cell>
        </row>
        <row r="198">
          <cell r="A198" t="str">
            <v>192</v>
          </cell>
          <cell r="B198" t="str">
            <v>邹立明</v>
          </cell>
          <cell r="C198" t="str">
            <v>352627195111041612</v>
          </cell>
          <cell r="D198">
            <v>13110618903</v>
          </cell>
          <cell r="E198" t="str">
            <v>雾阁</v>
          </cell>
          <cell r="F198">
            <v>3.69</v>
          </cell>
        </row>
        <row r="198">
          <cell r="J198">
            <v>22.14</v>
          </cell>
          <cell r="K198" t="str">
            <v>9090818010100100056511</v>
          </cell>
          <cell r="L198" t="str">
            <v>连城县农村信用联社四堡信用社</v>
          </cell>
        </row>
        <row r="199">
          <cell r="A199" t="str">
            <v>193</v>
          </cell>
          <cell r="B199" t="str">
            <v>邹绍芳</v>
          </cell>
          <cell r="C199" t="str">
            <v>352627194907191611</v>
          </cell>
          <cell r="D199">
            <v>13685971743</v>
          </cell>
          <cell r="E199" t="str">
            <v>雾阁</v>
          </cell>
          <cell r="F199">
            <v>3.69</v>
          </cell>
        </row>
        <row r="199">
          <cell r="J199">
            <v>22.14</v>
          </cell>
          <cell r="K199" t="str">
            <v>9090818010100190296111</v>
          </cell>
          <cell r="L199" t="str">
            <v>连城县农村信用联社四堡信用社</v>
          </cell>
        </row>
        <row r="200">
          <cell r="A200" t="str">
            <v>194</v>
          </cell>
          <cell r="B200" t="str">
            <v>邹绍华</v>
          </cell>
          <cell r="C200" t="str">
            <v>352627196906051616</v>
          </cell>
          <cell r="D200">
            <v>13459712556</v>
          </cell>
          <cell r="E200" t="str">
            <v>雾阁</v>
          </cell>
          <cell r="F200">
            <v>1.99</v>
          </cell>
        </row>
        <row r="200">
          <cell r="J200">
            <v>11.94</v>
          </cell>
          <cell r="K200" t="str">
            <v>9090818010100100056520</v>
          </cell>
          <cell r="L200" t="str">
            <v>连城县农村信用联社四堡信用社</v>
          </cell>
        </row>
        <row r="201">
          <cell r="A201" t="str">
            <v>195</v>
          </cell>
          <cell r="B201" t="str">
            <v>邹火生</v>
          </cell>
          <cell r="C201" t="str">
            <v>35262719611118161X</v>
          </cell>
          <cell r="D201">
            <v>15059924371</v>
          </cell>
          <cell r="E201" t="str">
            <v>雾阁</v>
          </cell>
          <cell r="F201">
            <v>2.55</v>
          </cell>
        </row>
        <row r="201">
          <cell r="J201">
            <v>15.3</v>
          </cell>
          <cell r="K201" t="str">
            <v>9090818010100100003622</v>
          </cell>
          <cell r="L201" t="str">
            <v>连城县农村信用联社四堡信用社</v>
          </cell>
        </row>
        <row r="202">
          <cell r="A202" t="str">
            <v>196</v>
          </cell>
          <cell r="B202" t="str">
            <v>李彩玉</v>
          </cell>
          <cell r="C202" t="str">
            <v>352627196208031626</v>
          </cell>
          <cell r="D202">
            <v>13850661891</v>
          </cell>
          <cell r="E202" t="str">
            <v>雾阁</v>
          </cell>
          <cell r="F202">
            <v>2.55</v>
          </cell>
        </row>
        <row r="202">
          <cell r="J202">
            <v>15.3</v>
          </cell>
          <cell r="K202" t="str">
            <v>9090818010100100075643</v>
          </cell>
          <cell r="L202" t="str">
            <v>连城县农村信用联社四堡信用社</v>
          </cell>
        </row>
        <row r="203">
          <cell r="A203" t="str">
            <v>197</v>
          </cell>
          <cell r="B203" t="str">
            <v>邹贵生</v>
          </cell>
          <cell r="C203" t="str">
            <v>35262719541121161X</v>
          </cell>
          <cell r="D203">
            <v>13459718325</v>
          </cell>
          <cell r="E203" t="str">
            <v>雾阁</v>
          </cell>
          <cell r="F203">
            <v>2.43</v>
          </cell>
        </row>
        <row r="203">
          <cell r="J203">
            <v>14.58</v>
          </cell>
          <cell r="K203" t="str">
            <v>9090818010100100056539</v>
          </cell>
          <cell r="L203" t="str">
            <v>连城县农村信用联社四堡信用社</v>
          </cell>
        </row>
        <row r="204">
          <cell r="A204" t="str">
            <v>198</v>
          </cell>
          <cell r="B204" t="str">
            <v>李运嫦</v>
          </cell>
          <cell r="C204" t="str">
            <v>352627195205041621</v>
          </cell>
          <cell r="D204">
            <v>18159547509</v>
          </cell>
          <cell r="E204" t="str">
            <v>雾阁</v>
          </cell>
          <cell r="F204">
            <v>5.06</v>
          </cell>
        </row>
        <row r="204">
          <cell r="J204">
            <v>30.36</v>
          </cell>
          <cell r="K204" t="str">
            <v>9090818010100100065690</v>
          </cell>
          <cell r="L204" t="str">
            <v>连城县农村信用联社四堡信用社</v>
          </cell>
        </row>
        <row r="205">
          <cell r="A205" t="str">
            <v>199</v>
          </cell>
          <cell r="B205" t="str">
            <v>邹松晖</v>
          </cell>
          <cell r="C205" t="str">
            <v>352627195801081638</v>
          </cell>
          <cell r="D205">
            <v>13685956416</v>
          </cell>
          <cell r="E205" t="str">
            <v>雾阁</v>
          </cell>
          <cell r="F205">
            <v>2.77</v>
          </cell>
        </row>
        <row r="205">
          <cell r="J205">
            <v>16.62</v>
          </cell>
          <cell r="K205" t="str">
            <v>9090818010100100056548</v>
          </cell>
          <cell r="L205" t="str">
            <v>连城县农村信用联社四堡信用社</v>
          </cell>
        </row>
        <row r="206">
          <cell r="A206" t="str">
            <v>200</v>
          </cell>
          <cell r="B206" t="str">
            <v>邹本生</v>
          </cell>
          <cell r="C206" t="str">
            <v>352627195110081612</v>
          </cell>
          <cell r="D206">
            <v>18060950073</v>
          </cell>
          <cell r="E206" t="str">
            <v>雾阁</v>
          </cell>
          <cell r="F206">
            <v>3.33</v>
          </cell>
        </row>
        <row r="206">
          <cell r="J206">
            <v>19.98</v>
          </cell>
          <cell r="K206" t="str">
            <v>9090818010100190295746</v>
          </cell>
          <cell r="L206" t="str">
            <v>连城县农村信用联社四堡信用社</v>
          </cell>
        </row>
        <row r="207">
          <cell r="A207" t="str">
            <v>201</v>
          </cell>
          <cell r="B207" t="str">
            <v>邹艳章</v>
          </cell>
          <cell r="C207" t="str">
            <v>352627198108261618</v>
          </cell>
          <cell r="D207">
            <v>13799763453</v>
          </cell>
          <cell r="E207" t="str">
            <v>雾阁</v>
          </cell>
          <cell r="F207">
            <v>4.44</v>
          </cell>
        </row>
        <row r="207">
          <cell r="J207">
            <v>26.64</v>
          </cell>
          <cell r="K207" t="str">
            <v>9090818010100100056682</v>
          </cell>
          <cell r="L207" t="str">
            <v>连城县农村信用联社四堡信用社</v>
          </cell>
        </row>
        <row r="208">
          <cell r="A208" t="str">
            <v>202</v>
          </cell>
          <cell r="B208" t="str">
            <v>钟秀英</v>
          </cell>
          <cell r="C208" t="str">
            <v>352627194409101628</v>
          </cell>
          <cell r="D208">
            <v>15059920362</v>
          </cell>
          <cell r="E208" t="str">
            <v>雾阁</v>
          </cell>
          <cell r="F208">
            <v>5.57</v>
          </cell>
        </row>
        <row r="208">
          <cell r="J208">
            <v>33.42</v>
          </cell>
          <cell r="K208" t="str">
            <v>9090818010100100056646</v>
          </cell>
          <cell r="L208" t="str">
            <v>连城县农村信用联社四堡信用社</v>
          </cell>
        </row>
        <row r="209">
          <cell r="A209" t="str">
            <v>203</v>
          </cell>
          <cell r="B209" t="str">
            <v>张绍伟</v>
          </cell>
          <cell r="C209" t="str">
            <v>352627195407091619</v>
          </cell>
          <cell r="D209">
            <v>13860249061</v>
          </cell>
          <cell r="E209" t="str">
            <v>雾阁</v>
          </cell>
          <cell r="F209">
            <v>3.5</v>
          </cell>
        </row>
        <row r="209">
          <cell r="J209">
            <v>21</v>
          </cell>
          <cell r="K209" t="str">
            <v>9090818010100100056655</v>
          </cell>
          <cell r="L209" t="str">
            <v>连城县农村信用联社四堡信用社</v>
          </cell>
        </row>
        <row r="210">
          <cell r="A210" t="str">
            <v>204</v>
          </cell>
          <cell r="B210" t="str">
            <v>张永德</v>
          </cell>
          <cell r="C210" t="str">
            <v>352627197012091613</v>
          </cell>
          <cell r="D210">
            <v>15206016144</v>
          </cell>
          <cell r="E210" t="str">
            <v>雾阁</v>
          </cell>
          <cell r="F210">
            <v>1.38</v>
          </cell>
        </row>
        <row r="210">
          <cell r="J210">
            <v>8.28</v>
          </cell>
          <cell r="K210" t="str">
            <v>9090818010100190333704</v>
          </cell>
          <cell r="L210" t="str">
            <v>连城县农村信用联社四堡信用社</v>
          </cell>
        </row>
        <row r="211">
          <cell r="A211" t="str">
            <v>205</v>
          </cell>
          <cell r="B211" t="str">
            <v>邹春裕</v>
          </cell>
          <cell r="C211" t="str">
            <v>352627195512191638</v>
          </cell>
          <cell r="D211">
            <v>13459712983</v>
          </cell>
          <cell r="E211" t="str">
            <v>雾阁</v>
          </cell>
          <cell r="F211">
            <v>4.19</v>
          </cell>
        </row>
        <row r="211">
          <cell r="J211">
            <v>25.14</v>
          </cell>
          <cell r="K211" t="str">
            <v>9090818010100100065592</v>
          </cell>
          <cell r="L211" t="str">
            <v>连城县农村信用联社四堡信用社</v>
          </cell>
        </row>
        <row r="212">
          <cell r="A212" t="str">
            <v>206</v>
          </cell>
          <cell r="B212" t="str">
            <v>张永强</v>
          </cell>
          <cell r="C212" t="str">
            <v>352627196902211619</v>
          </cell>
          <cell r="D212">
            <v>18859020236</v>
          </cell>
          <cell r="E212" t="str">
            <v>雾阁</v>
          </cell>
          <cell r="F212">
            <v>1.38</v>
          </cell>
        </row>
        <row r="212">
          <cell r="J212">
            <v>8.28</v>
          </cell>
          <cell r="K212" t="str">
            <v>9090818010100100056691</v>
          </cell>
          <cell r="L212" t="str">
            <v>连城县农村信用联社四堡信用社</v>
          </cell>
        </row>
        <row r="213">
          <cell r="A213" t="str">
            <v>207</v>
          </cell>
          <cell r="B213" t="str">
            <v>邹瑞强</v>
          </cell>
          <cell r="C213" t="str">
            <v>352627196509111611</v>
          </cell>
          <cell r="D213">
            <v>13489559229</v>
          </cell>
          <cell r="E213" t="str">
            <v>雾阁</v>
          </cell>
          <cell r="F213">
            <v>1.23</v>
          </cell>
        </row>
        <row r="213">
          <cell r="J213">
            <v>7.38</v>
          </cell>
          <cell r="K213" t="str">
            <v>9090818010100100011542</v>
          </cell>
          <cell r="L213" t="str">
            <v>连城县农村信用联社四堡信用社</v>
          </cell>
        </row>
        <row r="214">
          <cell r="A214" t="str">
            <v>208</v>
          </cell>
          <cell r="B214" t="str">
            <v>邹洪长</v>
          </cell>
          <cell r="C214" t="str">
            <v>352627196508221632</v>
          </cell>
          <cell r="D214">
            <v>15860171240</v>
          </cell>
          <cell r="E214" t="str">
            <v>雾阁</v>
          </cell>
          <cell r="F214">
            <v>5.57</v>
          </cell>
        </row>
        <row r="214">
          <cell r="J214">
            <v>33.42</v>
          </cell>
          <cell r="K214" t="str">
            <v>9090818010100190377186</v>
          </cell>
          <cell r="L214" t="str">
            <v>连城县农村信用联社四堡信用社</v>
          </cell>
        </row>
        <row r="215">
          <cell r="A215" t="str">
            <v>209</v>
          </cell>
          <cell r="B215" t="str">
            <v>邹春营</v>
          </cell>
          <cell r="C215" t="str">
            <v>352627195404201616</v>
          </cell>
          <cell r="D215">
            <v>13950884349</v>
          </cell>
          <cell r="E215" t="str">
            <v>雾阁</v>
          </cell>
          <cell r="F215">
            <v>3.5</v>
          </cell>
        </row>
        <row r="215">
          <cell r="J215">
            <v>21</v>
          </cell>
          <cell r="K215" t="str">
            <v>9090818010100190405967</v>
          </cell>
          <cell r="L215" t="str">
            <v>连城县农村信用联社四堡信用社</v>
          </cell>
        </row>
        <row r="216">
          <cell r="A216" t="str">
            <v>210</v>
          </cell>
          <cell r="B216" t="str">
            <v>邹春海</v>
          </cell>
          <cell r="C216" t="str">
            <v>352627196610071618</v>
          </cell>
          <cell r="D216">
            <v>15860165067</v>
          </cell>
          <cell r="E216" t="str">
            <v>雾阁</v>
          </cell>
          <cell r="F216">
            <v>0.7</v>
          </cell>
        </row>
        <row r="216">
          <cell r="J216">
            <v>4.2</v>
          </cell>
          <cell r="K216" t="str">
            <v>9090818010100100311086</v>
          </cell>
          <cell r="L216" t="str">
            <v>连城县农村信用联社四堡信用社</v>
          </cell>
        </row>
        <row r="217">
          <cell r="A217" t="str">
            <v>211</v>
          </cell>
          <cell r="B217" t="str">
            <v>邹春崇</v>
          </cell>
          <cell r="C217" t="str">
            <v>352627197006111614</v>
          </cell>
          <cell r="D217">
            <v>15959217589</v>
          </cell>
          <cell r="E217" t="str">
            <v>雾阁</v>
          </cell>
          <cell r="F217">
            <v>1.38</v>
          </cell>
        </row>
        <row r="217">
          <cell r="J217">
            <v>8.28</v>
          </cell>
          <cell r="K217" t="str">
            <v>9090818010100100003597</v>
          </cell>
          <cell r="L217" t="str">
            <v>连城县农村信用联社四堡信用社</v>
          </cell>
        </row>
        <row r="218">
          <cell r="A218" t="str">
            <v>212</v>
          </cell>
          <cell r="B218" t="str">
            <v>邹春德</v>
          </cell>
          <cell r="C218" t="str">
            <v>352627196306191674</v>
          </cell>
          <cell r="D218">
            <v>15159032819</v>
          </cell>
          <cell r="E218" t="str">
            <v>雾阁</v>
          </cell>
          <cell r="F218">
            <v>1.38</v>
          </cell>
        </row>
        <row r="218">
          <cell r="J218">
            <v>8.28</v>
          </cell>
          <cell r="K218" t="str">
            <v>9090818010100100056708</v>
          </cell>
          <cell r="L218" t="str">
            <v>连城县农村信用联社四堡信用社</v>
          </cell>
        </row>
        <row r="219">
          <cell r="A219" t="str">
            <v>213</v>
          </cell>
          <cell r="B219" t="str">
            <v>邹春力</v>
          </cell>
          <cell r="C219" t="str">
            <v>35262719670417161X</v>
          </cell>
          <cell r="D219">
            <v>17350393381</v>
          </cell>
          <cell r="E219" t="str">
            <v>雾阁</v>
          </cell>
          <cell r="F219">
            <v>2.1</v>
          </cell>
        </row>
        <row r="219">
          <cell r="J219">
            <v>12.6</v>
          </cell>
          <cell r="K219" t="str">
            <v>6221840509090516113</v>
          </cell>
          <cell r="L219" t="str">
            <v>连城县农村信用联社四堡信用社</v>
          </cell>
        </row>
        <row r="220">
          <cell r="A220" t="str">
            <v>214</v>
          </cell>
          <cell r="B220" t="str">
            <v>邹春仙</v>
          </cell>
          <cell r="C220" t="str">
            <v>352627196612281635</v>
          </cell>
          <cell r="D220">
            <v>17350393381</v>
          </cell>
          <cell r="E220" t="str">
            <v>雾阁</v>
          </cell>
          <cell r="F220">
            <v>0.7</v>
          </cell>
        </row>
        <row r="220">
          <cell r="J220">
            <v>4.2</v>
          </cell>
          <cell r="K220" t="str">
            <v>9090818010100100071344</v>
          </cell>
          <cell r="L220" t="str">
            <v>连城县农村信用联社四堡信用社</v>
          </cell>
        </row>
        <row r="221">
          <cell r="A221" t="str">
            <v>215</v>
          </cell>
          <cell r="B221" t="str">
            <v>邹春明</v>
          </cell>
          <cell r="C221" t="str">
            <v>352627196305141616</v>
          </cell>
          <cell r="D221">
            <v>13507549224</v>
          </cell>
          <cell r="E221" t="str">
            <v>雾阁</v>
          </cell>
          <cell r="F221">
            <v>0.7</v>
          </cell>
        </row>
        <row r="221">
          <cell r="J221">
            <v>4.2</v>
          </cell>
          <cell r="K221" t="str">
            <v>9090818010100190347094</v>
          </cell>
          <cell r="L221" t="str">
            <v>连城县农村信用联社四堡信用社</v>
          </cell>
        </row>
        <row r="222">
          <cell r="A222" t="str">
            <v>216</v>
          </cell>
          <cell r="B222" t="str">
            <v>邹春周</v>
          </cell>
          <cell r="C222" t="str">
            <v>352627195111121639</v>
          </cell>
          <cell r="D222">
            <v>18559141368</v>
          </cell>
          <cell r="E222" t="str">
            <v>雾阁</v>
          </cell>
          <cell r="F222">
            <v>5</v>
          </cell>
        </row>
        <row r="222">
          <cell r="J222">
            <v>30</v>
          </cell>
          <cell r="K222" t="str">
            <v>9090818010100190347254</v>
          </cell>
          <cell r="L222" t="str">
            <v>连城县农村信用联社四堡信用社</v>
          </cell>
        </row>
        <row r="223">
          <cell r="A223" t="str">
            <v>217</v>
          </cell>
          <cell r="B223" t="str">
            <v>邹春顺</v>
          </cell>
          <cell r="C223" t="str">
            <v>352627197407061611</v>
          </cell>
          <cell r="D223">
            <v>15160657712</v>
          </cell>
          <cell r="E223" t="str">
            <v>雾阁</v>
          </cell>
          <cell r="F223">
            <v>1.38</v>
          </cell>
        </row>
        <row r="223">
          <cell r="J223">
            <v>8.28</v>
          </cell>
          <cell r="K223" t="str">
            <v>9090818010100100065707</v>
          </cell>
          <cell r="L223" t="str">
            <v>连城县农村信用联社四堡信用社</v>
          </cell>
        </row>
        <row r="224">
          <cell r="A224" t="str">
            <v>218</v>
          </cell>
          <cell r="B224" t="str">
            <v>邹友盛</v>
          </cell>
          <cell r="C224" t="str">
            <v>35262719751110161X</v>
          </cell>
          <cell r="D224">
            <v>15080228623</v>
          </cell>
          <cell r="E224" t="str">
            <v>雾阁</v>
          </cell>
          <cell r="F224">
            <v>3.5</v>
          </cell>
        </row>
        <row r="224">
          <cell r="J224">
            <v>21</v>
          </cell>
          <cell r="K224" t="str">
            <v>6221840509090516097</v>
          </cell>
          <cell r="L224" t="str">
            <v>连城县农村信用联社四堡信用社</v>
          </cell>
        </row>
        <row r="225">
          <cell r="A225" t="str">
            <v>219</v>
          </cell>
          <cell r="B225" t="str">
            <v>邹春泉</v>
          </cell>
          <cell r="C225" t="str">
            <v>352627198110181633</v>
          </cell>
          <cell r="D225">
            <v>17350582136</v>
          </cell>
          <cell r="E225" t="str">
            <v>雾阁</v>
          </cell>
          <cell r="F225">
            <v>2.1</v>
          </cell>
        </row>
        <row r="225">
          <cell r="J225">
            <v>12.6</v>
          </cell>
          <cell r="K225" t="str">
            <v>6221840509090516089</v>
          </cell>
          <cell r="L225" t="str">
            <v>连城县农村信用联社四堡信用社</v>
          </cell>
        </row>
        <row r="226">
          <cell r="A226" t="str">
            <v>220</v>
          </cell>
          <cell r="B226" t="str">
            <v>邹春友</v>
          </cell>
          <cell r="C226" t="str">
            <v>352627197512191610</v>
          </cell>
          <cell r="D226">
            <v>13859518245</v>
          </cell>
          <cell r="E226" t="str">
            <v>雾阁</v>
          </cell>
          <cell r="F226">
            <v>4.19</v>
          </cell>
        </row>
        <row r="226">
          <cell r="J226">
            <v>25.14</v>
          </cell>
          <cell r="K226" t="str">
            <v>6221840509092755727</v>
          </cell>
          <cell r="L226" t="str">
            <v>连城县农村信用联社四堡信用社</v>
          </cell>
        </row>
        <row r="227">
          <cell r="A227" t="str">
            <v>221</v>
          </cell>
          <cell r="B227" t="str">
            <v>邹春景</v>
          </cell>
          <cell r="C227" t="str">
            <v>352627197110231616</v>
          </cell>
          <cell r="D227">
            <v>13605997425</v>
          </cell>
          <cell r="E227" t="str">
            <v>雾阁</v>
          </cell>
          <cell r="F227">
            <v>0.7</v>
          </cell>
        </row>
        <row r="227">
          <cell r="J227">
            <v>4.2</v>
          </cell>
          <cell r="K227" t="str">
            <v>9090818010100100056762</v>
          </cell>
          <cell r="L227" t="str">
            <v>连城县农村信用联社四堡信用社</v>
          </cell>
        </row>
        <row r="228">
          <cell r="A228" t="str">
            <v>222</v>
          </cell>
          <cell r="B228" t="str">
            <v>邹洪强</v>
          </cell>
          <cell r="C228" t="str">
            <v>352627195909281615</v>
          </cell>
          <cell r="D228">
            <v>18063768525</v>
          </cell>
          <cell r="E228" t="str">
            <v>雾阁</v>
          </cell>
          <cell r="F228">
            <v>1.9</v>
          </cell>
        </row>
        <row r="228">
          <cell r="J228">
            <v>11.4</v>
          </cell>
          <cell r="K228" t="str">
            <v>9090818010100100056771</v>
          </cell>
          <cell r="L228" t="str">
            <v>连城县农村信用联社四堡信用社</v>
          </cell>
        </row>
        <row r="229">
          <cell r="A229" t="str">
            <v>223</v>
          </cell>
          <cell r="B229" t="str">
            <v>邹春平</v>
          </cell>
          <cell r="C229" t="str">
            <v>350825197901311619</v>
          </cell>
          <cell r="D229">
            <v>13859515498</v>
          </cell>
          <cell r="E229" t="str">
            <v>雾阁</v>
          </cell>
          <cell r="F229">
            <v>2.8</v>
          </cell>
        </row>
        <row r="229">
          <cell r="J229">
            <v>16.8</v>
          </cell>
          <cell r="K229" t="str">
            <v>9090818010100100229087</v>
          </cell>
          <cell r="L229" t="str">
            <v>连城县农村信用联社四堡信用社</v>
          </cell>
        </row>
        <row r="230">
          <cell r="A230" t="str">
            <v>224</v>
          </cell>
          <cell r="B230" t="str">
            <v>邹国强</v>
          </cell>
          <cell r="C230" t="str">
            <v>352627196404221611</v>
          </cell>
          <cell r="D230">
            <v>13115989539</v>
          </cell>
          <cell r="E230" t="str">
            <v>雾阁</v>
          </cell>
          <cell r="F230">
            <v>1.23</v>
          </cell>
        </row>
        <row r="230">
          <cell r="J230">
            <v>7.38</v>
          </cell>
          <cell r="K230" t="str">
            <v>6230361109068234037</v>
          </cell>
          <cell r="L230" t="str">
            <v>连城县农村信用联社四堡信用社</v>
          </cell>
        </row>
        <row r="231">
          <cell r="A231" t="str">
            <v>225</v>
          </cell>
          <cell r="B231" t="str">
            <v>邹强</v>
          </cell>
          <cell r="C231" t="str">
            <v>352627197508011613</v>
          </cell>
          <cell r="D231">
            <v>13489559229</v>
          </cell>
          <cell r="E231" t="str">
            <v>雾阁</v>
          </cell>
          <cell r="F231">
            <v>1.23</v>
          </cell>
        </row>
        <row r="231">
          <cell r="J231">
            <v>7.38</v>
          </cell>
          <cell r="K231" t="str">
            <v>9090818010100100012818</v>
          </cell>
          <cell r="L231" t="str">
            <v>连城县农村信用联社四堡信用社</v>
          </cell>
        </row>
        <row r="232">
          <cell r="A232" t="str">
            <v>226</v>
          </cell>
          <cell r="B232" t="str">
            <v>邹瑞芳</v>
          </cell>
          <cell r="C232" t="str">
            <v>350825199206091721</v>
          </cell>
          <cell r="D232">
            <v>15160681576</v>
          </cell>
          <cell r="E232" t="str">
            <v>雾阁</v>
          </cell>
          <cell r="F232">
            <v>1.4</v>
          </cell>
        </row>
        <row r="232">
          <cell r="J232">
            <v>8.4</v>
          </cell>
          <cell r="K232" t="str">
            <v>9090818010100100048987</v>
          </cell>
          <cell r="L232" t="str">
            <v>连城县农村信用联社四堡信用社</v>
          </cell>
        </row>
        <row r="233">
          <cell r="A233" t="str">
            <v>227</v>
          </cell>
          <cell r="B233" t="str">
            <v>邹奎辉</v>
          </cell>
          <cell r="C233" t="str">
            <v>352627196107181617</v>
          </cell>
          <cell r="D233">
            <v>13358361438</v>
          </cell>
          <cell r="E233" t="str">
            <v>雾阁</v>
          </cell>
          <cell r="F233">
            <v>1.61</v>
          </cell>
        </row>
        <row r="233">
          <cell r="J233">
            <v>9.66</v>
          </cell>
          <cell r="K233" t="str">
            <v>9090818010100100056780</v>
          </cell>
          <cell r="L233" t="str">
            <v>连城县农村信用联社四堡信用社</v>
          </cell>
        </row>
        <row r="234">
          <cell r="A234" t="str">
            <v>228</v>
          </cell>
          <cell r="B234" t="str">
            <v>陈云珍</v>
          </cell>
          <cell r="C234" t="str">
            <v>352627195002251629</v>
          </cell>
          <cell r="D234">
            <v>15880629163</v>
          </cell>
          <cell r="E234" t="str">
            <v>雾阁</v>
          </cell>
          <cell r="F234">
            <v>4.53</v>
          </cell>
        </row>
        <row r="234">
          <cell r="J234">
            <v>27.18</v>
          </cell>
          <cell r="K234" t="str">
            <v>6221840509090516642</v>
          </cell>
          <cell r="L234" t="str">
            <v>连城县农村信用联社四堡信用社</v>
          </cell>
        </row>
        <row r="235">
          <cell r="A235" t="str">
            <v>229</v>
          </cell>
          <cell r="B235" t="str">
            <v>邹群辉</v>
          </cell>
          <cell r="C235" t="str">
            <v>352627197202141618</v>
          </cell>
          <cell r="D235">
            <v>13860278154</v>
          </cell>
          <cell r="E235" t="str">
            <v>雾阁</v>
          </cell>
          <cell r="F235">
            <v>0.56</v>
          </cell>
        </row>
        <row r="235">
          <cell r="J235">
            <v>3.36</v>
          </cell>
          <cell r="K235" t="str">
            <v>9090818010100190366125</v>
          </cell>
          <cell r="L235" t="str">
            <v>连城县农村信用联社四堡信用社</v>
          </cell>
        </row>
        <row r="236">
          <cell r="A236" t="str">
            <v>230</v>
          </cell>
          <cell r="B236" t="str">
            <v>邹传章</v>
          </cell>
          <cell r="C236" t="str">
            <v>352627195104141615</v>
          </cell>
          <cell r="D236">
            <v>15059949839</v>
          </cell>
          <cell r="E236" t="str">
            <v>雾阁</v>
          </cell>
          <cell r="F236">
            <v>6.75</v>
          </cell>
        </row>
        <row r="236">
          <cell r="J236">
            <v>40.5</v>
          </cell>
          <cell r="K236" t="str">
            <v>9090818010100190302836</v>
          </cell>
          <cell r="L236" t="str">
            <v>连城县农村信用联社四堡信用社</v>
          </cell>
        </row>
        <row r="237">
          <cell r="A237" t="str">
            <v>231</v>
          </cell>
          <cell r="B237" t="str">
            <v>邹善友</v>
          </cell>
          <cell r="C237" t="str">
            <v>352627196206281613</v>
          </cell>
          <cell r="D237">
            <v>13859530343</v>
          </cell>
          <cell r="E237" t="str">
            <v>雾阁</v>
          </cell>
          <cell r="F237">
            <v>6.8</v>
          </cell>
        </row>
        <row r="237">
          <cell r="J237">
            <v>40.8</v>
          </cell>
          <cell r="K237" t="str">
            <v>9090818010100190365732</v>
          </cell>
          <cell r="L237" t="str">
            <v>连城县农村信用联社四堡信用社</v>
          </cell>
        </row>
        <row r="238">
          <cell r="A238" t="str">
            <v>232</v>
          </cell>
          <cell r="B238" t="str">
            <v>邹瑞瑜</v>
          </cell>
          <cell r="C238" t="str">
            <v>350825198202201618</v>
          </cell>
          <cell r="D238">
            <v>13616913816</v>
          </cell>
          <cell r="E238" t="str">
            <v>雾阁</v>
          </cell>
          <cell r="F238">
            <v>2.83</v>
          </cell>
        </row>
        <row r="238">
          <cell r="J238">
            <v>16.98</v>
          </cell>
          <cell r="K238" t="str">
            <v>9090818010100100056815</v>
          </cell>
          <cell r="L238" t="str">
            <v>连城县农村信用联社四堡信用社</v>
          </cell>
        </row>
        <row r="239">
          <cell r="A239" t="str">
            <v>233</v>
          </cell>
          <cell r="B239" t="str">
            <v>邹球才</v>
          </cell>
          <cell r="C239" t="str">
            <v>352627194511301618</v>
          </cell>
          <cell r="D239">
            <v>17359282251</v>
          </cell>
          <cell r="E239" t="str">
            <v>雾阁</v>
          </cell>
          <cell r="F239">
            <v>2.27</v>
          </cell>
        </row>
        <row r="239">
          <cell r="J239">
            <v>13.62</v>
          </cell>
          <cell r="K239" t="str">
            <v>9090818010100100003659</v>
          </cell>
          <cell r="L239" t="str">
            <v>连城县农村信用联社四堡信用社</v>
          </cell>
        </row>
        <row r="240">
          <cell r="A240" t="str">
            <v>234</v>
          </cell>
          <cell r="B240" t="str">
            <v>邹雄林</v>
          </cell>
          <cell r="C240" t="str">
            <v>352627196305061616</v>
          </cell>
          <cell r="D240">
            <v>15160656428</v>
          </cell>
          <cell r="E240" t="str">
            <v>雾阁</v>
          </cell>
          <cell r="F240">
            <v>3.01</v>
          </cell>
        </row>
        <row r="240">
          <cell r="J240">
            <v>18.06</v>
          </cell>
          <cell r="K240" t="str">
            <v>9090818010100100056833</v>
          </cell>
          <cell r="L240" t="str">
            <v>连城县农村信用联社四堡信用社</v>
          </cell>
        </row>
        <row r="241">
          <cell r="A241" t="str">
            <v>235</v>
          </cell>
          <cell r="B241" t="str">
            <v>邹东明</v>
          </cell>
          <cell r="C241" t="str">
            <v>35262719771023161X</v>
          </cell>
          <cell r="D241">
            <v>15059934882</v>
          </cell>
          <cell r="E241" t="str">
            <v>雾阁</v>
          </cell>
          <cell r="F241">
            <v>3.37</v>
          </cell>
        </row>
        <row r="241">
          <cell r="J241">
            <v>20.22</v>
          </cell>
          <cell r="K241" t="str">
            <v>9090818010100100061541</v>
          </cell>
          <cell r="L241" t="str">
            <v>连城县农村信用联社四堡信用社</v>
          </cell>
        </row>
        <row r="242">
          <cell r="A242" t="str">
            <v>236</v>
          </cell>
          <cell r="B242" t="str">
            <v>邹燕樑</v>
          </cell>
          <cell r="C242" t="str">
            <v>352627196512201618</v>
          </cell>
          <cell r="D242">
            <v>13859523454</v>
          </cell>
          <cell r="E242" t="str">
            <v>雾阁</v>
          </cell>
          <cell r="F242">
            <v>3.39</v>
          </cell>
        </row>
        <row r="242">
          <cell r="J242">
            <v>20.34</v>
          </cell>
          <cell r="K242" t="str">
            <v>9090818010100100071326</v>
          </cell>
          <cell r="L242" t="str">
            <v>连城县农村信用联社四堡信用社</v>
          </cell>
        </row>
        <row r="243">
          <cell r="A243" t="str">
            <v>237</v>
          </cell>
          <cell r="B243" t="str">
            <v>邹琦章</v>
          </cell>
          <cell r="C243" t="str">
            <v>352627197508181612</v>
          </cell>
          <cell r="D243">
            <v>13616913816</v>
          </cell>
          <cell r="E243" t="str">
            <v>雾阁</v>
          </cell>
          <cell r="F243">
            <v>2.83</v>
          </cell>
        </row>
        <row r="243">
          <cell r="J243">
            <v>16.98</v>
          </cell>
          <cell r="K243" t="str">
            <v>6221840509103999801</v>
          </cell>
          <cell r="L243" t="str">
            <v>连城县农村信用联社四堡信用社</v>
          </cell>
        </row>
        <row r="244">
          <cell r="A244" t="str">
            <v>238</v>
          </cell>
          <cell r="B244" t="str">
            <v>马海英</v>
          </cell>
          <cell r="C244" t="str">
            <v>352627195512131627</v>
          </cell>
          <cell r="D244">
            <v>13626049527</v>
          </cell>
          <cell r="E244" t="str">
            <v>雾阁</v>
          </cell>
          <cell r="F244">
            <v>4.1</v>
          </cell>
        </row>
        <row r="244">
          <cell r="J244">
            <v>24.6</v>
          </cell>
          <cell r="K244" t="str">
            <v>9090818010100100056851</v>
          </cell>
          <cell r="L244" t="str">
            <v>连城县农村信用联社四堡信用社</v>
          </cell>
        </row>
        <row r="245">
          <cell r="A245" t="str">
            <v>239</v>
          </cell>
          <cell r="B245" t="str">
            <v>邹炳辉</v>
          </cell>
          <cell r="C245" t="str">
            <v>352627195612181613</v>
          </cell>
          <cell r="D245">
            <v>13358362624</v>
          </cell>
          <cell r="E245" t="str">
            <v>雾阁</v>
          </cell>
          <cell r="F245">
            <v>0.5</v>
          </cell>
        </row>
        <row r="245">
          <cell r="J245">
            <v>3</v>
          </cell>
          <cell r="K245" t="str">
            <v>9090818010100190574721</v>
          </cell>
          <cell r="L245" t="str">
            <v>连城县农村信用联社四堡信用社</v>
          </cell>
        </row>
        <row r="246">
          <cell r="A246" t="str">
            <v>240</v>
          </cell>
          <cell r="B246" t="str">
            <v>邹和辉</v>
          </cell>
          <cell r="C246" t="str">
            <v>352627196801121614</v>
          </cell>
          <cell r="D246">
            <v>13906980651</v>
          </cell>
          <cell r="E246" t="str">
            <v>雾阁</v>
          </cell>
          <cell r="F246">
            <v>1.45</v>
          </cell>
        </row>
        <row r="246">
          <cell r="J246">
            <v>8.7</v>
          </cell>
          <cell r="K246" t="str">
            <v>9090818010100100282900</v>
          </cell>
          <cell r="L246" t="str">
            <v>连城县农村信用联社四堡信用社</v>
          </cell>
        </row>
        <row r="247">
          <cell r="A247" t="str">
            <v>241</v>
          </cell>
          <cell r="B247" t="str">
            <v>邹金英</v>
          </cell>
          <cell r="C247" t="str">
            <v>352627197212121629</v>
          </cell>
          <cell r="D247">
            <v>15160628137</v>
          </cell>
          <cell r="E247" t="str">
            <v>雾阁</v>
          </cell>
          <cell r="F247">
            <v>2.11</v>
          </cell>
        </row>
        <row r="247">
          <cell r="J247">
            <v>12.66</v>
          </cell>
          <cell r="K247" t="str">
            <v>9090818010100100056860</v>
          </cell>
          <cell r="L247" t="str">
            <v>连城县农村信用联社四堡信用社</v>
          </cell>
        </row>
        <row r="248">
          <cell r="A248" t="str">
            <v>242</v>
          </cell>
          <cell r="B248" t="str">
            <v>李志强</v>
          </cell>
          <cell r="C248" t="str">
            <v>350825198309291633</v>
          </cell>
          <cell r="D248">
            <v>13515997439</v>
          </cell>
          <cell r="E248" t="str">
            <v>雾阁</v>
          </cell>
          <cell r="F248">
            <v>3.19</v>
          </cell>
        </row>
        <row r="248">
          <cell r="J248">
            <v>19.14</v>
          </cell>
          <cell r="K248" t="str">
            <v>9090818010100100056879</v>
          </cell>
          <cell r="L248" t="str">
            <v>连城县农村信用联社四堡信用社</v>
          </cell>
        </row>
        <row r="249">
          <cell r="A249" t="str">
            <v>243</v>
          </cell>
          <cell r="B249" t="str">
            <v>李进</v>
          </cell>
          <cell r="C249" t="str">
            <v>352627197610121616</v>
          </cell>
          <cell r="D249">
            <v>15959733362</v>
          </cell>
          <cell r="E249" t="str">
            <v>雾阁</v>
          </cell>
          <cell r="F249">
            <v>4.26</v>
          </cell>
        </row>
        <row r="249">
          <cell r="J249">
            <v>25.56</v>
          </cell>
          <cell r="K249" t="str">
            <v>6221840509090516915</v>
          </cell>
          <cell r="L249" t="str">
            <v>连城县农村信用联社四堡信用社</v>
          </cell>
        </row>
        <row r="250">
          <cell r="A250" t="str">
            <v>244</v>
          </cell>
          <cell r="B250" t="str">
            <v>马秀琴</v>
          </cell>
          <cell r="C250" t="str">
            <v>35262719610821162X</v>
          </cell>
          <cell r="D250">
            <v>15160628137</v>
          </cell>
          <cell r="E250" t="str">
            <v>雾阁</v>
          </cell>
          <cell r="F250">
            <v>3.19</v>
          </cell>
        </row>
        <row r="250">
          <cell r="J250">
            <v>19.14</v>
          </cell>
          <cell r="K250" t="str">
            <v>9090818010100100032431</v>
          </cell>
          <cell r="L250" t="str">
            <v>连城县农村信用联社四堡信用社</v>
          </cell>
        </row>
        <row r="251">
          <cell r="A251" t="str">
            <v>245</v>
          </cell>
          <cell r="B251" t="str">
            <v>李恒福</v>
          </cell>
          <cell r="C251" t="str">
            <v>352627195806101618</v>
          </cell>
          <cell r="D251">
            <v>15206016722</v>
          </cell>
          <cell r="E251" t="str">
            <v>雾阁</v>
          </cell>
          <cell r="F251">
            <v>4.27</v>
          </cell>
        </row>
        <row r="251">
          <cell r="J251">
            <v>25.62</v>
          </cell>
          <cell r="K251" t="str">
            <v>9090818010100100070498</v>
          </cell>
          <cell r="L251" t="str">
            <v>连城县农村信用联社四堡信用社</v>
          </cell>
        </row>
        <row r="252">
          <cell r="A252" t="str">
            <v>246</v>
          </cell>
          <cell r="B252" t="str">
            <v>李耀雄</v>
          </cell>
          <cell r="C252" t="str">
            <v>352627195404061617</v>
          </cell>
          <cell r="D252">
            <v>13646934573</v>
          </cell>
          <cell r="E252" t="str">
            <v>雾阁</v>
          </cell>
          <cell r="F252">
            <v>3.19</v>
          </cell>
        </row>
        <row r="252">
          <cell r="J252">
            <v>19.14</v>
          </cell>
          <cell r="K252" t="str">
            <v>9090818010100100056922</v>
          </cell>
          <cell r="L252" t="str">
            <v>连城县农村信用联社四堡信用社</v>
          </cell>
        </row>
        <row r="253">
          <cell r="A253" t="str">
            <v>247</v>
          </cell>
          <cell r="B253" t="str">
            <v>巫三妹</v>
          </cell>
          <cell r="C253" t="str">
            <v>352627197011241624</v>
          </cell>
          <cell r="D253">
            <v>15960897403</v>
          </cell>
          <cell r="E253" t="str">
            <v>雾阁</v>
          </cell>
          <cell r="F253">
            <v>9.58</v>
          </cell>
        </row>
        <row r="253">
          <cell r="J253">
            <v>57.48</v>
          </cell>
          <cell r="K253" t="str">
            <v>6221840509090516857</v>
          </cell>
          <cell r="L253" t="str">
            <v>连城县农村信用联社四堡信用社</v>
          </cell>
        </row>
        <row r="254">
          <cell r="A254" t="str">
            <v>248</v>
          </cell>
          <cell r="B254" t="str">
            <v>邹顺菊</v>
          </cell>
          <cell r="C254" t="str">
            <v>352627195708281627</v>
          </cell>
          <cell r="D254">
            <v>13338231316</v>
          </cell>
          <cell r="E254" t="str">
            <v>雾阁</v>
          </cell>
          <cell r="F254">
            <v>4.39</v>
          </cell>
        </row>
        <row r="254">
          <cell r="J254">
            <v>26.34</v>
          </cell>
          <cell r="K254" t="str">
            <v>9090818010100100056940</v>
          </cell>
          <cell r="L254" t="str">
            <v>连城县农村信用联社四堡信用社</v>
          </cell>
        </row>
        <row r="255">
          <cell r="A255" t="str">
            <v>249</v>
          </cell>
          <cell r="B255" t="str">
            <v>李日和</v>
          </cell>
          <cell r="C255" t="str">
            <v>352627196608031617</v>
          </cell>
          <cell r="D255">
            <v>13960538458</v>
          </cell>
          <cell r="E255" t="str">
            <v>雾阁</v>
          </cell>
          <cell r="F255">
            <v>2</v>
          </cell>
        </row>
        <row r="255">
          <cell r="J255">
            <v>12</v>
          </cell>
          <cell r="K255" t="str">
            <v>6221840509090516923</v>
          </cell>
          <cell r="L255" t="str">
            <v>连城县农村信用联社四堡信用社</v>
          </cell>
        </row>
        <row r="256">
          <cell r="A256" t="str">
            <v>250</v>
          </cell>
          <cell r="B256" t="str">
            <v>李福财</v>
          </cell>
          <cell r="C256" t="str">
            <v>350825198108101610</v>
          </cell>
          <cell r="D256">
            <v>13960538458</v>
          </cell>
          <cell r="E256" t="str">
            <v>雾阁</v>
          </cell>
          <cell r="F256">
            <v>5.33</v>
          </cell>
        </row>
        <row r="256">
          <cell r="J256">
            <v>31.98</v>
          </cell>
          <cell r="K256" t="str">
            <v>9090818010100190077857</v>
          </cell>
          <cell r="L256" t="str">
            <v>连城县农村信用联社四堡信用社</v>
          </cell>
        </row>
        <row r="257">
          <cell r="A257" t="str">
            <v>251</v>
          </cell>
          <cell r="B257" t="str">
            <v>李松茂</v>
          </cell>
          <cell r="C257" t="str">
            <v>352627197512211618</v>
          </cell>
          <cell r="D257">
            <v>13799156663</v>
          </cell>
          <cell r="E257" t="str">
            <v>雾阁</v>
          </cell>
          <cell r="F257">
            <v>5.33</v>
          </cell>
        </row>
        <row r="257">
          <cell r="J257">
            <v>31.98</v>
          </cell>
          <cell r="K257" t="str">
            <v>6221840509090516840</v>
          </cell>
          <cell r="L257" t="str">
            <v>连城县农村信用联社四堡信用社</v>
          </cell>
        </row>
        <row r="258">
          <cell r="A258" t="str">
            <v>252</v>
          </cell>
          <cell r="B258" t="str">
            <v>李恒顺</v>
          </cell>
          <cell r="C258" t="str">
            <v>352627195308081618</v>
          </cell>
          <cell r="D258">
            <v>15206012280</v>
          </cell>
          <cell r="E258" t="str">
            <v>雾阁</v>
          </cell>
          <cell r="F258">
            <v>5.33</v>
          </cell>
        </row>
        <row r="258">
          <cell r="J258">
            <v>31.98</v>
          </cell>
          <cell r="K258" t="str">
            <v>9090818010100190078241</v>
          </cell>
          <cell r="L258" t="str">
            <v>连城县农村信用联社四堡信用社</v>
          </cell>
        </row>
        <row r="259">
          <cell r="A259" t="str">
            <v>253</v>
          </cell>
          <cell r="B259" t="str">
            <v>李华生</v>
          </cell>
          <cell r="C259" t="str">
            <v>352627195409221616</v>
          </cell>
          <cell r="D259">
            <v>13806960400</v>
          </cell>
          <cell r="E259" t="str">
            <v>雾阁</v>
          </cell>
          <cell r="F259">
            <v>4.27</v>
          </cell>
        </row>
        <row r="259">
          <cell r="J259">
            <v>25.62</v>
          </cell>
          <cell r="K259" t="str">
            <v>9090818010100100056959</v>
          </cell>
          <cell r="L259" t="str">
            <v>连城县农村信用联社四堡信用社</v>
          </cell>
        </row>
        <row r="260">
          <cell r="A260" t="str">
            <v>254</v>
          </cell>
          <cell r="B260" t="str">
            <v>李恒新</v>
          </cell>
          <cell r="C260" t="str">
            <v>352627193912241615</v>
          </cell>
          <cell r="D260">
            <v>15880384337</v>
          </cell>
          <cell r="E260" t="str">
            <v>雾阁</v>
          </cell>
          <cell r="F260">
            <v>7.46</v>
          </cell>
        </row>
        <row r="260">
          <cell r="J260">
            <v>44.76</v>
          </cell>
          <cell r="K260" t="str">
            <v>9090818010100190077526</v>
          </cell>
          <cell r="L260" t="str">
            <v>连城县农村信用联社四堡信用社</v>
          </cell>
        </row>
        <row r="261">
          <cell r="A261" t="str">
            <v>255</v>
          </cell>
          <cell r="B261" t="str">
            <v>李松生</v>
          </cell>
          <cell r="C261" t="str">
            <v>352627196503031610</v>
          </cell>
          <cell r="D261">
            <v>15880385176</v>
          </cell>
          <cell r="E261" t="str">
            <v>雾阁</v>
          </cell>
          <cell r="F261">
            <v>4.27</v>
          </cell>
        </row>
        <row r="261">
          <cell r="J261">
            <v>25.62</v>
          </cell>
          <cell r="K261" t="str">
            <v>9090818010100100056968</v>
          </cell>
          <cell r="L261" t="str">
            <v>连城县农村信用联社四堡信用社</v>
          </cell>
        </row>
        <row r="262">
          <cell r="A262" t="str">
            <v>256</v>
          </cell>
          <cell r="B262" t="str">
            <v>李跃明</v>
          </cell>
          <cell r="C262" t="str">
            <v>352627197201121615</v>
          </cell>
          <cell r="D262">
            <v>15959733362</v>
          </cell>
          <cell r="E262" t="str">
            <v>雾阁</v>
          </cell>
          <cell r="F262">
            <v>2.47</v>
          </cell>
        </row>
        <row r="262">
          <cell r="J262">
            <v>14.82</v>
          </cell>
          <cell r="K262" t="str">
            <v>6221840509090516873</v>
          </cell>
          <cell r="L262" t="str">
            <v>连城县农村信用联社四堡信用社</v>
          </cell>
        </row>
        <row r="263">
          <cell r="A263" t="str">
            <v>257</v>
          </cell>
          <cell r="B263" t="str">
            <v>邹运秀</v>
          </cell>
          <cell r="C263" t="str">
            <v>352627194402161628</v>
          </cell>
          <cell r="D263">
            <v>15959733362</v>
          </cell>
          <cell r="E263" t="str">
            <v>雾阁</v>
          </cell>
          <cell r="F263">
            <v>4.94</v>
          </cell>
        </row>
        <row r="263">
          <cell r="J263">
            <v>29.64</v>
          </cell>
          <cell r="K263" t="str">
            <v>6221840509090517111</v>
          </cell>
          <cell r="L263" t="str">
            <v>连城县农村信用联社四堡信用社</v>
          </cell>
        </row>
        <row r="264">
          <cell r="A264" t="str">
            <v>258</v>
          </cell>
          <cell r="B264" t="str">
            <v>邹绣青</v>
          </cell>
          <cell r="C264" t="str">
            <v>352627195606111627</v>
          </cell>
          <cell r="D264">
            <v>13338525770</v>
          </cell>
          <cell r="E264" t="str">
            <v>雾阁</v>
          </cell>
          <cell r="F264">
            <v>6.39</v>
          </cell>
        </row>
        <row r="264">
          <cell r="J264">
            <v>38.34</v>
          </cell>
          <cell r="K264" t="str">
            <v>9090818010100100223984</v>
          </cell>
          <cell r="L264" t="str">
            <v>连城县农村信用联社四堡信用社</v>
          </cell>
        </row>
        <row r="265">
          <cell r="A265" t="str">
            <v>259</v>
          </cell>
          <cell r="B265" t="str">
            <v>邹祥林</v>
          </cell>
          <cell r="C265" t="str">
            <v>352627196710171632</v>
          </cell>
          <cell r="D265">
            <v>18948089082</v>
          </cell>
          <cell r="E265" t="str">
            <v>雾阁</v>
          </cell>
          <cell r="F265">
            <v>5.13</v>
          </cell>
        </row>
        <row r="265">
          <cell r="J265">
            <v>30.78</v>
          </cell>
          <cell r="K265" t="str">
            <v>6221840509090517582</v>
          </cell>
          <cell r="L265" t="str">
            <v>连城县农村信用联社四堡信用社</v>
          </cell>
        </row>
        <row r="266">
          <cell r="A266" t="str">
            <v>260</v>
          </cell>
          <cell r="B266" t="str">
            <v>邹龙生</v>
          </cell>
          <cell r="C266" t="str">
            <v>352627196210111617</v>
          </cell>
          <cell r="D266">
            <v>13626049593</v>
          </cell>
          <cell r="E266" t="str">
            <v>雾阁</v>
          </cell>
          <cell r="F266">
            <v>3.64</v>
          </cell>
        </row>
        <row r="266">
          <cell r="J266">
            <v>21.84</v>
          </cell>
          <cell r="K266" t="str">
            <v>6221840509090517566</v>
          </cell>
          <cell r="L266" t="str">
            <v>连城县农村信用联社四堡信用社</v>
          </cell>
        </row>
        <row r="267">
          <cell r="A267" t="str">
            <v>261</v>
          </cell>
          <cell r="B267" t="str">
            <v>邹贵德</v>
          </cell>
          <cell r="C267" t="str">
            <v>352627196607051616</v>
          </cell>
          <cell r="D267">
            <v>13559966582</v>
          </cell>
          <cell r="E267" t="str">
            <v>雾阁</v>
          </cell>
          <cell r="F267">
            <v>4.25</v>
          </cell>
        </row>
        <row r="267">
          <cell r="J267">
            <v>25.5</v>
          </cell>
          <cell r="K267" t="str">
            <v>9090818010100190294612</v>
          </cell>
          <cell r="L267" t="str">
            <v>连城县农村信用联社四堡信用社</v>
          </cell>
        </row>
        <row r="268">
          <cell r="A268" t="str">
            <v>262</v>
          </cell>
          <cell r="B268" t="str">
            <v>李紫秀</v>
          </cell>
          <cell r="C268" t="str">
            <v>352627196712102227</v>
          </cell>
          <cell r="D268">
            <v>15080223265</v>
          </cell>
          <cell r="E268" t="str">
            <v>雾阁</v>
          </cell>
          <cell r="F268">
            <v>4.36</v>
          </cell>
        </row>
        <row r="268">
          <cell r="J268">
            <v>26.16</v>
          </cell>
          <cell r="K268" t="str">
            <v>9090818010100190598517</v>
          </cell>
          <cell r="L268" t="str">
            <v>连城县农村信用联社四堡信用社</v>
          </cell>
        </row>
        <row r="269">
          <cell r="A269" t="str">
            <v>263</v>
          </cell>
          <cell r="B269" t="str">
            <v>马发哩</v>
          </cell>
          <cell r="C269" t="str">
            <v>352627194305181627</v>
          </cell>
          <cell r="D269">
            <v>13365088539</v>
          </cell>
          <cell r="E269" t="str">
            <v>雾阁</v>
          </cell>
          <cell r="F269">
            <v>2.81</v>
          </cell>
        </row>
        <row r="269">
          <cell r="J269">
            <v>16.86</v>
          </cell>
          <cell r="K269" t="str">
            <v>6221840509092755867</v>
          </cell>
          <cell r="L269" t="str">
            <v>连城县农村信用联社四堡信用社</v>
          </cell>
        </row>
        <row r="270">
          <cell r="A270" t="str">
            <v>264</v>
          </cell>
          <cell r="B270" t="str">
            <v>马发仙</v>
          </cell>
          <cell r="C270" t="str">
            <v>352627193908161620</v>
          </cell>
          <cell r="D270">
            <v>13459712985</v>
          </cell>
          <cell r="E270" t="str">
            <v>雾阁</v>
          </cell>
          <cell r="F270">
            <v>5.1</v>
          </cell>
        </row>
        <row r="270">
          <cell r="J270">
            <v>30.6</v>
          </cell>
          <cell r="K270" t="str">
            <v>9090818010100100003800</v>
          </cell>
          <cell r="L270" t="str">
            <v>连城县农村信用联社四堡信用社</v>
          </cell>
        </row>
        <row r="271">
          <cell r="A271" t="str">
            <v>265</v>
          </cell>
          <cell r="B271" t="str">
            <v>邹天寿</v>
          </cell>
          <cell r="C271" t="str">
            <v>352627196608051618</v>
          </cell>
          <cell r="D271">
            <v>13646922510</v>
          </cell>
          <cell r="E271" t="str">
            <v>雾阁</v>
          </cell>
          <cell r="F271">
            <v>0.73</v>
          </cell>
        </row>
        <row r="271">
          <cell r="J271">
            <v>4.38</v>
          </cell>
          <cell r="K271" t="str">
            <v>9090818010100190374456</v>
          </cell>
          <cell r="L271" t="str">
            <v>连城县农村信用联社四堡信用社</v>
          </cell>
        </row>
        <row r="272">
          <cell r="A272" t="str">
            <v>266</v>
          </cell>
          <cell r="B272" t="str">
            <v>邹天胜</v>
          </cell>
          <cell r="C272" t="str">
            <v>35262719691007161X</v>
          </cell>
          <cell r="D272">
            <v>13507516432</v>
          </cell>
          <cell r="E272" t="str">
            <v>雾阁</v>
          </cell>
          <cell r="F272">
            <v>0.73</v>
          </cell>
        </row>
        <row r="272">
          <cell r="J272">
            <v>4.38</v>
          </cell>
          <cell r="K272" t="str">
            <v>9090818010100100057002</v>
          </cell>
          <cell r="L272" t="str">
            <v>连城县农村信用联社四堡信用社</v>
          </cell>
        </row>
        <row r="273">
          <cell r="A273" t="str">
            <v>267</v>
          </cell>
          <cell r="B273" t="str">
            <v>邹天福</v>
          </cell>
          <cell r="C273" t="str">
            <v>352627195805251614</v>
          </cell>
          <cell r="D273">
            <v>15160680071</v>
          </cell>
          <cell r="E273" t="str">
            <v>雾阁</v>
          </cell>
          <cell r="F273">
            <v>1.33</v>
          </cell>
        </row>
        <row r="273">
          <cell r="J273">
            <v>7.98</v>
          </cell>
          <cell r="K273" t="str">
            <v>9090818010100100057011</v>
          </cell>
          <cell r="L273" t="str">
            <v>连城县农村信用联社四堡信用社</v>
          </cell>
        </row>
        <row r="274">
          <cell r="A274" t="str">
            <v>268</v>
          </cell>
          <cell r="B274" t="str">
            <v>邹荣东</v>
          </cell>
          <cell r="C274" t="str">
            <v>352627196709281631</v>
          </cell>
          <cell r="D274">
            <v>18159469946</v>
          </cell>
          <cell r="E274" t="str">
            <v>雾阁</v>
          </cell>
          <cell r="F274">
            <v>3.64</v>
          </cell>
        </row>
        <row r="274">
          <cell r="J274">
            <v>21.84</v>
          </cell>
          <cell r="K274" t="str">
            <v>6221840509090517558</v>
          </cell>
          <cell r="L274" t="str">
            <v>连城县农村信用联社四堡信用社</v>
          </cell>
        </row>
        <row r="275">
          <cell r="A275" t="str">
            <v>269</v>
          </cell>
          <cell r="B275" t="str">
            <v>邹良生</v>
          </cell>
          <cell r="C275" t="str">
            <v>352627193705161612</v>
          </cell>
          <cell r="D275">
            <v>18659499513</v>
          </cell>
          <cell r="E275" t="str">
            <v>雾阁</v>
          </cell>
          <cell r="F275">
            <v>2.9</v>
          </cell>
        </row>
        <row r="275">
          <cell r="J275">
            <v>17.4</v>
          </cell>
          <cell r="K275" t="str">
            <v>6221840509104000310</v>
          </cell>
          <cell r="L275" t="str">
            <v>连城县农村信用联社四堡信用社</v>
          </cell>
        </row>
        <row r="276">
          <cell r="A276" t="str">
            <v>270</v>
          </cell>
          <cell r="B276" t="str">
            <v>邹贵殿</v>
          </cell>
          <cell r="C276" t="str">
            <v>352627195810201611</v>
          </cell>
          <cell r="D276">
            <v>13959091086</v>
          </cell>
          <cell r="E276" t="str">
            <v>雾阁</v>
          </cell>
          <cell r="F276">
            <v>3.51</v>
          </cell>
        </row>
        <row r="276">
          <cell r="J276">
            <v>21.06</v>
          </cell>
          <cell r="K276" t="str">
            <v>9090818010100100057039</v>
          </cell>
          <cell r="L276" t="str">
            <v>连城县农村信用联社四堡信用社</v>
          </cell>
        </row>
        <row r="277">
          <cell r="A277" t="str">
            <v>271</v>
          </cell>
          <cell r="B277" t="str">
            <v>邹贵长</v>
          </cell>
          <cell r="C277" t="str">
            <v>352627195911041610</v>
          </cell>
          <cell r="D277">
            <v>15059924426</v>
          </cell>
          <cell r="E277" t="str">
            <v>雾阁</v>
          </cell>
          <cell r="F277">
            <v>7.24</v>
          </cell>
        </row>
        <row r="277">
          <cell r="J277">
            <v>43.44</v>
          </cell>
          <cell r="K277" t="str">
            <v>9090818010100100057048</v>
          </cell>
          <cell r="L277" t="str">
            <v>连城县农村信用联社四堡信用社</v>
          </cell>
        </row>
        <row r="278">
          <cell r="A278" t="str">
            <v>272</v>
          </cell>
          <cell r="B278" t="str">
            <v>马仙发</v>
          </cell>
          <cell r="C278" t="str">
            <v>352627195204211625</v>
          </cell>
          <cell r="D278">
            <v>18250036720</v>
          </cell>
          <cell r="E278" t="str">
            <v>雾阁</v>
          </cell>
          <cell r="F278">
            <v>4.09</v>
          </cell>
        </row>
        <row r="278">
          <cell r="J278">
            <v>24.54</v>
          </cell>
          <cell r="K278" t="str">
            <v>6221840509090517780</v>
          </cell>
          <cell r="L278" t="str">
            <v>连城县农村信用联社四堡信用社</v>
          </cell>
        </row>
        <row r="279">
          <cell r="A279" t="str">
            <v>273</v>
          </cell>
          <cell r="B279" t="str">
            <v>邹文春</v>
          </cell>
          <cell r="C279" t="str">
            <v>352627193105111611</v>
          </cell>
          <cell r="D279">
            <v>13859558944</v>
          </cell>
          <cell r="E279" t="str">
            <v>雾阁</v>
          </cell>
          <cell r="F279">
            <v>2.9</v>
          </cell>
        </row>
        <row r="279">
          <cell r="J279">
            <v>17.4</v>
          </cell>
          <cell r="K279" t="str">
            <v>9090818010100100057066</v>
          </cell>
          <cell r="L279" t="str">
            <v>连城县农村信用联社四堡信用社</v>
          </cell>
        </row>
        <row r="280">
          <cell r="A280" t="str">
            <v>274</v>
          </cell>
          <cell r="B280" t="str">
            <v>邹天祥</v>
          </cell>
          <cell r="C280" t="str">
            <v>352627196810211611</v>
          </cell>
          <cell r="D280">
            <v>13859558944</v>
          </cell>
          <cell r="E280" t="str">
            <v>雾阁</v>
          </cell>
          <cell r="F280">
            <v>1.45</v>
          </cell>
        </row>
        <row r="280">
          <cell r="J280">
            <v>8.7</v>
          </cell>
          <cell r="K280" t="str">
            <v>9090818010100100057075</v>
          </cell>
          <cell r="L280" t="str">
            <v>连城县农村信用联社四堡信用社</v>
          </cell>
        </row>
        <row r="281">
          <cell r="A281" t="str">
            <v>275</v>
          </cell>
          <cell r="B281" t="str">
            <v>邹道行</v>
          </cell>
          <cell r="C281" t="str">
            <v>352627196707171615</v>
          </cell>
          <cell r="D281">
            <v>15259494765</v>
          </cell>
          <cell r="E281" t="str">
            <v>雾阁</v>
          </cell>
          <cell r="F281">
            <v>1.45</v>
          </cell>
        </row>
        <row r="281">
          <cell r="J281">
            <v>8.7</v>
          </cell>
          <cell r="K281" t="str">
            <v>9090818010100100057084</v>
          </cell>
          <cell r="L281" t="str">
            <v>连城县农村信用联社四堡信用社</v>
          </cell>
        </row>
        <row r="282">
          <cell r="A282" t="str">
            <v>276</v>
          </cell>
          <cell r="B282" t="str">
            <v>邹富生</v>
          </cell>
          <cell r="C282" t="str">
            <v>352627194704191638</v>
          </cell>
          <cell r="D282">
            <v>13959097821</v>
          </cell>
          <cell r="E282" t="str">
            <v>雾阁</v>
          </cell>
          <cell r="F282">
            <v>6.8</v>
          </cell>
        </row>
        <row r="282">
          <cell r="J282">
            <v>40.8</v>
          </cell>
          <cell r="K282" t="str">
            <v>9090818010100100057093</v>
          </cell>
          <cell r="L282" t="str">
            <v>连城县农村信用联社四堡信用社</v>
          </cell>
        </row>
        <row r="283">
          <cell r="A283" t="str">
            <v>277</v>
          </cell>
          <cell r="B283" t="str">
            <v>邹道宜</v>
          </cell>
          <cell r="C283" t="str">
            <v>352627196501201612</v>
          </cell>
          <cell r="D283">
            <v>15959733524</v>
          </cell>
          <cell r="E283" t="str">
            <v>雾阁</v>
          </cell>
          <cell r="F283">
            <v>1.45</v>
          </cell>
        </row>
        <row r="283">
          <cell r="J283">
            <v>8.7</v>
          </cell>
          <cell r="K283" t="str">
            <v>6221840509090517517</v>
          </cell>
          <cell r="L283" t="str">
            <v>连城县农村信用联社四堡信用社</v>
          </cell>
        </row>
        <row r="284">
          <cell r="A284" t="str">
            <v>278</v>
          </cell>
          <cell r="B284" t="str">
            <v>邹贵茂</v>
          </cell>
          <cell r="C284" t="str">
            <v>352627193909021611</v>
          </cell>
          <cell r="D284">
            <v>15880372311</v>
          </cell>
          <cell r="E284" t="str">
            <v>雾阁</v>
          </cell>
          <cell r="F284">
            <v>5.1</v>
          </cell>
        </row>
        <row r="284">
          <cell r="J284">
            <v>30.6</v>
          </cell>
          <cell r="K284" t="str">
            <v>9090818010100100057119</v>
          </cell>
          <cell r="L284" t="str">
            <v>连城县农村信用联社四堡信用社</v>
          </cell>
        </row>
        <row r="285">
          <cell r="A285" t="str">
            <v>279</v>
          </cell>
          <cell r="B285" t="str">
            <v>谢晓珍</v>
          </cell>
          <cell r="C285" t="str">
            <v>350423198605135526</v>
          </cell>
          <cell r="D285">
            <v>18859550176</v>
          </cell>
          <cell r="E285" t="str">
            <v>雾阁</v>
          </cell>
          <cell r="F285">
            <v>3.4</v>
          </cell>
        </row>
        <row r="285">
          <cell r="J285">
            <v>20.4</v>
          </cell>
          <cell r="K285" t="str">
            <v>6230361509003884277</v>
          </cell>
          <cell r="L285" t="str">
            <v>连城县农村信用联社四堡信用社</v>
          </cell>
        </row>
        <row r="286">
          <cell r="A286" t="str">
            <v>280</v>
          </cell>
          <cell r="B286" t="str">
            <v>邹道贤</v>
          </cell>
          <cell r="C286" t="str">
            <v>35262719680412161X</v>
          </cell>
          <cell r="D286">
            <v>18850579493</v>
          </cell>
          <cell r="E286" t="str">
            <v>雾阁</v>
          </cell>
          <cell r="F286">
            <v>1.7</v>
          </cell>
        </row>
        <row r="286">
          <cell r="J286">
            <v>10.2</v>
          </cell>
          <cell r="K286" t="str">
            <v>6221840509092755883</v>
          </cell>
          <cell r="L286" t="str">
            <v>连城县农村信用联社四堡信用社</v>
          </cell>
        </row>
        <row r="287">
          <cell r="A287" t="str">
            <v>281</v>
          </cell>
          <cell r="B287" t="str">
            <v>邹天和</v>
          </cell>
          <cell r="C287" t="str">
            <v>352627197303231612</v>
          </cell>
          <cell r="D287">
            <v>15080249315</v>
          </cell>
          <cell r="E287" t="str">
            <v>雾阁</v>
          </cell>
          <cell r="F287">
            <v>2.18</v>
          </cell>
        </row>
        <row r="287">
          <cell r="J287">
            <v>13.08</v>
          </cell>
          <cell r="K287" t="str">
            <v>9090818010100100057137</v>
          </cell>
          <cell r="L287" t="str">
            <v>连城县农村信用联社四堡信用社</v>
          </cell>
        </row>
        <row r="288">
          <cell r="A288" t="str">
            <v>282</v>
          </cell>
          <cell r="B288" t="str">
            <v>邹子生</v>
          </cell>
          <cell r="C288" t="str">
            <v>352627197310061631</v>
          </cell>
          <cell r="D288">
            <v>13656921725</v>
          </cell>
          <cell r="E288" t="str">
            <v>雾阁</v>
          </cell>
          <cell r="F288">
            <v>2.9</v>
          </cell>
        </row>
        <row r="288">
          <cell r="J288">
            <v>17.4</v>
          </cell>
          <cell r="K288" t="str">
            <v>9090818010100190351676</v>
          </cell>
          <cell r="L288" t="str">
            <v>连城县农村信用联社四堡信用社</v>
          </cell>
        </row>
        <row r="289">
          <cell r="A289" t="str">
            <v>283</v>
          </cell>
          <cell r="B289" t="str">
            <v>邹发轫</v>
          </cell>
          <cell r="C289" t="str">
            <v>352627197703071611</v>
          </cell>
          <cell r="D289">
            <v>15280352679</v>
          </cell>
          <cell r="E289" t="str">
            <v>雾阁</v>
          </cell>
          <cell r="F289">
            <v>5.83</v>
          </cell>
        </row>
        <row r="289">
          <cell r="J289">
            <v>34.98</v>
          </cell>
          <cell r="K289" t="str">
            <v>9090818010100100065271</v>
          </cell>
          <cell r="L289" t="str">
            <v>连城县农村信用联社四堡信用社</v>
          </cell>
        </row>
        <row r="290">
          <cell r="A290" t="str">
            <v>284</v>
          </cell>
          <cell r="B290" t="str">
            <v>邹荣富</v>
          </cell>
          <cell r="C290" t="str">
            <v>352627195912041612</v>
          </cell>
          <cell r="D290">
            <v>15960923580</v>
          </cell>
          <cell r="E290" t="str">
            <v>雾阁</v>
          </cell>
          <cell r="F290">
            <v>3.64</v>
          </cell>
        </row>
        <row r="290">
          <cell r="J290">
            <v>21.84</v>
          </cell>
          <cell r="K290" t="str">
            <v>9090818010100190188211</v>
          </cell>
          <cell r="L290" t="str">
            <v>连城县农村信用联社四堡信用社</v>
          </cell>
        </row>
        <row r="291">
          <cell r="A291" t="str">
            <v>285</v>
          </cell>
          <cell r="B291" t="str">
            <v>马勋良</v>
          </cell>
          <cell r="C291" t="str">
            <v>352627195806031613</v>
          </cell>
          <cell r="D291">
            <v>15715971169</v>
          </cell>
          <cell r="E291" t="str">
            <v>雾阁</v>
          </cell>
          <cell r="F291">
            <v>1.45</v>
          </cell>
        </row>
        <row r="291">
          <cell r="J291">
            <v>8.7</v>
          </cell>
          <cell r="K291" t="str">
            <v>6230362509001057594</v>
          </cell>
          <cell r="L291" t="str">
            <v>连城县农村信用联社四堡信用社</v>
          </cell>
        </row>
        <row r="292">
          <cell r="A292" t="str">
            <v>286</v>
          </cell>
          <cell r="B292" t="str">
            <v>赖姬仙</v>
          </cell>
          <cell r="C292" t="str">
            <v>352627195212261622</v>
          </cell>
          <cell r="D292">
            <v>13507513768</v>
          </cell>
          <cell r="E292" t="str">
            <v>雾阁</v>
          </cell>
          <cell r="F292">
            <v>2.9</v>
          </cell>
        </row>
        <row r="292">
          <cell r="J292">
            <v>17.4</v>
          </cell>
          <cell r="K292" t="str">
            <v>9090818010100100057164</v>
          </cell>
          <cell r="L292" t="str">
            <v>连城县农村信用联社四堡信用社</v>
          </cell>
        </row>
        <row r="293">
          <cell r="A293" t="str">
            <v>287</v>
          </cell>
          <cell r="B293" t="str">
            <v>邹贵林</v>
          </cell>
          <cell r="C293" t="str">
            <v>352627196511041616</v>
          </cell>
          <cell r="D293">
            <v>18759006081</v>
          </cell>
          <cell r="E293" t="str">
            <v>雾阁</v>
          </cell>
          <cell r="F293">
            <v>0.73</v>
          </cell>
        </row>
        <row r="293">
          <cell r="J293">
            <v>4.38</v>
          </cell>
          <cell r="K293" t="str">
            <v>6221840509104000385</v>
          </cell>
          <cell r="L293" t="str">
            <v>连城县农村信用联社四堡信用社</v>
          </cell>
        </row>
        <row r="294">
          <cell r="A294" t="str">
            <v>288</v>
          </cell>
          <cell r="B294" t="str">
            <v>邹贵芳</v>
          </cell>
          <cell r="C294" t="str">
            <v>350825195311031618</v>
          </cell>
          <cell r="D294">
            <v>18759846638</v>
          </cell>
          <cell r="E294" t="str">
            <v>雾阁</v>
          </cell>
          <cell r="F294">
            <v>4.34</v>
          </cell>
        </row>
        <row r="294">
          <cell r="J294">
            <v>26.04</v>
          </cell>
          <cell r="K294" t="str">
            <v>6221840509090517236</v>
          </cell>
          <cell r="L294" t="str">
            <v>连城县农村信用联社四堡信用社</v>
          </cell>
        </row>
        <row r="295">
          <cell r="A295" t="str">
            <v>289</v>
          </cell>
          <cell r="B295" t="str">
            <v>邹贵良</v>
          </cell>
          <cell r="C295" t="str">
            <v>352627194809161611</v>
          </cell>
          <cell r="D295">
            <v>15160662516</v>
          </cell>
          <cell r="E295" t="str">
            <v>雾阁</v>
          </cell>
          <cell r="F295">
            <v>4.17</v>
          </cell>
        </row>
        <row r="295">
          <cell r="J295">
            <v>25.02</v>
          </cell>
          <cell r="K295" t="str">
            <v>9090818010100100000527</v>
          </cell>
          <cell r="L295" t="str">
            <v>连城县农村信用联社四堡信用社</v>
          </cell>
        </row>
        <row r="296">
          <cell r="A296" t="str">
            <v>290</v>
          </cell>
          <cell r="B296" t="str">
            <v>李火莲</v>
          </cell>
          <cell r="C296" t="str">
            <v>350423196808205521</v>
          </cell>
          <cell r="D296">
            <v>13076831639</v>
          </cell>
          <cell r="E296" t="str">
            <v>雾阁</v>
          </cell>
          <cell r="F296">
            <v>2.18</v>
          </cell>
        </row>
        <row r="296">
          <cell r="J296">
            <v>13.08</v>
          </cell>
          <cell r="K296" t="str">
            <v>6230362509001057503</v>
          </cell>
          <cell r="L296" t="str">
            <v>连城县农村信用联社四堡信用社</v>
          </cell>
        </row>
        <row r="297">
          <cell r="A297" t="str">
            <v>291</v>
          </cell>
          <cell r="B297" t="str">
            <v>邹道良</v>
          </cell>
          <cell r="C297" t="str">
            <v>35262719580614161X</v>
          </cell>
          <cell r="D297">
            <v>13616922629</v>
          </cell>
          <cell r="E297" t="str">
            <v>雾阁</v>
          </cell>
          <cell r="F297">
            <v>2.14</v>
          </cell>
        </row>
        <row r="297">
          <cell r="J297">
            <v>12.84</v>
          </cell>
          <cell r="K297" t="str">
            <v>9090818010100100057226</v>
          </cell>
          <cell r="L297" t="str">
            <v>连城县农村信用联社四堡信用社</v>
          </cell>
        </row>
        <row r="298">
          <cell r="A298" t="str">
            <v>292</v>
          </cell>
          <cell r="B298" t="str">
            <v>邹善函</v>
          </cell>
          <cell r="C298" t="str">
            <v>352627195209231617</v>
          </cell>
          <cell r="D298">
            <v>13860264666</v>
          </cell>
          <cell r="E298" t="str">
            <v>雾阁</v>
          </cell>
          <cell r="F298">
            <v>2.97</v>
          </cell>
        </row>
        <row r="298">
          <cell r="J298">
            <v>17.82</v>
          </cell>
          <cell r="K298" t="str">
            <v>9090818010100100057235</v>
          </cell>
          <cell r="L298" t="str">
            <v>连城县农村信用联社四堡信用社</v>
          </cell>
        </row>
        <row r="299">
          <cell r="A299" t="str">
            <v>293</v>
          </cell>
          <cell r="B299" t="str">
            <v>邹善松</v>
          </cell>
          <cell r="C299" t="str">
            <v>352627194902011618</v>
          </cell>
          <cell r="D299">
            <v>18950823132</v>
          </cell>
          <cell r="E299" t="str">
            <v>雾阁</v>
          </cell>
          <cell r="F299">
            <v>5.59</v>
          </cell>
        </row>
        <row r="299">
          <cell r="J299">
            <v>33.54</v>
          </cell>
          <cell r="K299" t="str">
            <v>6221840509090518515</v>
          </cell>
          <cell r="L299" t="str">
            <v>连城县农村信用联社四堡信用社</v>
          </cell>
        </row>
        <row r="300">
          <cell r="A300" t="str">
            <v>294</v>
          </cell>
          <cell r="B300" t="str">
            <v>邹志刚</v>
          </cell>
          <cell r="C300" t="str">
            <v>352627194703021610</v>
          </cell>
          <cell r="D300">
            <v>18760087017</v>
          </cell>
          <cell r="E300" t="str">
            <v>雾阁</v>
          </cell>
          <cell r="F300">
            <v>3.97</v>
          </cell>
        </row>
        <row r="300">
          <cell r="J300">
            <v>23.82</v>
          </cell>
          <cell r="K300" t="str">
            <v>9090818010100100057244</v>
          </cell>
          <cell r="L300" t="str">
            <v>连城县农村信用联社四堡信用社</v>
          </cell>
        </row>
        <row r="301">
          <cell r="A301" t="str">
            <v>295</v>
          </cell>
          <cell r="B301" t="str">
            <v>邹恒清</v>
          </cell>
          <cell r="C301" t="str">
            <v>352627195705191618</v>
          </cell>
          <cell r="D301">
            <v>13062205892</v>
          </cell>
          <cell r="E301" t="str">
            <v>雾阁</v>
          </cell>
          <cell r="F301">
            <v>2.71</v>
          </cell>
        </row>
        <row r="301">
          <cell r="J301">
            <v>16.26</v>
          </cell>
          <cell r="K301" t="str">
            <v>9090818010100100057262</v>
          </cell>
          <cell r="L301" t="str">
            <v>连城县农村信用联社四堡信用社</v>
          </cell>
        </row>
        <row r="302">
          <cell r="A302" t="str">
            <v>296</v>
          </cell>
          <cell r="B302" t="str">
            <v>邹善生</v>
          </cell>
          <cell r="C302" t="str">
            <v>352627195801231616</v>
          </cell>
          <cell r="D302">
            <v>15160680342</v>
          </cell>
          <cell r="E302" t="str">
            <v>雾阁</v>
          </cell>
          <cell r="F302">
            <v>1.97</v>
          </cell>
        </row>
        <row r="302">
          <cell r="J302">
            <v>11.82</v>
          </cell>
          <cell r="K302" t="str">
            <v>9090818010100190297183</v>
          </cell>
          <cell r="L302" t="str">
            <v>连城县农村信用联社四堡信用社</v>
          </cell>
        </row>
        <row r="303">
          <cell r="A303" t="str">
            <v>297</v>
          </cell>
          <cell r="B303" t="str">
            <v>邹善鹏</v>
          </cell>
          <cell r="C303" t="str">
            <v>3526271919711207161x</v>
          </cell>
          <cell r="D303">
            <v>13850815285</v>
          </cell>
          <cell r="E303" t="str">
            <v>雾阁</v>
          </cell>
          <cell r="F303">
            <v>10.64</v>
          </cell>
        </row>
        <row r="303">
          <cell r="J303">
            <v>63.84</v>
          </cell>
          <cell r="K303" t="str">
            <v>6221840509090518051</v>
          </cell>
          <cell r="L303" t="str">
            <v>连城县农村信用联社四堡信用社</v>
          </cell>
        </row>
        <row r="304">
          <cell r="A304" t="str">
            <v>298</v>
          </cell>
          <cell r="B304" t="str">
            <v>邹志军</v>
          </cell>
          <cell r="C304" t="str">
            <v>350825199101131635</v>
          </cell>
          <cell r="D304">
            <v>18505084520</v>
          </cell>
          <cell r="E304" t="str">
            <v>雾阁</v>
          </cell>
          <cell r="F304">
            <v>6.94</v>
          </cell>
        </row>
        <row r="304">
          <cell r="J304">
            <v>41.64</v>
          </cell>
          <cell r="K304" t="str">
            <v>6221840509092755990</v>
          </cell>
          <cell r="L304" t="str">
            <v>连城县农村信用联社四堡信用社</v>
          </cell>
        </row>
        <row r="305">
          <cell r="A305" t="str">
            <v>299</v>
          </cell>
          <cell r="B305" t="str">
            <v>李荣菊</v>
          </cell>
          <cell r="C305" t="str">
            <v>352627195607141641</v>
          </cell>
          <cell r="D305">
            <v>13860264666</v>
          </cell>
          <cell r="E305" t="str">
            <v>雾阁</v>
          </cell>
          <cell r="F305">
            <v>5.17</v>
          </cell>
        </row>
        <row r="305">
          <cell r="J305">
            <v>31.02</v>
          </cell>
          <cell r="K305" t="str">
            <v>6221840509104000583</v>
          </cell>
          <cell r="L305" t="str">
            <v>连城县农村信用联社四堡信用社</v>
          </cell>
        </row>
        <row r="306">
          <cell r="A306" t="str">
            <v>300</v>
          </cell>
          <cell r="B306" t="str">
            <v>王群仙</v>
          </cell>
          <cell r="C306" t="str">
            <v>352627195812251647</v>
          </cell>
          <cell r="D306">
            <v>13616922629</v>
          </cell>
          <cell r="E306" t="str">
            <v>雾阁</v>
          </cell>
          <cell r="F306">
            <v>4.47</v>
          </cell>
        </row>
        <row r="306">
          <cell r="J306">
            <v>26.82</v>
          </cell>
          <cell r="K306" t="str">
            <v>6230361509003249265</v>
          </cell>
          <cell r="L306" t="str">
            <v>连城县农村信用联社四堡信用社</v>
          </cell>
        </row>
        <row r="307">
          <cell r="A307" t="str">
            <v>301</v>
          </cell>
          <cell r="B307" t="str">
            <v>马华荣</v>
          </cell>
          <cell r="C307" t="str">
            <v>350825197012261623</v>
          </cell>
          <cell r="D307">
            <v>13559967869</v>
          </cell>
          <cell r="E307" t="str">
            <v>雾阁</v>
          </cell>
          <cell r="F307">
            <v>4.95</v>
          </cell>
        </row>
        <row r="307">
          <cell r="J307">
            <v>29.7</v>
          </cell>
          <cell r="K307" t="str">
            <v>6221840509104000724</v>
          </cell>
          <cell r="L307" t="str">
            <v>连城县农村信用联社四堡信用社</v>
          </cell>
        </row>
        <row r="308">
          <cell r="A308" t="str">
            <v>302</v>
          </cell>
          <cell r="B308" t="str">
            <v>杨细英</v>
          </cell>
          <cell r="C308" t="str">
            <v>352627194607261622</v>
          </cell>
          <cell r="D308">
            <v>15980003301</v>
          </cell>
          <cell r="E308" t="str">
            <v>雾阁</v>
          </cell>
          <cell r="F308">
            <v>5.17</v>
          </cell>
        </row>
        <row r="308">
          <cell r="J308">
            <v>31.02</v>
          </cell>
          <cell r="K308" t="str">
            <v>9090818010100100057299</v>
          </cell>
          <cell r="L308" t="str">
            <v>连城县农村信用联社四堡信用社</v>
          </cell>
        </row>
        <row r="309">
          <cell r="A309" t="str">
            <v>303</v>
          </cell>
          <cell r="B309" t="str">
            <v>邹善勤</v>
          </cell>
          <cell r="C309" t="str">
            <v>352627197812061615</v>
          </cell>
          <cell r="D309">
            <v>13828191739</v>
          </cell>
          <cell r="E309" t="str">
            <v>雾阁</v>
          </cell>
          <cell r="F309">
            <v>3.97</v>
          </cell>
        </row>
        <row r="309">
          <cell r="J309">
            <v>23.82</v>
          </cell>
          <cell r="K309" t="str">
            <v>9090818010100100074350</v>
          </cell>
          <cell r="L309" t="str">
            <v>连城县农村信用联社四堡信用社</v>
          </cell>
        </row>
        <row r="310">
          <cell r="A310" t="str">
            <v>304</v>
          </cell>
          <cell r="B310" t="str">
            <v>邹志松</v>
          </cell>
          <cell r="C310" t="str">
            <v>352627197209031614</v>
          </cell>
          <cell r="D310">
            <v>13959030988</v>
          </cell>
          <cell r="E310" t="str">
            <v>雾阁</v>
          </cell>
          <cell r="F310">
            <v>3.47</v>
          </cell>
        </row>
        <row r="310">
          <cell r="J310">
            <v>20.82</v>
          </cell>
          <cell r="K310" t="str">
            <v>6230361109057297797</v>
          </cell>
          <cell r="L310" t="str">
            <v>连城县农村信用联社四堡信用社</v>
          </cell>
        </row>
        <row r="311">
          <cell r="A311" t="str">
            <v>305</v>
          </cell>
          <cell r="B311" t="str">
            <v>邹祥辉</v>
          </cell>
          <cell r="C311" t="str">
            <v>352627196806031618</v>
          </cell>
          <cell r="D311">
            <v>15059949382</v>
          </cell>
          <cell r="E311" t="str">
            <v>雾阁</v>
          </cell>
          <cell r="F311">
            <v>1.29</v>
          </cell>
        </row>
        <row r="311">
          <cell r="J311">
            <v>7.74</v>
          </cell>
          <cell r="K311" t="str">
            <v>9090818010100100024459</v>
          </cell>
          <cell r="L311" t="str">
            <v>连城县农村信用联社四堡信用社</v>
          </cell>
        </row>
        <row r="312">
          <cell r="A312" t="str">
            <v>306</v>
          </cell>
          <cell r="B312" t="str">
            <v>邹道福</v>
          </cell>
          <cell r="C312" t="str">
            <v>35262719660331161X</v>
          </cell>
          <cell r="D312">
            <v>15159010855</v>
          </cell>
          <cell r="E312" t="str">
            <v>雾阁</v>
          </cell>
          <cell r="F312">
            <v>0.55</v>
          </cell>
        </row>
        <row r="312">
          <cell r="J312">
            <v>3.3</v>
          </cell>
          <cell r="K312" t="str">
            <v>6221840509090518358</v>
          </cell>
          <cell r="L312" t="str">
            <v>连城县农村信用联社四堡信用社</v>
          </cell>
        </row>
        <row r="313">
          <cell r="A313" t="str">
            <v>307</v>
          </cell>
          <cell r="B313" t="str">
            <v>邹道满</v>
          </cell>
          <cell r="C313" t="str">
            <v>352627196208031618</v>
          </cell>
          <cell r="D313">
            <v>15059923720</v>
          </cell>
          <cell r="E313" t="str">
            <v>雾阁</v>
          </cell>
          <cell r="F313">
            <v>1.29</v>
          </cell>
        </row>
        <row r="313">
          <cell r="J313">
            <v>7.74</v>
          </cell>
          <cell r="K313" t="str">
            <v>9090818010100100057333</v>
          </cell>
          <cell r="L313" t="str">
            <v>连城县农村信用联社四堡信用社</v>
          </cell>
        </row>
        <row r="314">
          <cell r="A314" t="str">
            <v>308</v>
          </cell>
          <cell r="B314" t="str">
            <v>邹志华</v>
          </cell>
          <cell r="C314" t="str">
            <v>35262719621102163X</v>
          </cell>
          <cell r="D314">
            <v>13616922629</v>
          </cell>
          <cell r="E314" t="str">
            <v>雾阁</v>
          </cell>
          <cell r="F314">
            <v>1.29</v>
          </cell>
        </row>
        <row r="314">
          <cell r="J314">
            <v>7.74</v>
          </cell>
          <cell r="K314" t="str">
            <v>9090818010100100057342</v>
          </cell>
          <cell r="L314" t="str">
            <v>连城县农村信用联社四堡信用社</v>
          </cell>
        </row>
        <row r="315">
          <cell r="A315" t="str">
            <v>309</v>
          </cell>
          <cell r="B315" t="str">
            <v>邹立辉</v>
          </cell>
          <cell r="C315" t="str">
            <v>352627196508081633</v>
          </cell>
          <cell r="D315">
            <v>18039817869</v>
          </cell>
          <cell r="E315" t="str">
            <v>雾阁</v>
          </cell>
          <cell r="F315">
            <v>1.29</v>
          </cell>
        </row>
        <row r="315">
          <cell r="J315">
            <v>7.74</v>
          </cell>
          <cell r="K315" t="str">
            <v>9090818010100100057351</v>
          </cell>
          <cell r="L315" t="str">
            <v>连城县农村信用联社四堡信用社</v>
          </cell>
        </row>
        <row r="316">
          <cell r="A316" t="str">
            <v>310</v>
          </cell>
          <cell r="B316" t="str">
            <v>邹善满</v>
          </cell>
          <cell r="C316" t="str">
            <v>352627195212231618</v>
          </cell>
          <cell r="D316">
            <v>13616928779</v>
          </cell>
          <cell r="E316" t="str">
            <v>雾阁</v>
          </cell>
          <cell r="F316">
            <v>3.97</v>
          </cell>
        </row>
        <row r="316">
          <cell r="J316">
            <v>23.82</v>
          </cell>
          <cell r="K316" t="str">
            <v>9090818010100100057360</v>
          </cell>
          <cell r="L316" t="str">
            <v>连城县农村信用联社四堡信用社</v>
          </cell>
        </row>
        <row r="317">
          <cell r="A317" t="str">
            <v>311</v>
          </cell>
          <cell r="B317" t="str">
            <v>邹定元</v>
          </cell>
          <cell r="C317" t="str">
            <v>35262719701025161X</v>
          </cell>
          <cell r="D317">
            <v>18859108819</v>
          </cell>
          <cell r="E317" t="str">
            <v>雾阁</v>
          </cell>
          <cell r="F317">
            <v>6.69</v>
          </cell>
        </row>
        <row r="317">
          <cell r="J317">
            <v>40.14</v>
          </cell>
          <cell r="K317" t="str">
            <v>6221840509090518010</v>
          </cell>
          <cell r="L317" t="str">
            <v>连城县农村信用联社四堡信用社</v>
          </cell>
        </row>
        <row r="318">
          <cell r="A318" t="str">
            <v>312</v>
          </cell>
          <cell r="B318" t="str">
            <v>邹恒棠</v>
          </cell>
          <cell r="C318" t="str">
            <v>35262719600520163X</v>
          </cell>
          <cell r="D318">
            <v>15059910481</v>
          </cell>
          <cell r="E318" t="str">
            <v>雾阁</v>
          </cell>
          <cell r="F318">
            <v>3.67</v>
          </cell>
        </row>
        <row r="318">
          <cell r="J318">
            <v>22.02</v>
          </cell>
          <cell r="K318" t="str">
            <v>6230361509005379219</v>
          </cell>
          <cell r="L318" t="str">
            <v>连城县农村信用联社四堡信用社</v>
          </cell>
        </row>
        <row r="319">
          <cell r="A319" t="str">
            <v>313</v>
          </cell>
          <cell r="B319" t="str">
            <v>邹善福</v>
          </cell>
          <cell r="C319" t="str">
            <v>352627194309161615</v>
          </cell>
          <cell r="D319">
            <v>18859026733</v>
          </cell>
          <cell r="E319" t="str">
            <v>雾阁</v>
          </cell>
          <cell r="F319">
            <v>5.16</v>
          </cell>
        </row>
        <row r="319">
          <cell r="J319">
            <v>30.96</v>
          </cell>
          <cell r="K319" t="str">
            <v>6221840509104000609</v>
          </cell>
          <cell r="L319" t="str">
            <v>连城县农村信用联社四堡信用社</v>
          </cell>
        </row>
        <row r="320">
          <cell r="A320" t="str">
            <v>314</v>
          </cell>
          <cell r="B320" t="str">
            <v>邹日卫</v>
          </cell>
          <cell r="C320" t="str">
            <v>352627195703146338</v>
          </cell>
          <cell r="D320">
            <v>13559314331</v>
          </cell>
          <cell r="E320" t="str">
            <v>雾阁</v>
          </cell>
          <cell r="F320">
            <v>2.97</v>
          </cell>
        </row>
        <row r="320">
          <cell r="J320">
            <v>17.82</v>
          </cell>
          <cell r="K320" t="str">
            <v>9090818010100100003668</v>
          </cell>
          <cell r="L320" t="str">
            <v>连城县农村信用联社四堡信用社</v>
          </cell>
        </row>
        <row r="321">
          <cell r="A321" t="str">
            <v>315</v>
          </cell>
          <cell r="B321" t="str">
            <v>邹善文</v>
          </cell>
          <cell r="C321" t="str">
            <v>352627196808291632</v>
          </cell>
          <cell r="D321">
            <v>13859515498</v>
          </cell>
          <cell r="E321" t="str">
            <v>雾阁</v>
          </cell>
          <cell r="F321">
            <v>2.97</v>
          </cell>
        </row>
        <row r="321">
          <cell r="J321">
            <v>17.82</v>
          </cell>
          <cell r="K321" t="str">
            <v>9090818010100190577371</v>
          </cell>
          <cell r="L321" t="str">
            <v>连城县农村信用联社四堡信用社</v>
          </cell>
        </row>
        <row r="322">
          <cell r="A322" t="str">
            <v>316</v>
          </cell>
          <cell r="B322" t="str">
            <v>邹善彩</v>
          </cell>
          <cell r="C322" t="str">
            <v>352627197106131612</v>
          </cell>
          <cell r="D322">
            <v>13859591171</v>
          </cell>
          <cell r="E322" t="str">
            <v>雾阁</v>
          </cell>
          <cell r="F322">
            <v>2.97</v>
          </cell>
        </row>
        <row r="322">
          <cell r="J322">
            <v>17.82</v>
          </cell>
          <cell r="K322" t="str">
            <v>9090818010100100057413</v>
          </cell>
          <cell r="L322" t="str">
            <v>连城县农村信用联社四堡信用社</v>
          </cell>
        </row>
        <row r="323">
          <cell r="A323" t="str">
            <v>317</v>
          </cell>
          <cell r="B323" t="str">
            <v>邹善军</v>
          </cell>
          <cell r="C323" t="str">
            <v>352627197909091618</v>
          </cell>
          <cell r="D323">
            <v>18559451669</v>
          </cell>
          <cell r="E323" t="str">
            <v>雾阁</v>
          </cell>
          <cell r="F323">
            <v>3.83</v>
          </cell>
        </row>
        <row r="323">
          <cell r="J323">
            <v>22.98</v>
          </cell>
          <cell r="K323" t="str">
            <v>6230361109035748986</v>
          </cell>
          <cell r="L323" t="str">
            <v>连城县农村信用联社四堡信用社</v>
          </cell>
        </row>
        <row r="324">
          <cell r="A324" t="str">
            <v>318</v>
          </cell>
          <cell r="B324" t="str">
            <v>邹恒亮</v>
          </cell>
          <cell r="C324" t="str">
            <v>352627196006041615</v>
          </cell>
          <cell r="D324">
            <v>13505718167</v>
          </cell>
          <cell r="E324" t="str">
            <v>雾阁</v>
          </cell>
          <cell r="F324">
            <v>1.51</v>
          </cell>
        </row>
        <row r="324">
          <cell r="J324">
            <v>9.06</v>
          </cell>
          <cell r="K324" t="str">
            <v>9090818010100100057431</v>
          </cell>
          <cell r="L324" t="str">
            <v>连城县农村信用联社四堡信用社</v>
          </cell>
        </row>
        <row r="325">
          <cell r="A325" t="str">
            <v>319</v>
          </cell>
          <cell r="B325" t="str">
            <v>邹日升</v>
          </cell>
          <cell r="C325" t="str">
            <v>352627197411101612</v>
          </cell>
          <cell r="D325">
            <v>15080226572</v>
          </cell>
          <cell r="E325" t="str">
            <v>雾阁</v>
          </cell>
          <cell r="F325">
            <v>5.03</v>
          </cell>
        </row>
        <row r="325">
          <cell r="J325">
            <v>30.18</v>
          </cell>
          <cell r="K325" t="str">
            <v>6221840509092756287</v>
          </cell>
          <cell r="L325" t="str">
            <v>连城县农村信用联社四堡信用社</v>
          </cell>
        </row>
        <row r="326">
          <cell r="A326" t="str">
            <v>320</v>
          </cell>
          <cell r="B326" t="str">
            <v>邹琪民</v>
          </cell>
          <cell r="C326" t="str">
            <v>350825198911071617</v>
          </cell>
          <cell r="D326">
            <v>15105979681</v>
          </cell>
          <cell r="E326" t="str">
            <v>雾阁</v>
          </cell>
          <cell r="F326">
            <v>1</v>
          </cell>
        </row>
        <row r="326">
          <cell r="J326">
            <v>6</v>
          </cell>
          <cell r="K326" t="str">
            <v>6230361109083947225</v>
          </cell>
          <cell r="L326" t="str">
            <v>连城县农村信用联社四堡信用社</v>
          </cell>
        </row>
        <row r="327">
          <cell r="A327" t="str">
            <v>321</v>
          </cell>
          <cell r="B327" t="str">
            <v>邹健生</v>
          </cell>
          <cell r="C327" t="str">
            <v>35262719541228161X</v>
          </cell>
          <cell r="D327">
            <v>15159149478</v>
          </cell>
          <cell r="E327" t="str">
            <v>雾阁</v>
          </cell>
          <cell r="F327">
            <v>3.93</v>
          </cell>
        </row>
        <row r="327">
          <cell r="J327">
            <v>23.58</v>
          </cell>
          <cell r="K327" t="str">
            <v>9090818010100190031807</v>
          </cell>
          <cell r="L327" t="str">
            <v>连城县农村信用联社四堡信用社</v>
          </cell>
        </row>
        <row r="328">
          <cell r="A328" t="str">
            <v>322</v>
          </cell>
          <cell r="B328" t="str">
            <v>邹琪星</v>
          </cell>
          <cell r="C328" t="str">
            <v>352627196707051613</v>
          </cell>
          <cell r="D328">
            <v>15880629596</v>
          </cell>
          <cell r="E328" t="str">
            <v>雾阁</v>
          </cell>
          <cell r="F328">
            <v>2.01</v>
          </cell>
        </row>
        <row r="328">
          <cell r="J328">
            <v>12.06</v>
          </cell>
          <cell r="K328" t="str">
            <v>6221840509092756212</v>
          </cell>
          <cell r="L328" t="str">
            <v>连城县农村信用联社四堡信用社</v>
          </cell>
        </row>
        <row r="329">
          <cell r="A329" t="str">
            <v>323</v>
          </cell>
          <cell r="B329" t="str">
            <v>邹健锋</v>
          </cell>
          <cell r="C329" t="str">
            <v>352627197410201611</v>
          </cell>
          <cell r="D329">
            <v>13859578536</v>
          </cell>
          <cell r="E329" t="str">
            <v>雾阁</v>
          </cell>
          <cell r="F329">
            <v>3.32</v>
          </cell>
        </row>
        <row r="329">
          <cell r="J329">
            <v>19.92</v>
          </cell>
          <cell r="K329" t="str">
            <v>6221840509090518937</v>
          </cell>
          <cell r="L329" t="str">
            <v>连城县农村信用联社四堡信用社</v>
          </cell>
        </row>
        <row r="330">
          <cell r="A330" t="str">
            <v>324</v>
          </cell>
          <cell r="B330" t="str">
            <v>罗四金</v>
          </cell>
          <cell r="C330" t="str">
            <v>352627196308041629</v>
          </cell>
          <cell r="D330">
            <v>8488188</v>
          </cell>
          <cell r="E330" t="str">
            <v>雾阁</v>
          </cell>
          <cell r="F330">
            <v>0.12</v>
          </cell>
        </row>
        <row r="330">
          <cell r="J330">
            <v>0.72</v>
          </cell>
          <cell r="K330" t="str">
            <v>6221840509090519117</v>
          </cell>
          <cell r="L330" t="str">
            <v>连城县农村信用联社四堡信用社</v>
          </cell>
        </row>
        <row r="331">
          <cell r="A331" t="str">
            <v>325</v>
          </cell>
          <cell r="B331" t="str">
            <v>邹光鲁</v>
          </cell>
          <cell r="C331" t="str">
            <v>350825195604041617</v>
          </cell>
          <cell r="D331">
            <v>13859507296</v>
          </cell>
          <cell r="E331" t="str">
            <v>雾阁</v>
          </cell>
          <cell r="F331">
            <v>1.32</v>
          </cell>
        </row>
        <row r="331">
          <cell r="J331">
            <v>7.92</v>
          </cell>
          <cell r="K331" t="str">
            <v>9090818010100100004293</v>
          </cell>
          <cell r="L331" t="str">
            <v>连城县农村信用联社四堡信用社</v>
          </cell>
        </row>
        <row r="332">
          <cell r="A332" t="str">
            <v>326</v>
          </cell>
          <cell r="B332" t="str">
            <v>邹琪浩</v>
          </cell>
          <cell r="C332" t="str">
            <v>350825199106291611</v>
          </cell>
          <cell r="D332">
            <v>15960302393</v>
          </cell>
          <cell r="E332" t="str">
            <v>雾阁</v>
          </cell>
          <cell r="F332">
            <v>3.88</v>
          </cell>
        </row>
        <row r="332">
          <cell r="J332">
            <v>23.28</v>
          </cell>
          <cell r="K332" t="str">
            <v>6230361509012571634</v>
          </cell>
          <cell r="L332" t="str">
            <v>连城县农村信用联社四堡信用社</v>
          </cell>
        </row>
        <row r="333">
          <cell r="A333" t="str">
            <v>327</v>
          </cell>
          <cell r="B333" t="str">
            <v>邹琪全</v>
          </cell>
          <cell r="C333" t="str">
            <v>352627197210301618</v>
          </cell>
          <cell r="D333">
            <v>13646938124</v>
          </cell>
          <cell r="E333" t="str">
            <v>雾阁</v>
          </cell>
          <cell r="F333">
            <v>1.11</v>
          </cell>
        </row>
        <row r="333">
          <cell r="J333">
            <v>6.66</v>
          </cell>
          <cell r="K333" t="str">
            <v>9090818010100100057477</v>
          </cell>
          <cell r="L333" t="str">
            <v>连城县农村信用联社四堡信用社</v>
          </cell>
        </row>
        <row r="334">
          <cell r="A334" t="str">
            <v>328</v>
          </cell>
          <cell r="B334" t="str">
            <v>邹恒昌</v>
          </cell>
          <cell r="C334" t="str">
            <v>352627197505261633</v>
          </cell>
          <cell r="D334">
            <v>15059924301</v>
          </cell>
          <cell r="E334" t="str">
            <v>雾阁</v>
          </cell>
          <cell r="F334">
            <v>5.95</v>
          </cell>
        </row>
        <row r="334">
          <cell r="J334">
            <v>35.7</v>
          </cell>
          <cell r="K334" t="str">
            <v>9090818010100100057486</v>
          </cell>
          <cell r="L334" t="str">
            <v>连城县农村信用联社四堡信用社</v>
          </cell>
        </row>
        <row r="335">
          <cell r="A335" t="str">
            <v>329</v>
          </cell>
          <cell r="B335" t="str">
            <v>邹琪盛</v>
          </cell>
          <cell r="C335" t="str">
            <v>352627196904271615</v>
          </cell>
          <cell r="D335">
            <v>13859909867</v>
          </cell>
          <cell r="E335" t="str">
            <v>雾阁</v>
          </cell>
          <cell r="F335">
            <v>3.02</v>
          </cell>
        </row>
        <row r="335">
          <cell r="J335">
            <v>18.12</v>
          </cell>
          <cell r="K335" t="str">
            <v>9090818010100100057495</v>
          </cell>
          <cell r="L335" t="str">
            <v>连城县农村信用联社四堡信用社</v>
          </cell>
        </row>
        <row r="336">
          <cell r="A336" t="str">
            <v>330</v>
          </cell>
          <cell r="B336" t="str">
            <v>谢群玉</v>
          </cell>
          <cell r="C336" t="str">
            <v>352627195907221627</v>
          </cell>
          <cell r="D336">
            <v>13105925362</v>
          </cell>
          <cell r="E336" t="str">
            <v>雾阁</v>
          </cell>
          <cell r="F336">
            <v>4.82</v>
          </cell>
        </row>
        <row r="336">
          <cell r="J336">
            <v>28.92</v>
          </cell>
          <cell r="K336" t="str">
            <v>9090818010100100057315</v>
          </cell>
          <cell r="L336" t="str">
            <v>连城县农村信用联社四堡信用社</v>
          </cell>
        </row>
        <row r="337">
          <cell r="A337" t="str">
            <v>331</v>
          </cell>
          <cell r="B337" t="str">
            <v>马金秀</v>
          </cell>
          <cell r="C337" t="str">
            <v>35082519470504162X</v>
          </cell>
          <cell r="D337">
            <v>13959065493</v>
          </cell>
          <cell r="E337" t="str">
            <v>雾阁</v>
          </cell>
          <cell r="F337">
            <v>2.77</v>
          </cell>
        </row>
        <row r="337">
          <cell r="J337">
            <v>16.62</v>
          </cell>
          <cell r="K337" t="str">
            <v>6221840509104001037</v>
          </cell>
          <cell r="L337" t="str">
            <v>连城县农村信用联社四堡信用社</v>
          </cell>
        </row>
        <row r="338">
          <cell r="A338" t="str">
            <v>332</v>
          </cell>
          <cell r="B338" t="str">
            <v>邹琪松</v>
          </cell>
          <cell r="C338" t="str">
            <v>350825198008151610</v>
          </cell>
          <cell r="D338">
            <v>15880626466</v>
          </cell>
          <cell r="E338" t="str">
            <v>雾阁</v>
          </cell>
          <cell r="F338">
            <v>6.03</v>
          </cell>
        </row>
        <row r="338">
          <cell r="J338">
            <v>36.18</v>
          </cell>
          <cell r="K338" t="str">
            <v>6221840509104001136</v>
          </cell>
          <cell r="L338" t="str">
            <v>连城县农村信用联社四堡信用社</v>
          </cell>
        </row>
        <row r="339">
          <cell r="A339" t="str">
            <v>333</v>
          </cell>
          <cell r="B339" t="str">
            <v>邹光进</v>
          </cell>
          <cell r="C339" t="str">
            <v>350825197603181617</v>
          </cell>
          <cell r="D339">
            <v>18054871501</v>
          </cell>
          <cell r="E339" t="str">
            <v>雾阁</v>
          </cell>
          <cell r="F339">
            <v>1</v>
          </cell>
        </row>
        <row r="339">
          <cell r="J339">
            <v>6</v>
          </cell>
          <cell r="K339" t="str">
            <v>9090818010100100057538</v>
          </cell>
          <cell r="L339" t="str">
            <v>连城县农村信用联社四堡信用社</v>
          </cell>
        </row>
        <row r="340">
          <cell r="A340" t="str">
            <v>334</v>
          </cell>
          <cell r="B340" t="str">
            <v>邹恒治</v>
          </cell>
          <cell r="C340" t="str">
            <v>35262719670927161X</v>
          </cell>
          <cell r="D340">
            <v>15159072348</v>
          </cell>
          <cell r="E340" t="str">
            <v>雾阁</v>
          </cell>
          <cell r="F340">
            <v>1.51</v>
          </cell>
        </row>
        <row r="340">
          <cell r="J340">
            <v>9.06</v>
          </cell>
          <cell r="K340" t="str">
            <v>9090818010100100057547</v>
          </cell>
          <cell r="L340" t="str">
            <v>连城县农村信用联社四堡信用社</v>
          </cell>
        </row>
        <row r="341">
          <cell r="A341" t="str">
            <v>335</v>
          </cell>
          <cell r="B341" t="str">
            <v>邹其发</v>
          </cell>
          <cell r="C341" t="str">
            <v>352627195212131617</v>
          </cell>
          <cell r="D341">
            <v>13950847140</v>
          </cell>
          <cell r="E341" t="str">
            <v>雾阁</v>
          </cell>
          <cell r="F341">
            <v>5</v>
          </cell>
        </row>
        <row r="341">
          <cell r="J341">
            <v>30</v>
          </cell>
          <cell r="K341" t="str">
            <v>9090818010100190104195</v>
          </cell>
          <cell r="L341" t="str">
            <v>连城县农村信用联社四堡信用社</v>
          </cell>
        </row>
        <row r="342">
          <cell r="A342" t="str">
            <v>336</v>
          </cell>
          <cell r="B342" t="str">
            <v>邹向生</v>
          </cell>
          <cell r="C342" t="str">
            <v>352627197202191615</v>
          </cell>
          <cell r="D342">
            <v>13616922629</v>
          </cell>
          <cell r="E342" t="str">
            <v>雾阁</v>
          </cell>
          <cell r="F342">
            <v>5.79</v>
          </cell>
        </row>
        <row r="342">
          <cell r="J342">
            <v>34.74</v>
          </cell>
          <cell r="K342" t="str">
            <v>6221840509090518903</v>
          </cell>
          <cell r="L342" t="str">
            <v>连城县农村信用联社四堡信用社</v>
          </cell>
        </row>
        <row r="343">
          <cell r="A343" t="str">
            <v>337</v>
          </cell>
          <cell r="B343" t="str">
            <v>申正群</v>
          </cell>
          <cell r="C343" t="str">
            <v>352627196810141641</v>
          </cell>
          <cell r="D343">
            <v>18040290221</v>
          </cell>
          <cell r="E343" t="str">
            <v>雾阁</v>
          </cell>
          <cell r="F343">
            <v>2.01</v>
          </cell>
        </row>
        <row r="343">
          <cell r="J343">
            <v>12.06</v>
          </cell>
          <cell r="K343" t="str">
            <v>9090818010100100057565</v>
          </cell>
          <cell r="L343" t="str">
            <v>连城县农村信用联社四堡信用社</v>
          </cell>
        </row>
        <row r="344">
          <cell r="A344" t="str">
            <v>338</v>
          </cell>
          <cell r="B344" t="str">
            <v>邹奇峰</v>
          </cell>
          <cell r="C344" t="str">
            <v>352627195403271639</v>
          </cell>
          <cell r="D344">
            <v>15080228137</v>
          </cell>
          <cell r="E344" t="str">
            <v>雾阁</v>
          </cell>
          <cell r="F344">
            <v>1</v>
          </cell>
        </row>
        <row r="344">
          <cell r="J344">
            <v>6</v>
          </cell>
          <cell r="K344" t="str">
            <v>9090818010100100057574</v>
          </cell>
          <cell r="L344" t="str">
            <v>连城县农村信用联社四堡信用社</v>
          </cell>
        </row>
        <row r="345">
          <cell r="A345" t="str">
            <v>339</v>
          </cell>
          <cell r="B345" t="str">
            <v>邹琪宗</v>
          </cell>
          <cell r="C345" t="str">
            <v>352627195906051611</v>
          </cell>
          <cell r="D345">
            <v>15021300591</v>
          </cell>
          <cell r="E345" t="str">
            <v>雾阁</v>
          </cell>
          <cell r="F345">
            <v>1.84</v>
          </cell>
        </row>
        <row r="345">
          <cell r="J345">
            <v>11.04</v>
          </cell>
          <cell r="K345" t="str">
            <v>6221840509104000807</v>
          </cell>
          <cell r="L345" t="str">
            <v>连城县农村信用联社四堡信用社</v>
          </cell>
        </row>
        <row r="346">
          <cell r="A346" t="str">
            <v>340</v>
          </cell>
          <cell r="B346" t="str">
            <v>江菊香</v>
          </cell>
          <cell r="C346" t="str">
            <v>352627195310111628</v>
          </cell>
          <cell r="D346">
            <v>13959499973</v>
          </cell>
          <cell r="E346" t="str">
            <v>雾阁</v>
          </cell>
          <cell r="F346">
            <v>2.51</v>
          </cell>
        </row>
        <row r="346">
          <cell r="J346">
            <v>15.06</v>
          </cell>
          <cell r="K346" t="str">
            <v>6221840509104000856</v>
          </cell>
          <cell r="L346" t="str">
            <v>连城县农村信用联社四堡信用社</v>
          </cell>
        </row>
        <row r="347">
          <cell r="A347" t="str">
            <v>341</v>
          </cell>
          <cell r="B347" t="str">
            <v>邹兴荣</v>
          </cell>
          <cell r="C347" t="str">
            <v>350825198301161615</v>
          </cell>
          <cell r="D347">
            <v>15280838670</v>
          </cell>
          <cell r="E347" t="str">
            <v>雾阁</v>
          </cell>
          <cell r="F347">
            <v>4.25</v>
          </cell>
        </row>
        <row r="347">
          <cell r="J347">
            <v>25.5</v>
          </cell>
          <cell r="K347" t="str">
            <v>9090818010100100018956</v>
          </cell>
          <cell r="L347" t="str">
            <v>连城县农村信用联社四堡信用社</v>
          </cell>
        </row>
        <row r="348">
          <cell r="A348" t="str">
            <v>342</v>
          </cell>
          <cell r="B348" t="str">
            <v>邹恒麟</v>
          </cell>
          <cell r="C348" t="str">
            <v>352627197012041616</v>
          </cell>
          <cell r="D348">
            <v>15160680217</v>
          </cell>
          <cell r="E348" t="str">
            <v>雾阁</v>
          </cell>
          <cell r="F348">
            <v>2.01</v>
          </cell>
        </row>
        <row r="348">
          <cell r="J348">
            <v>12.06</v>
          </cell>
          <cell r="K348" t="str">
            <v>9090818010100100057609</v>
          </cell>
          <cell r="L348" t="str">
            <v>连城县农村信用联社四堡信用社</v>
          </cell>
        </row>
        <row r="349">
          <cell r="A349" t="str">
            <v>343</v>
          </cell>
          <cell r="B349" t="str">
            <v>邹东生</v>
          </cell>
          <cell r="C349" t="str">
            <v>352627194907181616</v>
          </cell>
          <cell r="D349">
            <v>13599639827</v>
          </cell>
          <cell r="E349" t="str">
            <v>雾阁</v>
          </cell>
          <cell r="F349">
            <v>4.19</v>
          </cell>
        </row>
        <row r="349">
          <cell r="J349">
            <v>25.14</v>
          </cell>
          <cell r="K349" t="str">
            <v>9090818010100190065478</v>
          </cell>
          <cell r="L349" t="str">
            <v>连城县农村信用联社四堡信用社</v>
          </cell>
        </row>
        <row r="350">
          <cell r="A350" t="str">
            <v>344</v>
          </cell>
          <cell r="B350" t="str">
            <v>邹其养</v>
          </cell>
          <cell r="C350" t="str">
            <v>352627195410251636</v>
          </cell>
          <cell r="D350">
            <v>18959084338</v>
          </cell>
          <cell r="E350" t="str">
            <v>雾阁</v>
          </cell>
          <cell r="F350">
            <v>3.42</v>
          </cell>
        </row>
        <row r="350">
          <cell r="J350">
            <v>20.52</v>
          </cell>
          <cell r="K350" t="str">
            <v>9090818010100190301873</v>
          </cell>
          <cell r="L350" t="str">
            <v>连城县农村信用联社四堡信用社</v>
          </cell>
        </row>
        <row r="351">
          <cell r="A351" t="str">
            <v>345</v>
          </cell>
          <cell r="B351" t="str">
            <v>邹日水</v>
          </cell>
          <cell r="C351" t="str">
            <v>35262719610609161X</v>
          </cell>
          <cell r="D351">
            <v>15160681683</v>
          </cell>
          <cell r="E351" t="str">
            <v>雾阁</v>
          </cell>
          <cell r="F351">
            <v>1</v>
          </cell>
        </row>
        <row r="351">
          <cell r="J351">
            <v>6</v>
          </cell>
          <cell r="K351" t="str">
            <v>9090818010100100003604</v>
          </cell>
          <cell r="L351" t="str">
            <v>连城县农村信用联社四堡信用社</v>
          </cell>
        </row>
        <row r="352">
          <cell r="A352" t="str">
            <v>346</v>
          </cell>
          <cell r="B352" t="str">
            <v>邹琪根</v>
          </cell>
          <cell r="C352" t="str">
            <v>352627197005231614</v>
          </cell>
          <cell r="D352">
            <v>13799072184</v>
          </cell>
          <cell r="E352" t="str">
            <v>雾阁</v>
          </cell>
          <cell r="F352">
            <v>1.83</v>
          </cell>
        </row>
        <row r="352">
          <cell r="J352">
            <v>10.98</v>
          </cell>
          <cell r="K352" t="str">
            <v>9090818010100100057618</v>
          </cell>
          <cell r="L352" t="str">
            <v>连城县农村信用联社四堡信用社</v>
          </cell>
        </row>
        <row r="353">
          <cell r="A353" t="str">
            <v>347</v>
          </cell>
          <cell r="B353" t="str">
            <v>邹日明</v>
          </cell>
          <cell r="C353" t="str">
            <v>352627195704191616</v>
          </cell>
          <cell r="D353">
            <v>13685966049</v>
          </cell>
          <cell r="E353" t="str">
            <v>雾阁</v>
          </cell>
          <cell r="F353">
            <v>2.28</v>
          </cell>
        </row>
        <row r="353">
          <cell r="J353">
            <v>13.68</v>
          </cell>
          <cell r="K353" t="str">
            <v>9090818010100100003739</v>
          </cell>
          <cell r="L353" t="str">
            <v>连城县农村信用联社四堡信用社</v>
          </cell>
        </row>
        <row r="354">
          <cell r="A354" t="str">
            <v>348</v>
          </cell>
          <cell r="B354" t="str">
            <v>邹雪梅</v>
          </cell>
          <cell r="C354" t="str">
            <v>352627197701081621</v>
          </cell>
          <cell r="D354">
            <v>13696987419</v>
          </cell>
          <cell r="E354" t="str">
            <v>雾阁</v>
          </cell>
          <cell r="F354">
            <v>3.52</v>
          </cell>
        </row>
        <row r="354">
          <cell r="J354">
            <v>21.12</v>
          </cell>
          <cell r="K354" t="str">
            <v>6230361109054266068</v>
          </cell>
          <cell r="L354" t="str">
            <v>连城县农村信用联社四堡信用社</v>
          </cell>
        </row>
        <row r="355">
          <cell r="A355" t="str">
            <v>349</v>
          </cell>
          <cell r="B355" t="str">
            <v>杨萍</v>
          </cell>
          <cell r="C355" t="str">
            <v>35082519840102022X</v>
          </cell>
          <cell r="D355">
            <v>15880369576</v>
          </cell>
          <cell r="E355" t="str">
            <v>雾阁</v>
          </cell>
          <cell r="F355">
            <v>4.52</v>
          </cell>
        </row>
        <row r="355">
          <cell r="J355">
            <v>27.12</v>
          </cell>
          <cell r="K355" t="str">
            <v>6221840509090518739</v>
          </cell>
          <cell r="L355" t="str">
            <v>连城县农村信用联社四堡信用社</v>
          </cell>
        </row>
        <row r="356">
          <cell r="A356" t="str">
            <v>350</v>
          </cell>
          <cell r="B356" t="str">
            <v>马富姬</v>
          </cell>
          <cell r="C356" t="str">
            <v>350825194709271625</v>
          </cell>
          <cell r="D356">
            <v>18250376392</v>
          </cell>
          <cell r="E356" t="str">
            <v>雾阁</v>
          </cell>
          <cell r="F356">
            <v>5.03</v>
          </cell>
        </row>
        <row r="356">
          <cell r="J356">
            <v>30.18</v>
          </cell>
          <cell r="K356" t="str">
            <v>6221840509104001045</v>
          </cell>
          <cell r="L356" t="str">
            <v>连城县农村信用联社四堡信用社</v>
          </cell>
        </row>
        <row r="357">
          <cell r="A357" t="str">
            <v>351</v>
          </cell>
          <cell r="B357" t="str">
            <v>邹琪增</v>
          </cell>
          <cell r="C357" t="str">
            <v>35262719630124161X</v>
          </cell>
          <cell r="D357">
            <v>13799072184</v>
          </cell>
          <cell r="E357" t="str">
            <v>雾阁</v>
          </cell>
          <cell r="F357">
            <v>1.99</v>
          </cell>
        </row>
        <row r="357">
          <cell r="J357">
            <v>11.94</v>
          </cell>
          <cell r="K357" t="str">
            <v>9090818010100100030530</v>
          </cell>
          <cell r="L357" t="str">
            <v>连城县农村信用联社四堡信用社</v>
          </cell>
        </row>
        <row r="358">
          <cell r="A358" t="str">
            <v>352</v>
          </cell>
          <cell r="B358" t="str">
            <v>邹光茂</v>
          </cell>
          <cell r="C358" t="str">
            <v>352627196808271615</v>
          </cell>
          <cell r="D358">
            <v>13959065493</v>
          </cell>
          <cell r="E358" t="str">
            <v>雾阁</v>
          </cell>
          <cell r="F358">
            <v>1</v>
          </cell>
        </row>
        <row r="358">
          <cell r="J358">
            <v>6</v>
          </cell>
          <cell r="K358" t="str">
            <v>9090818010100100057636</v>
          </cell>
          <cell r="L358" t="str">
            <v>连城县农村信用联社四堡信用社</v>
          </cell>
        </row>
        <row r="359">
          <cell r="A359" t="str">
            <v>353</v>
          </cell>
          <cell r="B359" t="str">
            <v>邹金娥</v>
          </cell>
          <cell r="C359" t="str">
            <v>350825198402091644</v>
          </cell>
          <cell r="D359">
            <v>18250034672</v>
          </cell>
          <cell r="E359" t="str">
            <v>雾阁</v>
          </cell>
          <cell r="F359">
            <v>2.01</v>
          </cell>
        </row>
        <row r="359">
          <cell r="J359">
            <v>12.06</v>
          </cell>
          <cell r="K359" t="str">
            <v>6221840509090518762</v>
          </cell>
          <cell r="L359" t="str">
            <v>连城县农村信用联社四堡信用社</v>
          </cell>
        </row>
        <row r="360">
          <cell r="A360" t="str">
            <v>354</v>
          </cell>
          <cell r="B360" t="str">
            <v>邹啟云</v>
          </cell>
          <cell r="C360" t="str">
            <v>352627194807181627</v>
          </cell>
          <cell r="D360">
            <v>19105071888</v>
          </cell>
          <cell r="E360" t="str">
            <v>雾阁</v>
          </cell>
          <cell r="F360">
            <v>3.9</v>
          </cell>
        </row>
        <row r="360">
          <cell r="J360">
            <v>23.4</v>
          </cell>
          <cell r="K360" t="str">
            <v>6221840509104000831</v>
          </cell>
          <cell r="L360" t="str">
            <v>连城县农村信用联社四堡信用社</v>
          </cell>
        </row>
        <row r="361">
          <cell r="A361" t="str">
            <v>355</v>
          </cell>
          <cell r="B361" t="str">
            <v>邹琪春</v>
          </cell>
          <cell r="C361" t="str">
            <v>352627197306301612</v>
          </cell>
          <cell r="D361">
            <v>18250376392</v>
          </cell>
          <cell r="E361" t="str">
            <v>雾阁</v>
          </cell>
          <cell r="F361">
            <v>2.01</v>
          </cell>
        </row>
        <row r="361">
          <cell r="J361">
            <v>12.06</v>
          </cell>
          <cell r="K361" t="str">
            <v>6221840509090518820</v>
          </cell>
          <cell r="L361" t="str">
            <v>连城县农村信用联社四堡信用社</v>
          </cell>
        </row>
        <row r="362">
          <cell r="A362" t="str">
            <v>356</v>
          </cell>
          <cell r="B362" t="str">
            <v>邹恒利</v>
          </cell>
          <cell r="C362" t="str">
            <v>352627195503301612</v>
          </cell>
          <cell r="D362">
            <v>19559748750</v>
          </cell>
          <cell r="E362" t="str">
            <v>雾阁</v>
          </cell>
          <cell r="F362">
            <v>1</v>
          </cell>
        </row>
        <row r="362">
          <cell r="J362">
            <v>6</v>
          </cell>
          <cell r="K362" t="str">
            <v>9090818010100100057663</v>
          </cell>
          <cell r="L362" t="str">
            <v>连城县农村信用联社四堡信用社</v>
          </cell>
        </row>
        <row r="363">
          <cell r="A363" t="str">
            <v>357</v>
          </cell>
          <cell r="B363" t="str">
            <v>马满群</v>
          </cell>
          <cell r="C363" t="str">
            <v>352627196802061641</v>
          </cell>
          <cell r="D363">
            <v>15160657317</v>
          </cell>
          <cell r="E363" t="str">
            <v>雾阁</v>
          </cell>
          <cell r="F363">
            <v>3.02</v>
          </cell>
        </row>
        <row r="363">
          <cell r="J363">
            <v>18.12</v>
          </cell>
          <cell r="K363" t="str">
            <v>9090818010100100057672</v>
          </cell>
          <cell r="L363" t="str">
            <v>连城县农村信用联社四堡信用社</v>
          </cell>
        </row>
        <row r="364">
          <cell r="A364" t="str">
            <v>358</v>
          </cell>
          <cell r="B364" t="str">
            <v>邹福庆</v>
          </cell>
          <cell r="C364" t="str">
            <v>352627194605211613</v>
          </cell>
          <cell r="D364">
            <v>13616922629</v>
          </cell>
          <cell r="E364" t="str">
            <v>雾阁</v>
          </cell>
          <cell r="F364">
            <v>9.06</v>
          </cell>
        </row>
        <row r="364">
          <cell r="J364">
            <v>54.36</v>
          </cell>
          <cell r="K364" t="str">
            <v>9090818010100100020453</v>
          </cell>
          <cell r="L364" t="str">
            <v>连城县农村信用联社四堡信用社</v>
          </cell>
        </row>
        <row r="365">
          <cell r="A365" t="str">
            <v>359</v>
          </cell>
          <cell r="B365" t="str">
            <v>邹贵銮</v>
          </cell>
          <cell r="C365" t="str">
            <v>350825194806251618</v>
          </cell>
          <cell r="D365">
            <v>8487155</v>
          </cell>
          <cell r="E365" t="str">
            <v>雾阁</v>
          </cell>
          <cell r="F365">
            <v>7.06</v>
          </cell>
        </row>
        <row r="365">
          <cell r="J365">
            <v>42.36</v>
          </cell>
          <cell r="K365" t="str">
            <v>9090818010100190013382</v>
          </cell>
          <cell r="L365" t="str">
            <v>连城县农村信用联社四堡信用社</v>
          </cell>
        </row>
        <row r="366">
          <cell r="A366" t="str">
            <v>360</v>
          </cell>
          <cell r="B366" t="str">
            <v>邹顺庆</v>
          </cell>
          <cell r="C366" t="str">
            <v>352627195309291617</v>
          </cell>
          <cell r="D366">
            <v>13600995655</v>
          </cell>
          <cell r="E366" t="str">
            <v>雾阁</v>
          </cell>
          <cell r="F366">
            <v>5.04</v>
          </cell>
        </row>
        <row r="366">
          <cell r="J366">
            <v>30.24</v>
          </cell>
          <cell r="K366" t="str">
            <v>9090818010100100057681</v>
          </cell>
          <cell r="L366" t="str">
            <v>连城县农村信用联社四堡信用社</v>
          </cell>
        </row>
        <row r="367">
          <cell r="A367" t="str">
            <v>361</v>
          </cell>
          <cell r="B367" t="str">
            <v>邹元庆</v>
          </cell>
          <cell r="C367" t="str">
            <v>352627195006211616</v>
          </cell>
          <cell r="D367">
            <v>13850661891</v>
          </cell>
          <cell r="E367" t="str">
            <v>雾阁</v>
          </cell>
          <cell r="F367">
            <v>5.04</v>
          </cell>
        </row>
        <row r="367">
          <cell r="J367">
            <v>30.24</v>
          </cell>
          <cell r="K367" t="str">
            <v>9090818010100190297003</v>
          </cell>
          <cell r="L367" t="str">
            <v>连城县农村信用联社四堡信用社</v>
          </cell>
        </row>
        <row r="368">
          <cell r="A368" t="str">
            <v>362</v>
          </cell>
          <cell r="B368" t="str">
            <v>邹贵全</v>
          </cell>
          <cell r="C368" t="str">
            <v>35262719531107163X</v>
          </cell>
          <cell r="D368">
            <v>18054878042</v>
          </cell>
          <cell r="E368" t="str">
            <v>雾阁</v>
          </cell>
          <cell r="F368">
            <v>0.9</v>
          </cell>
        </row>
        <row r="368">
          <cell r="J368">
            <v>5.4</v>
          </cell>
          <cell r="K368" t="str">
            <v>6221840509090519679</v>
          </cell>
          <cell r="L368" t="str">
            <v>连城县农村信用联社四堡信用社</v>
          </cell>
        </row>
        <row r="369">
          <cell r="A369" t="str">
            <v>363</v>
          </cell>
          <cell r="B369" t="str">
            <v>邹明庆</v>
          </cell>
          <cell r="C369" t="str">
            <v>352627195804211610</v>
          </cell>
          <cell r="D369">
            <v>15160677649</v>
          </cell>
          <cell r="E369" t="str">
            <v>雾阁</v>
          </cell>
          <cell r="F369">
            <v>1.74</v>
          </cell>
        </row>
        <row r="369">
          <cell r="J369">
            <v>10.44</v>
          </cell>
          <cell r="K369" t="str">
            <v>9090818010100190296951</v>
          </cell>
          <cell r="L369" t="str">
            <v>连城县农村信用联社四堡信用社</v>
          </cell>
        </row>
        <row r="370">
          <cell r="A370" t="str">
            <v>364</v>
          </cell>
          <cell r="B370" t="str">
            <v>邹寿庆</v>
          </cell>
          <cell r="C370" t="str">
            <v>352627196307071631</v>
          </cell>
          <cell r="D370">
            <v>13959468057</v>
          </cell>
          <cell r="E370" t="str">
            <v>雾阁</v>
          </cell>
          <cell r="F370">
            <v>4.03</v>
          </cell>
        </row>
        <row r="370">
          <cell r="J370">
            <v>24.18</v>
          </cell>
          <cell r="K370" t="str">
            <v>9090818010100190351916</v>
          </cell>
          <cell r="L370" t="str">
            <v>连城县农村信用联社四堡信用社</v>
          </cell>
        </row>
        <row r="371">
          <cell r="A371" t="str">
            <v>365</v>
          </cell>
          <cell r="B371" t="str">
            <v>邹贵顺</v>
          </cell>
          <cell r="C371" t="str">
            <v>352627194808151614</v>
          </cell>
          <cell r="D371">
            <v>18659796559</v>
          </cell>
          <cell r="E371" t="str">
            <v>雾阁</v>
          </cell>
          <cell r="F371">
            <v>4.03</v>
          </cell>
        </row>
        <row r="371">
          <cell r="J371">
            <v>24.18</v>
          </cell>
          <cell r="K371" t="str">
            <v>9090818010100100071479</v>
          </cell>
          <cell r="L371" t="str">
            <v>连城县农村信用联社四堡信用社</v>
          </cell>
        </row>
        <row r="372">
          <cell r="A372" t="str">
            <v>366</v>
          </cell>
          <cell r="B372" t="str">
            <v>邹贵元</v>
          </cell>
          <cell r="C372" t="str">
            <v>352627193909221613</v>
          </cell>
          <cell r="D372">
            <v>18959459607</v>
          </cell>
          <cell r="E372" t="str">
            <v>雾阁</v>
          </cell>
          <cell r="F372">
            <v>8.03</v>
          </cell>
        </row>
        <row r="372">
          <cell r="J372">
            <v>48.18</v>
          </cell>
          <cell r="K372" t="str">
            <v>9090818010100100057690</v>
          </cell>
          <cell r="L372" t="str">
            <v>连城县农村信用联社四堡信用社</v>
          </cell>
        </row>
        <row r="373">
          <cell r="A373" t="str">
            <v>367</v>
          </cell>
          <cell r="B373" t="str">
            <v>邹瑞庆</v>
          </cell>
          <cell r="C373" t="str">
            <v>352627194210291612</v>
          </cell>
          <cell r="D373">
            <v>13375088806</v>
          </cell>
          <cell r="E373" t="str">
            <v>雾阁</v>
          </cell>
          <cell r="F373">
            <v>7.06</v>
          </cell>
        </row>
        <row r="373">
          <cell r="J373">
            <v>42.36</v>
          </cell>
          <cell r="K373" t="str">
            <v>9090818010100190406742</v>
          </cell>
          <cell r="L373" t="str">
            <v>连城县农村信用联社四堡信用社</v>
          </cell>
        </row>
        <row r="374">
          <cell r="A374" t="str">
            <v>368</v>
          </cell>
          <cell r="B374" t="str">
            <v>邹祥庆</v>
          </cell>
          <cell r="C374" t="str">
            <v>352627195007081614</v>
          </cell>
          <cell r="D374">
            <v>18950880859</v>
          </cell>
          <cell r="E374" t="str">
            <v>雾阁</v>
          </cell>
          <cell r="F374">
            <v>6.04</v>
          </cell>
        </row>
        <row r="374">
          <cell r="J374">
            <v>36.24</v>
          </cell>
          <cell r="K374" t="str">
            <v>9090818010100190303988</v>
          </cell>
          <cell r="L374" t="str">
            <v>连城县农村信用联社四堡信用社</v>
          </cell>
        </row>
        <row r="375">
          <cell r="A375" t="str">
            <v>369</v>
          </cell>
          <cell r="B375" t="str">
            <v>邹贵友</v>
          </cell>
          <cell r="C375" t="str">
            <v>352627194506211618</v>
          </cell>
          <cell r="D375">
            <v>15960211011</v>
          </cell>
          <cell r="E375" t="str">
            <v>雾阁</v>
          </cell>
          <cell r="F375">
            <v>6.04</v>
          </cell>
        </row>
        <row r="375">
          <cell r="J375">
            <v>36.24</v>
          </cell>
          <cell r="K375" t="str">
            <v>9090818010100190297673</v>
          </cell>
          <cell r="L375" t="str">
            <v>连城县农村信用联社四堡信用社</v>
          </cell>
        </row>
        <row r="376">
          <cell r="A376" t="str">
            <v>370</v>
          </cell>
          <cell r="B376" t="str">
            <v>李仙荣</v>
          </cell>
          <cell r="C376" t="str">
            <v>352627194801161641</v>
          </cell>
          <cell r="D376">
            <v>13685998091</v>
          </cell>
          <cell r="E376" t="str">
            <v>雾阁</v>
          </cell>
          <cell r="F376">
            <v>6.04</v>
          </cell>
        </row>
        <row r="376">
          <cell r="J376">
            <v>36.24</v>
          </cell>
          <cell r="K376" t="str">
            <v>9090818010100100057707</v>
          </cell>
          <cell r="L376" t="str">
            <v>连城县农村信用联社四堡信用社</v>
          </cell>
        </row>
        <row r="377">
          <cell r="A377" t="str">
            <v>371</v>
          </cell>
          <cell r="B377" t="str">
            <v>邹云生</v>
          </cell>
          <cell r="C377" t="str">
            <v>35262719471212163X</v>
          </cell>
          <cell r="D377">
            <v>18350490032</v>
          </cell>
          <cell r="E377" t="str">
            <v>雾阁</v>
          </cell>
          <cell r="F377">
            <v>9.64</v>
          </cell>
        </row>
        <row r="377">
          <cell r="J377">
            <v>57.84</v>
          </cell>
          <cell r="K377" t="str">
            <v>9090818010100100057716</v>
          </cell>
          <cell r="L377" t="str">
            <v>连城县农村信用联社四堡信用社</v>
          </cell>
        </row>
        <row r="378">
          <cell r="A378" t="str">
            <v>372</v>
          </cell>
          <cell r="B378" t="str">
            <v>罗银娥</v>
          </cell>
          <cell r="C378" t="str">
            <v>352627194903181627</v>
          </cell>
          <cell r="D378">
            <v>13646933891</v>
          </cell>
          <cell r="E378" t="str">
            <v>雾阁</v>
          </cell>
          <cell r="F378">
            <v>10.05</v>
          </cell>
        </row>
        <row r="378">
          <cell r="J378">
            <v>60.3</v>
          </cell>
          <cell r="K378" t="str">
            <v>6221840509104001201</v>
          </cell>
          <cell r="L378" t="str">
            <v>连城县农村信用联社四堡信用社</v>
          </cell>
        </row>
        <row r="379">
          <cell r="A379" t="str">
            <v>373</v>
          </cell>
          <cell r="B379" t="str">
            <v>邹贵洪</v>
          </cell>
          <cell r="C379" t="str">
            <v>352627196411151615</v>
          </cell>
          <cell r="D379">
            <v>13859563783</v>
          </cell>
          <cell r="E379" t="str">
            <v>雾阁</v>
          </cell>
          <cell r="F379">
            <v>4.03</v>
          </cell>
        </row>
        <row r="379">
          <cell r="J379">
            <v>24.18</v>
          </cell>
          <cell r="K379" t="str">
            <v>9090818010100100049012</v>
          </cell>
          <cell r="L379" t="str">
            <v>连城县农村信用联社四堡信用社</v>
          </cell>
        </row>
        <row r="380">
          <cell r="A380" t="str">
            <v>374</v>
          </cell>
          <cell r="B380" t="str">
            <v>江清荣</v>
          </cell>
          <cell r="C380" t="str">
            <v>35082519561115162x</v>
          </cell>
          <cell r="D380">
            <v>13375082839</v>
          </cell>
          <cell r="E380" t="str">
            <v>雾阁</v>
          </cell>
          <cell r="F380">
            <v>3.02</v>
          </cell>
        </row>
        <row r="380">
          <cell r="J380">
            <v>18.12</v>
          </cell>
          <cell r="K380" t="str">
            <v>6230362509001057750</v>
          </cell>
          <cell r="L380" t="str">
            <v>连城县农村信用联社四堡信用社</v>
          </cell>
        </row>
        <row r="381">
          <cell r="A381" t="str">
            <v>375</v>
          </cell>
          <cell r="B381" t="str">
            <v>邹生林</v>
          </cell>
          <cell r="C381" t="str">
            <v>352627194210161615</v>
          </cell>
          <cell r="D381">
            <v>15206051118</v>
          </cell>
          <cell r="E381" t="str">
            <v>雾阁</v>
          </cell>
          <cell r="F381">
            <v>3.66</v>
          </cell>
        </row>
        <row r="381">
          <cell r="J381">
            <v>21.96</v>
          </cell>
          <cell r="K381" t="str">
            <v>9090818010100100057743</v>
          </cell>
          <cell r="L381" t="str">
            <v>连城县农村信用联社四堡信用社</v>
          </cell>
        </row>
        <row r="382">
          <cell r="A382" t="str">
            <v>376</v>
          </cell>
          <cell r="B382" t="str">
            <v>邹凤剑</v>
          </cell>
          <cell r="C382" t="str">
            <v>352627198203211619</v>
          </cell>
          <cell r="D382">
            <v>15960382910</v>
          </cell>
          <cell r="E382" t="str">
            <v>雾阁</v>
          </cell>
          <cell r="F382">
            <v>3.05</v>
          </cell>
        </row>
        <row r="382">
          <cell r="J382">
            <v>18.3</v>
          </cell>
          <cell r="K382" t="str">
            <v>6221840509090520115</v>
          </cell>
          <cell r="L382" t="str">
            <v>连城县农村信用联社四堡信用社</v>
          </cell>
        </row>
        <row r="383">
          <cell r="A383" t="str">
            <v>377</v>
          </cell>
          <cell r="B383" t="str">
            <v>李玉娥</v>
          </cell>
          <cell r="C383" t="str">
            <v>352627195305251626</v>
          </cell>
          <cell r="D383">
            <v>8488720</v>
          </cell>
          <cell r="E383" t="str">
            <v>雾阁</v>
          </cell>
          <cell r="F383">
            <v>3.05</v>
          </cell>
        </row>
        <row r="383">
          <cell r="J383">
            <v>18.3</v>
          </cell>
          <cell r="K383" t="str">
            <v>9090818010100100092072</v>
          </cell>
          <cell r="L383" t="str">
            <v>连城县农村信用联社四堡信用社</v>
          </cell>
        </row>
        <row r="384">
          <cell r="A384" t="str">
            <v>378</v>
          </cell>
          <cell r="B384" t="str">
            <v>张建华</v>
          </cell>
          <cell r="C384" t="str">
            <v>352627196911041631</v>
          </cell>
          <cell r="D384">
            <v>18359302271</v>
          </cell>
          <cell r="E384" t="str">
            <v>雾阁</v>
          </cell>
          <cell r="F384">
            <v>2.13</v>
          </cell>
        </row>
        <row r="384">
          <cell r="J384">
            <v>12.78</v>
          </cell>
          <cell r="K384" t="str">
            <v>9090818010100100057770</v>
          </cell>
          <cell r="L384" t="str">
            <v>连城县农村信用联社四堡信用社</v>
          </cell>
        </row>
        <row r="385">
          <cell r="A385" t="str">
            <v>379</v>
          </cell>
          <cell r="B385" t="str">
            <v>邹波林</v>
          </cell>
          <cell r="C385" t="str">
            <v>352627195409021630</v>
          </cell>
          <cell r="D385">
            <v>13105928736</v>
          </cell>
          <cell r="E385" t="str">
            <v>雾阁</v>
          </cell>
          <cell r="F385">
            <v>3.05</v>
          </cell>
        </row>
        <row r="385">
          <cell r="J385">
            <v>18.3</v>
          </cell>
          <cell r="K385" t="str">
            <v>9090818010100100071200</v>
          </cell>
          <cell r="L385" t="str">
            <v>连城县农村信用联社四堡信用社</v>
          </cell>
        </row>
        <row r="386">
          <cell r="A386" t="str">
            <v>380</v>
          </cell>
          <cell r="B386" t="str">
            <v>邹介林</v>
          </cell>
          <cell r="C386" t="str">
            <v>352627194611201614</v>
          </cell>
          <cell r="D386">
            <v>18005975337</v>
          </cell>
          <cell r="E386" t="str">
            <v>雾阁</v>
          </cell>
          <cell r="F386">
            <v>4.27</v>
          </cell>
        </row>
        <row r="386">
          <cell r="J386">
            <v>25.62</v>
          </cell>
          <cell r="K386" t="str">
            <v>6221840509090520420</v>
          </cell>
          <cell r="L386" t="str">
            <v>连城县农村信用联社四堡信用社</v>
          </cell>
        </row>
        <row r="387">
          <cell r="A387" t="str">
            <v>381</v>
          </cell>
          <cell r="B387" t="str">
            <v>邹增林</v>
          </cell>
          <cell r="C387" t="str">
            <v>352627195809021613</v>
          </cell>
          <cell r="D387">
            <v>13685990429</v>
          </cell>
          <cell r="E387" t="str">
            <v>雾阁</v>
          </cell>
          <cell r="F387">
            <v>1.88</v>
          </cell>
        </row>
        <row r="387">
          <cell r="J387">
            <v>11.28</v>
          </cell>
          <cell r="K387" t="str">
            <v>6221840509104001375</v>
          </cell>
          <cell r="L387" t="str">
            <v>连城县农村信用联社四堡信用社</v>
          </cell>
        </row>
        <row r="388">
          <cell r="A388" t="str">
            <v>382</v>
          </cell>
          <cell r="B388" t="str">
            <v>邹志被</v>
          </cell>
          <cell r="C388" t="str">
            <v>352627195508081612</v>
          </cell>
          <cell r="D388">
            <v>13859507229</v>
          </cell>
          <cell r="E388" t="str">
            <v>雾阁</v>
          </cell>
          <cell r="F388">
            <v>2.44</v>
          </cell>
        </row>
        <row r="388">
          <cell r="J388">
            <v>14.64</v>
          </cell>
          <cell r="K388" t="str">
            <v>9090818010100100057789</v>
          </cell>
          <cell r="L388" t="str">
            <v>连城县农村信用联社四堡信用社</v>
          </cell>
        </row>
        <row r="389">
          <cell r="A389" t="str">
            <v>383</v>
          </cell>
          <cell r="B389" t="str">
            <v>邹凤健</v>
          </cell>
          <cell r="C389" t="str">
            <v>350825198806131630</v>
          </cell>
          <cell r="D389">
            <v>13959094638</v>
          </cell>
          <cell r="E389" t="str">
            <v>雾阁</v>
          </cell>
          <cell r="F389">
            <v>1.22</v>
          </cell>
        </row>
        <row r="389">
          <cell r="J389">
            <v>7.32</v>
          </cell>
          <cell r="K389" t="str">
            <v>6230361109150770781</v>
          </cell>
          <cell r="L389" t="str">
            <v>连城县农村信用联社四堡信用社</v>
          </cell>
        </row>
        <row r="390">
          <cell r="A390" t="str">
            <v>384</v>
          </cell>
          <cell r="B390" t="str">
            <v>邹林</v>
          </cell>
          <cell r="C390" t="str">
            <v>352627195612171634</v>
          </cell>
          <cell r="D390">
            <v>13959094638</v>
          </cell>
          <cell r="E390" t="str">
            <v>雾阁</v>
          </cell>
          <cell r="F390">
            <v>1.83</v>
          </cell>
        </row>
        <row r="390">
          <cell r="J390">
            <v>10.98</v>
          </cell>
          <cell r="K390" t="str">
            <v>9090818010100100057798</v>
          </cell>
          <cell r="L390" t="str">
            <v>连城县农村信用联社四堡信用社</v>
          </cell>
        </row>
        <row r="391">
          <cell r="A391" t="str">
            <v>385</v>
          </cell>
          <cell r="B391" t="str">
            <v>邹玉林</v>
          </cell>
          <cell r="C391" t="str">
            <v>352627194403021619</v>
          </cell>
          <cell r="D391">
            <v>13959041317</v>
          </cell>
          <cell r="E391" t="str">
            <v>雾阁</v>
          </cell>
          <cell r="F391">
            <v>1.83</v>
          </cell>
        </row>
        <row r="391">
          <cell r="J391">
            <v>10.98</v>
          </cell>
          <cell r="K391" t="str">
            <v>9090818010100100077197</v>
          </cell>
          <cell r="L391" t="str">
            <v>连城县农村信用联社四堡信用社</v>
          </cell>
        </row>
        <row r="392">
          <cell r="A392" t="str">
            <v>386</v>
          </cell>
          <cell r="B392" t="str">
            <v>邹晟</v>
          </cell>
          <cell r="C392" t="str">
            <v>350825199812223819</v>
          </cell>
          <cell r="D392">
            <v>19942754176</v>
          </cell>
          <cell r="E392" t="str">
            <v>雾阁</v>
          </cell>
          <cell r="F392">
            <v>2.44</v>
          </cell>
        </row>
        <row r="392">
          <cell r="J392">
            <v>14.64</v>
          </cell>
          <cell r="K392" t="str">
            <v>6230361209007286542</v>
          </cell>
          <cell r="L392" t="str">
            <v>连城县农村信用联社四堡信用社</v>
          </cell>
        </row>
        <row r="393">
          <cell r="A393" t="str">
            <v>387</v>
          </cell>
          <cell r="B393" t="str">
            <v>邹春美</v>
          </cell>
          <cell r="C393" t="str">
            <v>352627195602201617</v>
          </cell>
          <cell r="D393">
            <v>15959735629</v>
          </cell>
          <cell r="E393" t="str">
            <v>雾阁</v>
          </cell>
          <cell r="F393">
            <v>1.83</v>
          </cell>
        </row>
        <row r="393">
          <cell r="J393">
            <v>10.98</v>
          </cell>
          <cell r="K393" t="str">
            <v>9090818010100100057832</v>
          </cell>
          <cell r="L393" t="str">
            <v>连城县农村信用联社四堡信用社</v>
          </cell>
        </row>
        <row r="394">
          <cell r="A394" t="str">
            <v>388</v>
          </cell>
          <cell r="B394" t="str">
            <v>邹凤光</v>
          </cell>
          <cell r="C394" t="str">
            <v>352627197602241618</v>
          </cell>
          <cell r="D394">
            <v>13685957680</v>
          </cell>
          <cell r="E394" t="str">
            <v>雾阁</v>
          </cell>
          <cell r="F394">
            <v>1.83</v>
          </cell>
        </row>
        <row r="394">
          <cell r="J394">
            <v>10.98</v>
          </cell>
          <cell r="K394" t="str">
            <v>9090818010100100061587</v>
          </cell>
          <cell r="L394" t="str">
            <v>连城县农村信用联社四堡信用社</v>
          </cell>
        </row>
        <row r="395">
          <cell r="A395" t="str">
            <v>389</v>
          </cell>
          <cell r="B395" t="str">
            <v>邹庚林</v>
          </cell>
          <cell r="C395" t="str">
            <v>352627195401121637</v>
          </cell>
          <cell r="D395">
            <v>13860699551</v>
          </cell>
          <cell r="E395" t="str">
            <v>雾阁</v>
          </cell>
          <cell r="F395">
            <v>0.61</v>
          </cell>
        </row>
        <row r="395">
          <cell r="J395">
            <v>3.66</v>
          </cell>
          <cell r="K395" t="str">
            <v>6221840509104001474</v>
          </cell>
          <cell r="L395" t="str">
            <v>连城县农村信用联社四堡信用社</v>
          </cell>
        </row>
        <row r="396">
          <cell r="A396" t="str">
            <v>390</v>
          </cell>
          <cell r="B396" t="str">
            <v>邹凤恩</v>
          </cell>
          <cell r="C396" t="str">
            <v>350825198310241633</v>
          </cell>
          <cell r="D396">
            <v>13650206655</v>
          </cell>
          <cell r="E396" t="str">
            <v>雾阁</v>
          </cell>
          <cell r="F396">
            <v>3.05</v>
          </cell>
        </row>
        <row r="396">
          <cell r="J396">
            <v>18.3</v>
          </cell>
          <cell r="K396" t="str">
            <v>6230361509001730217</v>
          </cell>
          <cell r="L396" t="str">
            <v>连城县农村信用联社四堡信用社</v>
          </cell>
        </row>
        <row r="397">
          <cell r="A397" t="str">
            <v>391</v>
          </cell>
          <cell r="B397" t="str">
            <v>邹先林</v>
          </cell>
          <cell r="C397" t="str">
            <v>352627195101251616</v>
          </cell>
          <cell r="D397">
            <v>13616928953</v>
          </cell>
          <cell r="E397" t="str">
            <v>雾阁</v>
          </cell>
          <cell r="F397">
            <v>3.05</v>
          </cell>
        </row>
        <row r="397">
          <cell r="J397">
            <v>18.3</v>
          </cell>
          <cell r="K397" t="str">
            <v>9090818010100190314976</v>
          </cell>
          <cell r="L397" t="str">
            <v>连城县农村信用联社四堡信用社</v>
          </cell>
        </row>
        <row r="398">
          <cell r="A398" t="str">
            <v>392</v>
          </cell>
          <cell r="B398" t="str">
            <v>邹就林</v>
          </cell>
          <cell r="C398" t="str">
            <v>352627195904291611</v>
          </cell>
          <cell r="D398">
            <v>15080314529</v>
          </cell>
          <cell r="E398" t="str">
            <v>雾阁</v>
          </cell>
          <cell r="F398">
            <v>1.22</v>
          </cell>
        </row>
        <row r="398">
          <cell r="J398">
            <v>7.32</v>
          </cell>
          <cell r="K398" t="str">
            <v>6221840509090520214</v>
          </cell>
          <cell r="L398" t="str">
            <v>连城县农村信用联社四堡信用社</v>
          </cell>
        </row>
        <row r="399">
          <cell r="A399" t="str">
            <v>393</v>
          </cell>
          <cell r="B399" t="str">
            <v>邹顺林</v>
          </cell>
          <cell r="C399" t="str">
            <v>352627196203201614</v>
          </cell>
          <cell r="D399">
            <v>15980846098</v>
          </cell>
          <cell r="E399" t="str">
            <v>雾阁</v>
          </cell>
          <cell r="F399">
            <v>1.22</v>
          </cell>
        </row>
        <row r="399">
          <cell r="J399">
            <v>7.32</v>
          </cell>
          <cell r="K399" t="str">
            <v>9090818010100100057869</v>
          </cell>
          <cell r="L399" t="str">
            <v>连城县农村信用联社四堡信用社</v>
          </cell>
        </row>
        <row r="400">
          <cell r="A400" t="str">
            <v>394</v>
          </cell>
          <cell r="B400" t="str">
            <v>邹献林</v>
          </cell>
          <cell r="C400" t="str">
            <v>352627196205231614</v>
          </cell>
          <cell r="D400">
            <v>13860249865</v>
          </cell>
          <cell r="E400" t="str">
            <v>雾阁</v>
          </cell>
          <cell r="F400">
            <v>1.22</v>
          </cell>
        </row>
        <row r="400">
          <cell r="J400">
            <v>7.32</v>
          </cell>
          <cell r="K400" t="str">
            <v>9090818010100190315289</v>
          </cell>
          <cell r="L400" t="str">
            <v>连城县农村信用联社四堡信用社</v>
          </cell>
        </row>
        <row r="401">
          <cell r="A401" t="str">
            <v>395</v>
          </cell>
          <cell r="B401" t="str">
            <v>张绍生</v>
          </cell>
          <cell r="C401" t="str">
            <v>352627195302271613</v>
          </cell>
          <cell r="D401">
            <v>13024977206</v>
          </cell>
          <cell r="E401" t="str">
            <v>雾阁</v>
          </cell>
          <cell r="F401">
            <v>2.44</v>
          </cell>
        </row>
        <row r="401">
          <cell r="J401">
            <v>14.64</v>
          </cell>
          <cell r="K401" t="str">
            <v>9090818010100100071139</v>
          </cell>
          <cell r="L401" t="str">
            <v>连城县农村信用联社四堡信用社</v>
          </cell>
        </row>
        <row r="402">
          <cell r="A402" t="str">
            <v>396</v>
          </cell>
          <cell r="B402" t="str">
            <v>张建兴</v>
          </cell>
          <cell r="C402" t="str">
            <v>352627196201151617</v>
          </cell>
          <cell r="D402">
            <v>18359302271</v>
          </cell>
          <cell r="E402" t="str">
            <v>雾阁</v>
          </cell>
          <cell r="F402">
            <v>2.14</v>
          </cell>
        </row>
        <row r="402">
          <cell r="J402">
            <v>12.84</v>
          </cell>
          <cell r="K402" t="str">
            <v>9090818010100190334401</v>
          </cell>
          <cell r="L402" t="str">
            <v>连城县农村信用联社四堡信用社</v>
          </cell>
        </row>
        <row r="403">
          <cell r="A403" t="str">
            <v>397</v>
          </cell>
          <cell r="B403" t="str">
            <v>邹富林</v>
          </cell>
          <cell r="C403" t="str">
            <v>352627194011111615</v>
          </cell>
          <cell r="D403">
            <v>13395971691</v>
          </cell>
          <cell r="E403" t="str">
            <v>雾阁</v>
          </cell>
          <cell r="F403">
            <v>4.88</v>
          </cell>
        </row>
        <row r="403">
          <cell r="J403">
            <v>29.28</v>
          </cell>
          <cell r="K403" t="str">
            <v>9090818010100100057878</v>
          </cell>
          <cell r="L403" t="str">
            <v>连城县农村信用联社四堡信用社</v>
          </cell>
        </row>
        <row r="404">
          <cell r="A404" t="str">
            <v>398</v>
          </cell>
          <cell r="B404" t="str">
            <v>邹凤明</v>
          </cell>
          <cell r="C404" t="str">
            <v>352627196911041615</v>
          </cell>
          <cell r="D404">
            <v>13850884406</v>
          </cell>
          <cell r="E404" t="str">
            <v>雾阁</v>
          </cell>
          <cell r="F404">
            <v>1.22</v>
          </cell>
        </row>
        <row r="404">
          <cell r="J404">
            <v>7.32</v>
          </cell>
          <cell r="K404" t="str">
            <v>9090818010100100057887</v>
          </cell>
          <cell r="L404" t="str">
            <v>连城县农村信用联社四堡信用社</v>
          </cell>
        </row>
        <row r="405">
          <cell r="A405" t="str">
            <v>399</v>
          </cell>
          <cell r="B405" t="str">
            <v>邹凤生</v>
          </cell>
          <cell r="C405" t="str">
            <v>35262719720621161X</v>
          </cell>
          <cell r="D405">
            <v>19859735321</v>
          </cell>
          <cell r="E405" t="str">
            <v>雾阁</v>
          </cell>
          <cell r="F405">
            <v>2.44</v>
          </cell>
        </row>
        <row r="405">
          <cell r="J405">
            <v>14.64</v>
          </cell>
          <cell r="K405" t="str">
            <v>6230361109023964306</v>
          </cell>
          <cell r="L405" t="str">
            <v>连城县农村信用联社四堡信用社</v>
          </cell>
        </row>
        <row r="406">
          <cell r="A406" t="str">
            <v>400</v>
          </cell>
          <cell r="B406" t="str">
            <v>邹天生</v>
          </cell>
          <cell r="C406" t="str">
            <v>352627194408191617</v>
          </cell>
          <cell r="D406">
            <v>15206018480</v>
          </cell>
          <cell r="E406" t="str">
            <v>雾阁</v>
          </cell>
          <cell r="F406">
            <v>2.44</v>
          </cell>
        </row>
        <row r="406">
          <cell r="J406">
            <v>14.64</v>
          </cell>
          <cell r="K406" t="str">
            <v>9090818010100100057896</v>
          </cell>
          <cell r="L406" t="str">
            <v>连城县农村信用联社四堡信用社</v>
          </cell>
        </row>
        <row r="407">
          <cell r="A407" t="str">
            <v>401</v>
          </cell>
          <cell r="B407" t="str">
            <v>邹鲁林</v>
          </cell>
          <cell r="C407" t="str">
            <v>352627194908141616</v>
          </cell>
          <cell r="D407">
            <v>8487439</v>
          </cell>
          <cell r="E407" t="str">
            <v>雾阁</v>
          </cell>
          <cell r="F407">
            <v>2.44</v>
          </cell>
        </row>
        <row r="407">
          <cell r="J407">
            <v>14.64</v>
          </cell>
          <cell r="K407" t="str">
            <v>9090818010100100057903</v>
          </cell>
          <cell r="L407" t="str">
            <v>连城县农村信用联社四堡信用社</v>
          </cell>
        </row>
        <row r="408">
          <cell r="A408" t="str">
            <v>402</v>
          </cell>
          <cell r="B408" t="str">
            <v>邹佩林</v>
          </cell>
          <cell r="C408" t="str">
            <v>352627195810091619</v>
          </cell>
          <cell r="D408">
            <v>15392372161</v>
          </cell>
          <cell r="E408" t="str">
            <v>雾阁</v>
          </cell>
          <cell r="F408">
            <v>1.22</v>
          </cell>
        </row>
        <row r="408">
          <cell r="J408">
            <v>7.32</v>
          </cell>
          <cell r="K408" t="str">
            <v>6221840509090520321</v>
          </cell>
          <cell r="L408" t="str">
            <v>连城县农村信用联社四堡信用社</v>
          </cell>
        </row>
        <row r="409">
          <cell r="A409" t="str">
            <v>403</v>
          </cell>
          <cell r="B409" t="str">
            <v>马贵仙</v>
          </cell>
          <cell r="C409" t="str">
            <v>352627194411271626</v>
          </cell>
          <cell r="D409">
            <v>13859548620</v>
          </cell>
          <cell r="E409" t="str">
            <v>雾阁</v>
          </cell>
          <cell r="F409">
            <v>3.05</v>
          </cell>
        </row>
        <row r="409">
          <cell r="J409">
            <v>18.3</v>
          </cell>
          <cell r="K409" t="str">
            <v>6221840509090520503</v>
          </cell>
          <cell r="L409" t="str">
            <v>连城县农村信用联社四堡信用社</v>
          </cell>
        </row>
        <row r="410">
          <cell r="A410" t="str">
            <v>404</v>
          </cell>
          <cell r="B410" t="str">
            <v>邹春标</v>
          </cell>
          <cell r="C410" t="str">
            <v>352627197003121614</v>
          </cell>
          <cell r="D410">
            <v>13459716796</v>
          </cell>
          <cell r="E410" t="str">
            <v>雾阁</v>
          </cell>
          <cell r="F410">
            <v>2.6</v>
          </cell>
        </row>
        <row r="410">
          <cell r="J410">
            <v>15.6</v>
          </cell>
          <cell r="K410" t="str">
            <v>6221840509090520974</v>
          </cell>
          <cell r="L410" t="str">
            <v>连城县农村信用联社四堡信用社</v>
          </cell>
        </row>
        <row r="411">
          <cell r="A411" t="str">
            <v>405</v>
          </cell>
          <cell r="B411" t="str">
            <v>邹先顺</v>
          </cell>
          <cell r="C411" t="str">
            <v>35262719550212161X</v>
          </cell>
          <cell r="D411">
            <v>15960351380</v>
          </cell>
          <cell r="E411" t="str">
            <v>雾阁</v>
          </cell>
          <cell r="F411">
            <v>0.6</v>
          </cell>
        </row>
        <row r="411">
          <cell r="J411">
            <v>3.6</v>
          </cell>
          <cell r="K411" t="str">
            <v>9090818010100100017396</v>
          </cell>
          <cell r="L411" t="str">
            <v>连城县农村信用联社四堡信用社</v>
          </cell>
        </row>
        <row r="412">
          <cell r="A412" t="str">
            <v>406</v>
          </cell>
          <cell r="B412" t="str">
            <v>邹洪樑</v>
          </cell>
          <cell r="C412" t="str">
            <v>352627194102041616</v>
          </cell>
          <cell r="D412">
            <v>13358367133</v>
          </cell>
          <cell r="E412" t="str">
            <v>雾阁</v>
          </cell>
          <cell r="F412">
            <v>3.8</v>
          </cell>
        </row>
        <row r="412">
          <cell r="J412">
            <v>22.8</v>
          </cell>
          <cell r="K412" t="str">
            <v>6221840509104001748</v>
          </cell>
          <cell r="L412" t="str">
            <v>连城县农村信用联社四堡信用社</v>
          </cell>
        </row>
        <row r="413">
          <cell r="A413" t="str">
            <v>407</v>
          </cell>
          <cell r="B413" t="str">
            <v>邹先望</v>
          </cell>
          <cell r="C413" t="str">
            <v>352627196310141610</v>
          </cell>
          <cell r="D413">
            <v>18350267369</v>
          </cell>
          <cell r="E413" t="str">
            <v>雾阁</v>
          </cell>
          <cell r="F413">
            <v>1.21</v>
          </cell>
        </row>
        <row r="413">
          <cell r="J413">
            <v>7.26</v>
          </cell>
          <cell r="K413" t="str">
            <v>9090818010100100027919</v>
          </cell>
          <cell r="L413" t="str">
            <v>连城县农村信用联社四堡信用社</v>
          </cell>
        </row>
        <row r="414">
          <cell r="A414" t="str">
            <v>408</v>
          </cell>
          <cell r="B414" t="str">
            <v>邹春水</v>
          </cell>
          <cell r="C414" t="str">
            <v>352627195808011616</v>
          </cell>
          <cell r="D414">
            <v>18760162546</v>
          </cell>
          <cell r="E414" t="str">
            <v>雾阁</v>
          </cell>
          <cell r="F414">
            <v>3.32</v>
          </cell>
        </row>
        <row r="414">
          <cell r="J414">
            <v>19.92</v>
          </cell>
          <cell r="K414" t="str">
            <v>9090818010100190327114</v>
          </cell>
          <cell r="L414" t="str">
            <v>连城县农村信用联社四堡信用社</v>
          </cell>
        </row>
        <row r="415">
          <cell r="A415" t="str">
            <v>409</v>
          </cell>
          <cell r="B415" t="str">
            <v>林七水</v>
          </cell>
          <cell r="C415" t="str">
            <v>352627196509101624</v>
          </cell>
          <cell r="D415">
            <v>13507525996</v>
          </cell>
          <cell r="E415" t="str">
            <v>雾阁</v>
          </cell>
          <cell r="F415">
            <v>0.91</v>
          </cell>
        </row>
        <row r="415">
          <cell r="J415">
            <v>5.46</v>
          </cell>
          <cell r="K415" t="str">
            <v>9090818010100100297850</v>
          </cell>
          <cell r="L415" t="str">
            <v>连城县农村信用联社四堡信用社</v>
          </cell>
        </row>
        <row r="416">
          <cell r="A416" t="str">
            <v>410</v>
          </cell>
          <cell r="B416" t="str">
            <v>邹洪满</v>
          </cell>
          <cell r="C416" t="str">
            <v>352627195807181613</v>
          </cell>
          <cell r="D416">
            <v>18760162575</v>
          </cell>
          <cell r="E416" t="str">
            <v>雾阁</v>
          </cell>
          <cell r="F416">
            <v>1.51</v>
          </cell>
        </row>
        <row r="416">
          <cell r="J416">
            <v>9.06</v>
          </cell>
          <cell r="K416" t="str">
            <v>9090818010100100057949</v>
          </cell>
          <cell r="L416" t="str">
            <v>连城县农村信用联社四堡信用社</v>
          </cell>
        </row>
        <row r="417">
          <cell r="A417" t="str">
            <v>411</v>
          </cell>
          <cell r="B417" t="str">
            <v>邹富春</v>
          </cell>
          <cell r="C417" t="str">
            <v>35262719690901161X</v>
          </cell>
          <cell r="D417">
            <v>13656938978</v>
          </cell>
          <cell r="E417" t="str">
            <v>雾阁</v>
          </cell>
          <cell r="F417">
            <v>1.81</v>
          </cell>
        </row>
        <row r="417">
          <cell r="J417">
            <v>10.86</v>
          </cell>
          <cell r="K417" t="str">
            <v>9090818010100190356109</v>
          </cell>
          <cell r="L417" t="str">
            <v>连城县农村信用联社四堡信用社</v>
          </cell>
        </row>
        <row r="418">
          <cell r="A418" t="str">
            <v>412</v>
          </cell>
          <cell r="B418" t="str">
            <v>邹水春</v>
          </cell>
          <cell r="C418" t="str">
            <v>352627195804011619</v>
          </cell>
          <cell r="D418">
            <v>13358361193</v>
          </cell>
          <cell r="E418" t="str">
            <v>雾阁</v>
          </cell>
          <cell r="F418">
            <v>3</v>
          </cell>
        </row>
        <row r="418">
          <cell r="J418">
            <v>18</v>
          </cell>
          <cell r="K418" t="str">
            <v>9090818010100100057958</v>
          </cell>
          <cell r="L418" t="str">
            <v>连城县农村信用联社四堡信用社</v>
          </cell>
        </row>
        <row r="419">
          <cell r="A419" t="str">
            <v>413</v>
          </cell>
          <cell r="B419" t="str">
            <v>马丽琴</v>
          </cell>
          <cell r="C419" t="str">
            <v>350825198909091627</v>
          </cell>
          <cell r="D419">
            <v>15159010659</v>
          </cell>
          <cell r="E419" t="str">
            <v>雾阁</v>
          </cell>
          <cell r="F419">
            <v>1.43</v>
          </cell>
        </row>
        <row r="419">
          <cell r="J419">
            <v>8.58</v>
          </cell>
          <cell r="K419" t="str">
            <v>6221840109067643881</v>
          </cell>
          <cell r="L419" t="str">
            <v>连城县农村信用联社四堡信用社</v>
          </cell>
        </row>
        <row r="420">
          <cell r="A420" t="str">
            <v>414</v>
          </cell>
          <cell r="B420" t="str">
            <v>邹洪勇</v>
          </cell>
          <cell r="C420" t="str">
            <v>352627197810231617</v>
          </cell>
          <cell r="D420">
            <v>15059923159</v>
          </cell>
          <cell r="E420" t="str">
            <v>雾阁</v>
          </cell>
          <cell r="F420">
            <v>3</v>
          </cell>
        </row>
        <row r="420">
          <cell r="J420">
            <v>18</v>
          </cell>
          <cell r="K420" t="str">
            <v>6221840509090520768</v>
          </cell>
          <cell r="L420" t="str">
            <v>连城县农村信用联社四堡信用社</v>
          </cell>
        </row>
        <row r="421">
          <cell r="A421" t="str">
            <v>415</v>
          </cell>
          <cell r="B421" t="str">
            <v>马晓丽</v>
          </cell>
          <cell r="C421" t="str">
            <v>350825198907101641</v>
          </cell>
          <cell r="D421">
            <v>15995573710</v>
          </cell>
          <cell r="E421" t="str">
            <v>雾阁</v>
          </cell>
          <cell r="F421">
            <v>2.66</v>
          </cell>
        </row>
        <row r="421">
          <cell r="J421">
            <v>15.96</v>
          </cell>
          <cell r="K421" t="str">
            <v>6221840509104011507</v>
          </cell>
          <cell r="L421" t="str">
            <v>连城县农村信用联社四堡信用社</v>
          </cell>
        </row>
        <row r="422">
          <cell r="A422" t="str">
            <v>416</v>
          </cell>
          <cell r="B422" t="str">
            <v>邹原春</v>
          </cell>
          <cell r="C422" t="str">
            <v>352627196707121618</v>
          </cell>
          <cell r="D422">
            <v>13395083438</v>
          </cell>
          <cell r="E422" t="str">
            <v>雾阁</v>
          </cell>
          <cell r="F422">
            <v>1.06</v>
          </cell>
        </row>
        <row r="422">
          <cell r="J422">
            <v>6.36</v>
          </cell>
          <cell r="K422" t="str">
            <v>6221840509090520834</v>
          </cell>
          <cell r="L422" t="str">
            <v>连城县农村信用联社四堡信用社</v>
          </cell>
        </row>
        <row r="423">
          <cell r="A423" t="str">
            <v>417</v>
          </cell>
          <cell r="B423" t="str">
            <v>邹华春</v>
          </cell>
          <cell r="C423" t="str">
            <v>350825198109061657</v>
          </cell>
          <cell r="D423">
            <v>15206017781</v>
          </cell>
          <cell r="E423" t="str">
            <v>雾阁</v>
          </cell>
          <cell r="F423">
            <v>1.06</v>
          </cell>
        </row>
        <row r="423">
          <cell r="J423">
            <v>6.36</v>
          </cell>
          <cell r="K423" t="str">
            <v>6221840509090520677</v>
          </cell>
          <cell r="L423" t="str">
            <v>连城县农村信用联社四堡信用社</v>
          </cell>
        </row>
        <row r="424">
          <cell r="A424" t="str">
            <v>418</v>
          </cell>
          <cell r="B424" t="str">
            <v>邹荣春</v>
          </cell>
          <cell r="C424" t="str">
            <v>352627196411011639</v>
          </cell>
          <cell r="D424">
            <v>13950828973</v>
          </cell>
          <cell r="E424" t="str">
            <v>雾阁</v>
          </cell>
          <cell r="F424">
            <v>1.06</v>
          </cell>
        </row>
        <row r="424">
          <cell r="J424">
            <v>6.36</v>
          </cell>
          <cell r="K424" t="str">
            <v>6221840509090520776</v>
          </cell>
          <cell r="L424" t="str">
            <v>连城县农村信用联社四堡信用社</v>
          </cell>
        </row>
        <row r="425">
          <cell r="A425" t="str">
            <v>419</v>
          </cell>
          <cell r="B425" t="str">
            <v>邹洪昇</v>
          </cell>
          <cell r="C425" t="str">
            <v>352627194410181610</v>
          </cell>
          <cell r="D425">
            <v>13313925769</v>
          </cell>
          <cell r="E425" t="str">
            <v>雾阁</v>
          </cell>
          <cell r="F425">
            <v>3.02</v>
          </cell>
        </row>
        <row r="425">
          <cell r="J425">
            <v>18.12</v>
          </cell>
          <cell r="K425" t="str">
            <v>9090818010100190347762</v>
          </cell>
          <cell r="L425" t="str">
            <v>连城县农村信用联社四堡信用社</v>
          </cell>
        </row>
        <row r="426">
          <cell r="A426" t="str">
            <v>420</v>
          </cell>
          <cell r="B426" t="str">
            <v>马莉萍</v>
          </cell>
          <cell r="C426" t="str">
            <v>350825198707101620</v>
          </cell>
          <cell r="D426">
            <v>15960926375</v>
          </cell>
          <cell r="E426" t="str">
            <v>雾阁</v>
          </cell>
          <cell r="F426">
            <v>3.62</v>
          </cell>
        </row>
        <row r="426">
          <cell r="J426">
            <v>21.72</v>
          </cell>
          <cell r="K426" t="str">
            <v>6221840509090549122</v>
          </cell>
          <cell r="L426" t="str">
            <v>连城县农村信用联社四堡信用社</v>
          </cell>
        </row>
        <row r="427">
          <cell r="A427" t="str">
            <v>421</v>
          </cell>
          <cell r="B427" t="str">
            <v>邹春辉</v>
          </cell>
          <cell r="C427" t="str">
            <v>350825196407071619</v>
          </cell>
          <cell r="D427">
            <v>18984571680</v>
          </cell>
          <cell r="E427" t="str">
            <v>雾阁</v>
          </cell>
          <cell r="F427">
            <v>1.52</v>
          </cell>
        </row>
        <row r="427">
          <cell r="J427">
            <v>9.12</v>
          </cell>
          <cell r="K427" t="str">
            <v>6221840509090520826</v>
          </cell>
          <cell r="L427" t="str">
            <v>连城县农村信用联社四堡信用社</v>
          </cell>
        </row>
        <row r="428">
          <cell r="A428" t="str">
            <v>422</v>
          </cell>
          <cell r="B428" t="str">
            <v>邹春斌</v>
          </cell>
          <cell r="C428" t="str">
            <v>352627197211041619</v>
          </cell>
          <cell r="D428">
            <v>13950857886</v>
          </cell>
          <cell r="E428" t="str">
            <v>雾阁</v>
          </cell>
          <cell r="F428">
            <v>0.97</v>
          </cell>
        </row>
        <row r="428">
          <cell r="J428">
            <v>5.82</v>
          </cell>
          <cell r="K428" t="str">
            <v>6221840509090520743</v>
          </cell>
          <cell r="L428" t="str">
            <v>连城县农村信用联社四堡信用社</v>
          </cell>
        </row>
        <row r="429">
          <cell r="A429" t="str">
            <v>423</v>
          </cell>
          <cell r="B429" t="str">
            <v>邹春强</v>
          </cell>
          <cell r="C429" t="str">
            <v>352627196908211636</v>
          </cell>
          <cell r="D429">
            <v>13959076178</v>
          </cell>
          <cell r="E429" t="str">
            <v>雾阁</v>
          </cell>
          <cell r="F429">
            <v>0.97</v>
          </cell>
        </row>
        <row r="429">
          <cell r="J429">
            <v>5.82</v>
          </cell>
          <cell r="K429" t="str">
            <v>6230361109068328623</v>
          </cell>
          <cell r="L429" t="str">
            <v>连城县农村信用联社四堡信用社</v>
          </cell>
        </row>
        <row r="430">
          <cell r="A430" t="str">
            <v>424</v>
          </cell>
          <cell r="B430" t="str">
            <v>邹春能</v>
          </cell>
          <cell r="C430" t="str">
            <v>352627196604281619</v>
          </cell>
          <cell r="D430">
            <v>15959734983</v>
          </cell>
          <cell r="E430" t="str">
            <v>雾阁</v>
          </cell>
          <cell r="F430">
            <v>0.97</v>
          </cell>
        </row>
        <row r="430">
          <cell r="J430">
            <v>5.82</v>
          </cell>
          <cell r="K430" t="str">
            <v>6230361509009978123</v>
          </cell>
          <cell r="L430" t="str">
            <v>连城县农村信用联社四堡信用社</v>
          </cell>
        </row>
        <row r="431">
          <cell r="A431" t="str">
            <v>425</v>
          </cell>
          <cell r="B431" t="str">
            <v>马艳花</v>
          </cell>
          <cell r="C431" t="str">
            <v>350825198212111624</v>
          </cell>
          <cell r="D431">
            <v>13806023161</v>
          </cell>
          <cell r="E431" t="str">
            <v>雾阁</v>
          </cell>
          <cell r="F431">
            <v>0.97</v>
          </cell>
        </row>
        <row r="431">
          <cell r="J431">
            <v>5.82</v>
          </cell>
          <cell r="K431" t="str">
            <v>6221840509090520602</v>
          </cell>
          <cell r="L431" t="str">
            <v>连城县农村信用联社四堡信用社</v>
          </cell>
        </row>
        <row r="432">
          <cell r="A432" t="str">
            <v>426</v>
          </cell>
          <cell r="B432" t="str">
            <v>邹春财</v>
          </cell>
          <cell r="C432" t="str">
            <v>352627195907181610</v>
          </cell>
          <cell r="D432">
            <v>15206072048</v>
          </cell>
          <cell r="E432" t="str">
            <v>雾阁</v>
          </cell>
          <cell r="F432">
            <v>3.15</v>
          </cell>
        </row>
        <row r="432">
          <cell r="J432">
            <v>18.9</v>
          </cell>
          <cell r="K432" t="str">
            <v>9090818010100190349859</v>
          </cell>
          <cell r="L432" t="str">
            <v>连城县农村信用联社四堡信用社</v>
          </cell>
        </row>
        <row r="433">
          <cell r="A433" t="str">
            <v>427</v>
          </cell>
          <cell r="B433" t="str">
            <v>马仙发</v>
          </cell>
          <cell r="C433" t="str">
            <v>352627195908201628</v>
          </cell>
          <cell r="D433">
            <v>15860165854</v>
          </cell>
          <cell r="E433" t="str">
            <v>雾阁</v>
          </cell>
          <cell r="F433">
            <v>2.42</v>
          </cell>
        </row>
        <row r="433">
          <cell r="J433">
            <v>14.52</v>
          </cell>
          <cell r="K433" t="str">
            <v>6221840509090521410</v>
          </cell>
          <cell r="L433" t="str">
            <v>连城县农村信用联社四堡信用社</v>
          </cell>
        </row>
        <row r="434">
          <cell r="A434" t="str">
            <v>428</v>
          </cell>
          <cell r="B434" t="str">
            <v>邹志龙</v>
          </cell>
          <cell r="C434" t="str">
            <v>350825198712151614</v>
          </cell>
          <cell r="D434">
            <v>15345097683</v>
          </cell>
          <cell r="E434" t="str">
            <v>雾阁</v>
          </cell>
          <cell r="F434">
            <v>1.55</v>
          </cell>
        </row>
        <row r="434">
          <cell r="J434">
            <v>9.3</v>
          </cell>
          <cell r="K434" t="str">
            <v>6230361107066421523</v>
          </cell>
          <cell r="L434" t="str">
            <v>连城县农村信用联社四堡信用社</v>
          </cell>
        </row>
        <row r="435">
          <cell r="A435" t="str">
            <v>429</v>
          </cell>
          <cell r="B435" t="str">
            <v>邹洪攸</v>
          </cell>
          <cell r="C435" t="str">
            <v>352627197112011633</v>
          </cell>
          <cell r="D435">
            <v>15880244328</v>
          </cell>
          <cell r="E435" t="str">
            <v>雾阁</v>
          </cell>
          <cell r="F435">
            <v>3.15</v>
          </cell>
        </row>
        <row r="435">
          <cell r="J435">
            <v>18.9</v>
          </cell>
          <cell r="K435" t="str">
            <v>9090818010100190404325</v>
          </cell>
          <cell r="L435" t="str">
            <v>连城县农村信用联社四堡信用社</v>
          </cell>
        </row>
        <row r="436">
          <cell r="A436" t="str">
            <v>430</v>
          </cell>
          <cell r="B436" t="str">
            <v>邹绍文</v>
          </cell>
          <cell r="C436" t="str">
            <v>352627195809181617</v>
          </cell>
          <cell r="D436">
            <v>17396523369</v>
          </cell>
          <cell r="E436" t="str">
            <v>雾阁</v>
          </cell>
          <cell r="F436">
            <v>2.42</v>
          </cell>
        </row>
        <row r="436">
          <cell r="J436">
            <v>14.52</v>
          </cell>
          <cell r="K436" t="str">
            <v>6221840509090521493</v>
          </cell>
          <cell r="L436" t="str">
            <v>连城县农村信用联社四堡信用社</v>
          </cell>
        </row>
        <row r="437">
          <cell r="A437" t="str">
            <v>431</v>
          </cell>
          <cell r="B437" t="str">
            <v>邹春福</v>
          </cell>
          <cell r="C437" t="str">
            <v>35262719680930161X</v>
          </cell>
          <cell r="D437">
            <v>13850851528</v>
          </cell>
          <cell r="E437" t="str">
            <v>雾阁</v>
          </cell>
          <cell r="F437">
            <v>3.15</v>
          </cell>
        </row>
        <row r="437">
          <cell r="J437">
            <v>18.9</v>
          </cell>
          <cell r="K437" t="str">
            <v>6221840509092756923</v>
          </cell>
          <cell r="L437" t="str">
            <v>连城县农村信用联社四堡信用社</v>
          </cell>
        </row>
        <row r="438">
          <cell r="A438" t="str">
            <v>432</v>
          </cell>
          <cell r="B438" t="str">
            <v>邹贵梅</v>
          </cell>
          <cell r="C438" t="str">
            <v>352627194508071612</v>
          </cell>
          <cell r="D438">
            <v>13959487040</v>
          </cell>
          <cell r="E438" t="str">
            <v>雾阁</v>
          </cell>
          <cell r="F438">
            <v>3.67</v>
          </cell>
        </row>
        <row r="438">
          <cell r="J438">
            <v>22.02</v>
          </cell>
          <cell r="K438" t="str">
            <v>9090818010100190574641</v>
          </cell>
          <cell r="L438" t="str">
            <v>连城县农村信用联社四堡信用社</v>
          </cell>
        </row>
        <row r="439">
          <cell r="A439" t="str">
            <v>433</v>
          </cell>
          <cell r="B439" t="str">
            <v>邹洪胜</v>
          </cell>
          <cell r="C439" t="str">
            <v>352627194612211611</v>
          </cell>
          <cell r="D439">
            <v>15080221954</v>
          </cell>
          <cell r="E439" t="str">
            <v>雾阁</v>
          </cell>
          <cell r="F439">
            <v>4.75</v>
          </cell>
        </row>
        <row r="439">
          <cell r="J439">
            <v>28.5</v>
          </cell>
          <cell r="K439" t="str">
            <v>9090818010100100065716</v>
          </cell>
          <cell r="L439" t="str">
            <v>连城县农村信用联社四堡信用社</v>
          </cell>
        </row>
        <row r="440">
          <cell r="A440" t="str">
            <v>434</v>
          </cell>
          <cell r="B440" t="str">
            <v>邹国良</v>
          </cell>
          <cell r="C440" t="str">
            <v>35262719640314161X</v>
          </cell>
          <cell r="D440">
            <v>15206014353</v>
          </cell>
          <cell r="E440" t="str">
            <v>雾阁</v>
          </cell>
          <cell r="F440">
            <v>1.67</v>
          </cell>
        </row>
        <row r="440">
          <cell r="J440">
            <v>10.02</v>
          </cell>
          <cell r="K440" t="str">
            <v>9090818010100100065725</v>
          </cell>
          <cell r="L440" t="str">
            <v>连城县农村信用联社四堡信用社</v>
          </cell>
        </row>
        <row r="441">
          <cell r="A441" t="str">
            <v>435</v>
          </cell>
          <cell r="B441" t="str">
            <v>邹群瑞</v>
          </cell>
          <cell r="C441" t="str">
            <v>352627193201141618</v>
          </cell>
          <cell r="D441">
            <v>18054997951</v>
          </cell>
          <cell r="E441" t="str">
            <v>雾阁</v>
          </cell>
          <cell r="F441">
            <v>2.8</v>
          </cell>
        </row>
        <row r="441">
          <cell r="J441">
            <v>16.8</v>
          </cell>
          <cell r="K441" t="str">
            <v>9090818010100190350203</v>
          </cell>
          <cell r="L441" t="str">
            <v>连城县农村信用联社四堡信用社</v>
          </cell>
        </row>
        <row r="442">
          <cell r="A442" t="str">
            <v>436</v>
          </cell>
          <cell r="B442" t="str">
            <v>邹洪銮</v>
          </cell>
          <cell r="C442" t="str">
            <v>352627195701201612</v>
          </cell>
          <cell r="D442">
            <v>13605971604</v>
          </cell>
          <cell r="E442" t="str">
            <v>雾阁</v>
          </cell>
          <cell r="F442">
            <v>3.15</v>
          </cell>
        </row>
        <row r="442">
          <cell r="J442">
            <v>18.9</v>
          </cell>
          <cell r="K442" t="str">
            <v>9090818010100100058001</v>
          </cell>
          <cell r="L442" t="str">
            <v>连城县农村信用联社四堡信用社</v>
          </cell>
        </row>
        <row r="443">
          <cell r="A443" t="str">
            <v>437</v>
          </cell>
          <cell r="B443" t="str">
            <v>邹贵安</v>
          </cell>
          <cell r="C443" t="str">
            <v>352627195908131615</v>
          </cell>
          <cell r="D443">
            <v>13375097196</v>
          </cell>
          <cell r="E443" t="str">
            <v>雾阁</v>
          </cell>
          <cell r="F443">
            <v>0.99</v>
          </cell>
        </row>
        <row r="443">
          <cell r="J443">
            <v>5.94</v>
          </cell>
          <cell r="K443" t="str">
            <v>6221840509090521402</v>
          </cell>
          <cell r="L443" t="str">
            <v>连城县农村信用联社四堡信用社</v>
          </cell>
        </row>
        <row r="444">
          <cell r="A444" t="str">
            <v>438</v>
          </cell>
          <cell r="B444" t="str">
            <v>邹洪仪</v>
          </cell>
          <cell r="C444" t="str">
            <v>352627196611021612</v>
          </cell>
          <cell r="D444">
            <v>15659837857</v>
          </cell>
          <cell r="E444" t="str">
            <v>雾阁</v>
          </cell>
          <cell r="F444">
            <v>3.97</v>
          </cell>
        </row>
        <row r="444">
          <cell r="J444">
            <v>23.82</v>
          </cell>
          <cell r="K444" t="str">
            <v>6230361509013548102</v>
          </cell>
          <cell r="L444" t="str">
            <v>连城县农村信用联社四堡信用社</v>
          </cell>
        </row>
        <row r="445">
          <cell r="A445" t="str">
            <v>439</v>
          </cell>
          <cell r="B445" t="str">
            <v>邹志红</v>
          </cell>
          <cell r="C445" t="str">
            <v>352627197910021617</v>
          </cell>
          <cell r="D445">
            <v>18559155892</v>
          </cell>
          <cell r="E445" t="str">
            <v>雾阁</v>
          </cell>
          <cell r="F445">
            <v>2.16</v>
          </cell>
        </row>
        <row r="445">
          <cell r="J445">
            <v>12.96</v>
          </cell>
          <cell r="K445" t="str">
            <v>9090818010100100058029</v>
          </cell>
          <cell r="L445" t="str">
            <v>连城县农村信用联社四堡信用社</v>
          </cell>
        </row>
        <row r="446">
          <cell r="A446" t="str">
            <v>440</v>
          </cell>
          <cell r="B446" t="str">
            <v>邹攀生</v>
          </cell>
          <cell r="C446" t="str">
            <v>352627196306091630</v>
          </cell>
          <cell r="D446">
            <v>15806024554</v>
          </cell>
          <cell r="E446" t="str">
            <v>雾阁</v>
          </cell>
          <cell r="F446">
            <v>2.42</v>
          </cell>
        </row>
        <row r="446">
          <cell r="J446">
            <v>14.52</v>
          </cell>
          <cell r="K446" t="str">
            <v>9090818010100100065734</v>
          </cell>
          <cell r="L446" t="str">
            <v>连城县农村信用联社四堡信用社</v>
          </cell>
        </row>
        <row r="447">
          <cell r="A447" t="str">
            <v>441</v>
          </cell>
          <cell r="B447" t="str">
            <v>邹春炎</v>
          </cell>
          <cell r="C447" t="str">
            <v>352627198007171613</v>
          </cell>
          <cell r="D447">
            <v>15959365569</v>
          </cell>
          <cell r="E447" t="str">
            <v>雾阁</v>
          </cell>
          <cell r="F447">
            <v>3.15</v>
          </cell>
        </row>
        <row r="447">
          <cell r="J447">
            <v>18.9</v>
          </cell>
          <cell r="K447" t="str">
            <v>6230361109068396091</v>
          </cell>
          <cell r="L447" t="str">
            <v>连城县农村信用联社四堡信用社</v>
          </cell>
        </row>
        <row r="448">
          <cell r="A448" t="str">
            <v>442</v>
          </cell>
          <cell r="B448" t="str">
            <v>邹智生</v>
          </cell>
          <cell r="C448" t="str">
            <v>352627197210081619</v>
          </cell>
          <cell r="D448">
            <v>13850659379</v>
          </cell>
          <cell r="E448" t="str">
            <v>雾阁</v>
          </cell>
          <cell r="F448">
            <v>2.42</v>
          </cell>
        </row>
        <row r="448">
          <cell r="J448">
            <v>14.52</v>
          </cell>
          <cell r="K448" t="str">
            <v>9090818010100100065743</v>
          </cell>
          <cell r="L448" t="str">
            <v>连城县农村信用联社四堡信用社</v>
          </cell>
        </row>
        <row r="449">
          <cell r="A449" t="str">
            <v>443</v>
          </cell>
          <cell r="B449" t="str">
            <v>邹德雄</v>
          </cell>
          <cell r="C449" t="str">
            <v>35262719570301161X</v>
          </cell>
          <cell r="D449">
            <v>15206013078</v>
          </cell>
          <cell r="E449" t="str">
            <v>雾阁</v>
          </cell>
          <cell r="F449">
            <v>1.94</v>
          </cell>
        </row>
        <row r="449">
          <cell r="J449">
            <v>11.64</v>
          </cell>
          <cell r="K449" t="str">
            <v>6221840509090521394</v>
          </cell>
          <cell r="L449" t="str">
            <v>连城县农村信用联社四堡信用社</v>
          </cell>
        </row>
        <row r="450">
          <cell r="A450" t="str">
            <v>444</v>
          </cell>
          <cell r="B450" t="str">
            <v>邹勇</v>
          </cell>
          <cell r="C450" t="str">
            <v>352627197509291610</v>
          </cell>
          <cell r="D450">
            <v>15960384713</v>
          </cell>
          <cell r="E450" t="str">
            <v>雾阁</v>
          </cell>
          <cell r="F450">
            <v>5.67</v>
          </cell>
        </row>
        <row r="450">
          <cell r="J450">
            <v>34.02</v>
          </cell>
          <cell r="K450" t="str">
            <v>6230361509011854635</v>
          </cell>
          <cell r="L450" t="str">
            <v>连城县农村信用联社四堡信用社</v>
          </cell>
        </row>
        <row r="451">
          <cell r="A451" t="str">
            <v>445</v>
          </cell>
          <cell r="B451" t="str">
            <v>马群仙</v>
          </cell>
          <cell r="C451" t="str">
            <v>352627195609041628</v>
          </cell>
          <cell r="D451">
            <v>13111618903</v>
          </cell>
          <cell r="E451" t="str">
            <v>雾阁</v>
          </cell>
          <cell r="F451">
            <v>2.85</v>
          </cell>
        </row>
        <row r="451">
          <cell r="J451">
            <v>17.1</v>
          </cell>
          <cell r="K451" t="str">
            <v>6221840509090521535</v>
          </cell>
          <cell r="L451" t="str">
            <v>连城县农村信用联社四堡信用社</v>
          </cell>
        </row>
        <row r="452">
          <cell r="A452" t="str">
            <v>446</v>
          </cell>
          <cell r="B452" t="str">
            <v>邹远发</v>
          </cell>
          <cell r="C452" t="str">
            <v>352627197602231612</v>
          </cell>
          <cell r="D452">
            <v>18759021622</v>
          </cell>
          <cell r="E452" t="str">
            <v>雾阁</v>
          </cell>
          <cell r="F452">
            <v>2.42</v>
          </cell>
        </row>
        <row r="452">
          <cell r="J452">
            <v>14.52</v>
          </cell>
          <cell r="K452" t="str">
            <v>6221840509104002225</v>
          </cell>
          <cell r="L452" t="str">
            <v>连城县农村信用联社四堡信用社</v>
          </cell>
        </row>
        <row r="453">
          <cell r="A453" t="str">
            <v>447</v>
          </cell>
          <cell r="B453" t="str">
            <v>邹岳泉</v>
          </cell>
          <cell r="C453" t="str">
            <v>352627196105051616</v>
          </cell>
          <cell r="D453">
            <v>15960923205</v>
          </cell>
          <cell r="E453" t="str">
            <v>雾阁</v>
          </cell>
          <cell r="F453">
            <v>2.56</v>
          </cell>
        </row>
        <row r="453">
          <cell r="J453">
            <v>15.36</v>
          </cell>
          <cell r="K453" t="str">
            <v>9090818010100190086883</v>
          </cell>
          <cell r="L453" t="str">
            <v>连城县农村信用联社四堡信用社</v>
          </cell>
        </row>
        <row r="454">
          <cell r="A454" t="str">
            <v>448</v>
          </cell>
          <cell r="B454" t="str">
            <v>邹洪元</v>
          </cell>
          <cell r="C454" t="str">
            <v>352627194611111619</v>
          </cell>
          <cell r="D454">
            <v>15160677580</v>
          </cell>
          <cell r="E454" t="str">
            <v>雾阁</v>
          </cell>
          <cell r="F454">
            <v>4.75</v>
          </cell>
        </row>
        <row r="454">
          <cell r="J454">
            <v>28.5</v>
          </cell>
          <cell r="K454" t="str">
            <v>9090818010100190318401</v>
          </cell>
          <cell r="L454" t="str">
            <v>连城县农村信用联社四堡信用社</v>
          </cell>
        </row>
        <row r="455">
          <cell r="A455" t="str">
            <v>449</v>
          </cell>
          <cell r="B455" t="str">
            <v>邹春雄</v>
          </cell>
          <cell r="C455" t="str">
            <v>352627195602221618</v>
          </cell>
          <cell r="D455">
            <v>13105942685</v>
          </cell>
          <cell r="E455" t="str">
            <v>雾阁</v>
          </cell>
          <cell r="F455">
            <v>4.92</v>
          </cell>
        </row>
        <row r="455">
          <cell r="J455">
            <v>29.52</v>
          </cell>
          <cell r="K455" t="str">
            <v>9090818010100100065761</v>
          </cell>
          <cell r="L455" t="str">
            <v>连城县农村信用联社四堡信用社</v>
          </cell>
        </row>
        <row r="456">
          <cell r="A456" t="str">
            <v>450</v>
          </cell>
          <cell r="B456" t="str">
            <v>童先发</v>
          </cell>
          <cell r="C456" t="str">
            <v>352627196012271628</v>
          </cell>
          <cell r="D456">
            <v>15280736323</v>
          </cell>
          <cell r="E456" t="str">
            <v>雾阁</v>
          </cell>
          <cell r="F456">
            <v>2.16</v>
          </cell>
        </row>
        <row r="456">
          <cell r="J456">
            <v>12.96</v>
          </cell>
          <cell r="K456" t="str">
            <v>9090818010100100054023</v>
          </cell>
          <cell r="L456" t="str">
            <v>连城县农村信用联社四堡信用社</v>
          </cell>
        </row>
        <row r="457">
          <cell r="A457" t="str">
            <v>451</v>
          </cell>
          <cell r="B457" t="str">
            <v>邹贵仰</v>
          </cell>
          <cell r="C457" t="str">
            <v>352627195401121610</v>
          </cell>
          <cell r="D457">
            <v>18705986503</v>
          </cell>
          <cell r="E457" t="str">
            <v>雾阁</v>
          </cell>
          <cell r="F457">
            <v>0.99</v>
          </cell>
        </row>
        <row r="457">
          <cell r="J457">
            <v>5.94</v>
          </cell>
          <cell r="K457" t="str">
            <v>9090818010100100343505</v>
          </cell>
          <cell r="L457" t="str">
            <v>连城县农村信用联社四堡信用社</v>
          </cell>
        </row>
        <row r="458">
          <cell r="A458" t="str">
            <v>452</v>
          </cell>
          <cell r="B458" t="str">
            <v>邹春祥</v>
          </cell>
          <cell r="C458" t="str">
            <v>352627196211181617</v>
          </cell>
          <cell r="D458">
            <v>13950816407</v>
          </cell>
          <cell r="E458" t="str">
            <v>雾阁</v>
          </cell>
          <cell r="F458">
            <v>3.97</v>
          </cell>
        </row>
        <row r="458">
          <cell r="J458">
            <v>23.82</v>
          </cell>
          <cell r="K458" t="str">
            <v>9090818010100190349011</v>
          </cell>
          <cell r="L458" t="str">
            <v>连城县农村信用联社四堡信用社</v>
          </cell>
        </row>
        <row r="459">
          <cell r="A459" t="str">
            <v>453</v>
          </cell>
          <cell r="B459" t="str">
            <v>江美华</v>
          </cell>
          <cell r="C459" t="str">
            <v>352627195211151624</v>
          </cell>
          <cell r="D459">
            <v>13375081381</v>
          </cell>
          <cell r="E459" t="str">
            <v>雾阁</v>
          </cell>
          <cell r="F459">
            <v>3.15</v>
          </cell>
        </row>
        <row r="459">
          <cell r="J459">
            <v>18.9</v>
          </cell>
          <cell r="K459" t="str">
            <v>9090818010100190609667</v>
          </cell>
          <cell r="L459" t="str">
            <v>连城县农村信用联社四堡信用社</v>
          </cell>
        </row>
        <row r="460">
          <cell r="A460" t="str">
            <v>454</v>
          </cell>
          <cell r="B460" t="str">
            <v>邹贵常</v>
          </cell>
          <cell r="C460" t="str">
            <v>352627195105021615</v>
          </cell>
          <cell r="D460">
            <v>18150314239</v>
          </cell>
          <cell r="E460" t="str">
            <v>雾阁</v>
          </cell>
          <cell r="F460">
            <v>2.56</v>
          </cell>
        </row>
        <row r="460">
          <cell r="J460">
            <v>15.36</v>
          </cell>
          <cell r="K460" t="str">
            <v>9090818010100190318231</v>
          </cell>
          <cell r="L460" t="str">
            <v>连城县农村信用联社四堡信用社</v>
          </cell>
        </row>
        <row r="461">
          <cell r="A461" t="str">
            <v>455</v>
          </cell>
          <cell r="B461" t="str">
            <v>邹春运</v>
          </cell>
          <cell r="C461" t="str">
            <v>350825198208111613</v>
          </cell>
          <cell r="D461">
            <v>13599632369</v>
          </cell>
          <cell r="E461" t="str">
            <v>雾阁</v>
          </cell>
          <cell r="F461">
            <v>3.97</v>
          </cell>
        </row>
        <row r="461">
          <cell r="J461">
            <v>23.82</v>
          </cell>
          <cell r="K461" t="str">
            <v>6230361109068423887</v>
          </cell>
          <cell r="L461" t="str">
            <v>连城县农村信用联社四堡信用社</v>
          </cell>
        </row>
        <row r="462">
          <cell r="A462" t="str">
            <v>456</v>
          </cell>
          <cell r="B462" t="str">
            <v>邹春国</v>
          </cell>
          <cell r="C462" t="str">
            <v>352627196306271615</v>
          </cell>
          <cell r="D462">
            <v>15206013914</v>
          </cell>
          <cell r="E462" t="str">
            <v>雾阁</v>
          </cell>
          <cell r="F462">
            <v>2.16</v>
          </cell>
        </row>
        <row r="462">
          <cell r="J462">
            <v>12.96</v>
          </cell>
          <cell r="K462" t="str">
            <v>9090818010100190336426</v>
          </cell>
          <cell r="L462" t="str">
            <v>连城县农村信用联社四堡信用社</v>
          </cell>
        </row>
        <row r="463">
          <cell r="A463" t="str">
            <v>457</v>
          </cell>
          <cell r="B463" t="str">
            <v>李先玉</v>
          </cell>
          <cell r="C463" t="str">
            <v>352627194806111627</v>
          </cell>
          <cell r="D463">
            <v>15985874910</v>
          </cell>
          <cell r="E463" t="str">
            <v>雾阁</v>
          </cell>
          <cell r="F463">
            <v>1.27</v>
          </cell>
        </row>
        <row r="463">
          <cell r="J463">
            <v>7.62</v>
          </cell>
          <cell r="K463" t="str">
            <v>9090818010100100135339</v>
          </cell>
          <cell r="L463" t="str">
            <v>连城县农村信用联社四堡信用社</v>
          </cell>
        </row>
        <row r="464">
          <cell r="A464" t="str">
            <v>458</v>
          </cell>
          <cell r="B464" t="str">
            <v>马翠香</v>
          </cell>
          <cell r="C464" t="str">
            <v>350423198108305520</v>
          </cell>
          <cell r="D464">
            <v>13950991253</v>
          </cell>
          <cell r="E464" t="str">
            <v>雾阁</v>
          </cell>
          <cell r="F464">
            <v>1.44</v>
          </cell>
        </row>
        <row r="464">
          <cell r="J464">
            <v>8.64</v>
          </cell>
          <cell r="K464" t="str">
            <v>6221840509090521246</v>
          </cell>
          <cell r="L464" t="str">
            <v>连城县农村信用联社四堡信用社</v>
          </cell>
        </row>
        <row r="465">
          <cell r="A465" t="str">
            <v>459</v>
          </cell>
          <cell r="B465" t="str">
            <v>邹春玉</v>
          </cell>
          <cell r="C465" t="str">
            <v>35262719760404161X</v>
          </cell>
          <cell r="D465">
            <v>13799073829</v>
          </cell>
          <cell r="E465" t="str">
            <v>雾阁</v>
          </cell>
          <cell r="F465">
            <v>1.44</v>
          </cell>
        </row>
        <row r="465">
          <cell r="J465">
            <v>8.64</v>
          </cell>
          <cell r="K465" t="str">
            <v>6230361109023963399</v>
          </cell>
          <cell r="L465" t="str">
            <v>连城县农村信用联社四堡信用社</v>
          </cell>
        </row>
        <row r="466">
          <cell r="A466" t="str">
            <v>460</v>
          </cell>
          <cell r="B466" t="str">
            <v>邹春棠</v>
          </cell>
          <cell r="C466" t="str">
            <v>350825198208011612</v>
          </cell>
          <cell r="D466">
            <v>13959490268</v>
          </cell>
          <cell r="E466" t="str">
            <v>雾阁</v>
          </cell>
          <cell r="F466">
            <v>1.44</v>
          </cell>
        </row>
        <row r="466">
          <cell r="J466">
            <v>8.64</v>
          </cell>
          <cell r="K466" t="str">
            <v>6230361109035725406</v>
          </cell>
          <cell r="L466" t="str">
            <v>连城县农村信用联社四堡信用社</v>
          </cell>
        </row>
        <row r="467">
          <cell r="A467" t="str">
            <v>461</v>
          </cell>
          <cell r="B467" t="str">
            <v>邹来发</v>
          </cell>
          <cell r="C467" t="str">
            <v>352627196304161615</v>
          </cell>
          <cell r="D467">
            <v>15860120491</v>
          </cell>
          <cell r="E467" t="str">
            <v>雾阁</v>
          </cell>
          <cell r="F467">
            <v>2.02</v>
          </cell>
        </row>
        <row r="467">
          <cell r="J467">
            <v>12.12</v>
          </cell>
          <cell r="K467" t="str">
            <v>9090818010100100058056</v>
          </cell>
          <cell r="L467" t="str">
            <v>连城县农村信用联社四堡信用社</v>
          </cell>
        </row>
        <row r="468">
          <cell r="A468" t="str">
            <v>462</v>
          </cell>
          <cell r="B468" t="str">
            <v>邹子明</v>
          </cell>
          <cell r="C468" t="str">
            <v>352627195112261617</v>
          </cell>
          <cell r="D468">
            <v>15860174285</v>
          </cell>
          <cell r="E468" t="str">
            <v>雾阁</v>
          </cell>
          <cell r="F468">
            <v>3.38</v>
          </cell>
        </row>
        <row r="468">
          <cell r="J468">
            <v>20.28</v>
          </cell>
          <cell r="K468" t="str">
            <v>9090818010100100058065</v>
          </cell>
          <cell r="L468" t="str">
            <v>连城县农村信用联社四堡信用社</v>
          </cell>
        </row>
        <row r="469">
          <cell r="A469" t="str">
            <v>463</v>
          </cell>
          <cell r="B469" t="str">
            <v>邹先发</v>
          </cell>
          <cell r="C469" t="str">
            <v>352627194502131610</v>
          </cell>
          <cell r="D469">
            <v>15860131997</v>
          </cell>
          <cell r="E469" t="str">
            <v>雾阁</v>
          </cell>
          <cell r="F469">
            <v>1.01</v>
          </cell>
        </row>
        <row r="469">
          <cell r="J469">
            <v>6.06</v>
          </cell>
          <cell r="K469" t="str">
            <v>9090818010100100058092</v>
          </cell>
          <cell r="L469" t="str">
            <v>连城县农村信用联社四堡信用社</v>
          </cell>
        </row>
        <row r="470">
          <cell r="A470" t="str">
            <v>464</v>
          </cell>
          <cell r="B470" t="str">
            <v>邹富明</v>
          </cell>
          <cell r="C470" t="str">
            <v>352627194311061613</v>
          </cell>
          <cell r="D470">
            <v>13365088539</v>
          </cell>
          <cell r="E470" t="str">
            <v>雾阁</v>
          </cell>
          <cell r="F470">
            <v>3.7</v>
          </cell>
        </row>
        <row r="470">
          <cell r="J470">
            <v>22.2</v>
          </cell>
          <cell r="K470" t="str">
            <v>9090818010100100058109</v>
          </cell>
          <cell r="L470" t="str">
            <v>连城县农村信用联社四堡信用社</v>
          </cell>
        </row>
        <row r="471">
          <cell r="A471" t="str">
            <v>465</v>
          </cell>
          <cell r="B471" t="str">
            <v>邹贵和</v>
          </cell>
          <cell r="C471" t="str">
            <v>352627194812191619</v>
          </cell>
          <cell r="D471">
            <v>13626020845</v>
          </cell>
          <cell r="E471" t="str">
            <v>雾阁</v>
          </cell>
          <cell r="F471">
            <v>3.5</v>
          </cell>
        </row>
        <row r="471">
          <cell r="J471">
            <v>21</v>
          </cell>
          <cell r="K471" t="str">
            <v>9090818010100100058118</v>
          </cell>
          <cell r="L471" t="str">
            <v>连城县农村信用联社四堡信用社</v>
          </cell>
        </row>
        <row r="472">
          <cell r="A472" t="str">
            <v>466</v>
          </cell>
          <cell r="B472" t="str">
            <v>邹贵财</v>
          </cell>
          <cell r="C472" t="str">
            <v>352627194408291634</v>
          </cell>
          <cell r="D472">
            <v>13375084576</v>
          </cell>
          <cell r="E472" t="str">
            <v>雾阁</v>
          </cell>
          <cell r="F472">
            <v>2.07</v>
          </cell>
        </row>
        <row r="472">
          <cell r="J472">
            <v>12.42</v>
          </cell>
          <cell r="K472" t="str">
            <v>9090818010100190303559</v>
          </cell>
          <cell r="L472" t="str">
            <v>连城县农村信用联社四堡信用社</v>
          </cell>
        </row>
        <row r="473">
          <cell r="A473" t="str">
            <v>467</v>
          </cell>
          <cell r="B473" t="str">
            <v>邹贵旺</v>
          </cell>
          <cell r="C473" t="str">
            <v>35262719430912163X</v>
          </cell>
          <cell r="D473">
            <v>13616922692</v>
          </cell>
          <cell r="E473" t="str">
            <v>雾阁</v>
          </cell>
          <cell r="F473">
            <v>4</v>
          </cell>
        </row>
        <row r="473">
          <cell r="J473">
            <v>24</v>
          </cell>
          <cell r="K473" t="str">
            <v>9090818010100190303808</v>
          </cell>
          <cell r="L473" t="str">
            <v>连城县农村信用联社四堡信用社</v>
          </cell>
        </row>
        <row r="474">
          <cell r="A474" t="str">
            <v>468</v>
          </cell>
          <cell r="B474" t="str">
            <v>马桂招</v>
          </cell>
          <cell r="C474" t="str">
            <v>352627194501161623</v>
          </cell>
          <cell r="D474">
            <v>13110618903</v>
          </cell>
          <cell r="E474" t="str">
            <v>雾阁</v>
          </cell>
          <cell r="F474">
            <v>1.5</v>
          </cell>
        </row>
        <row r="474">
          <cell r="J474">
            <v>9</v>
          </cell>
          <cell r="K474" t="str">
            <v>6221840509090522186</v>
          </cell>
          <cell r="L474" t="str">
            <v>连城县农村信用联社四堡信用社</v>
          </cell>
        </row>
        <row r="475">
          <cell r="A475" t="str">
            <v>469</v>
          </cell>
          <cell r="B475" t="str">
            <v>包银娥</v>
          </cell>
          <cell r="C475" t="str">
            <v>352627195010151644</v>
          </cell>
          <cell r="D475">
            <v>8489258</v>
          </cell>
          <cell r="E475" t="str">
            <v>雾阁</v>
          </cell>
          <cell r="F475">
            <v>3.5</v>
          </cell>
        </row>
        <row r="475">
          <cell r="J475">
            <v>21</v>
          </cell>
          <cell r="K475" t="str">
            <v>6221840509090522152</v>
          </cell>
          <cell r="L475" t="str">
            <v>连城县农村信用联社四堡信用社</v>
          </cell>
        </row>
        <row r="476">
          <cell r="A476" t="str">
            <v>470</v>
          </cell>
          <cell r="B476" t="str">
            <v>邹满根</v>
          </cell>
          <cell r="C476" t="str">
            <v>35262719631207161X</v>
          </cell>
          <cell r="D476">
            <v>15860172381</v>
          </cell>
          <cell r="E476" t="str">
            <v>雾阁</v>
          </cell>
          <cell r="F476">
            <v>3.37</v>
          </cell>
        </row>
        <row r="476">
          <cell r="J476">
            <v>20.22</v>
          </cell>
          <cell r="K476" t="str">
            <v>9090818010100100058136</v>
          </cell>
          <cell r="L476" t="str">
            <v>连城县农村信用联社四堡信用社</v>
          </cell>
        </row>
        <row r="477">
          <cell r="A477" t="str">
            <v>471</v>
          </cell>
          <cell r="B477" t="str">
            <v>邹永发</v>
          </cell>
          <cell r="C477" t="str">
            <v>352627194511131612</v>
          </cell>
          <cell r="D477">
            <v>13616922629</v>
          </cell>
          <cell r="E477" t="str">
            <v>雾阁</v>
          </cell>
          <cell r="F477">
            <v>3.51</v>
          </cell>
        </row>
        <row r="477">
          <cell r="J477">
            <v>21.06</v>
          </cell>
          <cell r="K477" t="str">
            <v>9090818010100100058145</v>
          </cell>
          <cell r="L477" t="str">
            <v>连城县农村信用联社四堡信用社</v>
          </cell>
        </row>
        <row r="478">
          <cell r="A478" t="str">
            <v>472</v>
          </cell>
          <cell r="B478" t="str">
            <v>邹金福</v>
          </cell>
          <cell r="C478" t="str">
            <v>352627195510251617</v>
          </cell>
          <cell r="D478">
            <v>15859730816</v>
          </cell>
          <cell r="E478" t="str">
            <v>雾阁</v>
          </cell>
          <cell r="F478">
            <v>3.37</v>
          </cell>
        </row>
        <row r="478">
          <cell r="J478">
            <v>20.22</v>
          </cell>
          <cell r="K478" t="str">
            <v>9090818010100100021452</v>
          </cell>
          <cell r="L478" t="str">
            <v>连城县农村信用联社四堡信用社</v>
          </cell>
        </row>
        <row r="479">
          <cell r="A479" t="str">
            <v>473</v>
          </cell>
          <cell r="B479" t="str">
            <v>邹恒修</v>
          </cell>
          <cell r="C479" t="str">
            <v>352627195112141615</v>
          </cell>
          <cell r="D479">
            <v>15880627100</v>
          </cell>
          <cell r="E479" t="str">
            <v>雾阁</v>
          </cell>
          <cell r="F479">
            <v>2.58</v>
          </cell>
        </row>
        <row r="479">
          <cell r="J479">
            <v>15.48</v>
          </cell>
          <cell r="K479" t="str">
            <v>9090818010100190318829</v>
          </cell>
          <cell r="L479" t="str">
            <v>连城县农村信用联社四堡信用社</v>
          </cell>
        </row>
        <row r="480">
          <cell r="A480" t="str">
            <v>474</v>
          </cell>
          <cell r="B480" t="str">
            <v>邹天明</v>
          </cell>
          <cell r="C480" t="str">
            <v>350825198206041615</v>
          </cell>
          <cell r="D480">
            <v>17301879312</v>
          </cell>
          <cell r="E480" t="str">
            <v>雾阁</v>
          </cell>
          <cell r="F480">
            <v>2.64</v>
          </cell>
        </row>
        <row r="480">
          <cell r="J480">
            <v>15.84</v>
          </cell>
          <cell r="K480" t="str">
            <v>6221840509090521774</v>
          </cell>
          <cell r="L480" t="str">
            <v>连城县农村信用联社四堡信用社</v>
          </cell>
        </row>
        <row r="481">
          <cell r="A481" t="str">
            <v>475</v>
          </cell>
          <cell r="B481" t="str">
            <v>邹柏寿</v>
          </cell>
          <cell r="C481" t="str">
            <v>352627195702091611</v>
          </cell>
          <cell r="D481">
            <v>13599646740</v>
          </cell>
          <cell r="E481" t="str">
            <v>雾阁</v>
          </cell>
          <cell r="F481">
            <v>3.54</v>
          </cell>
        </row>
        <row r="481">
          <cell r="J481">
            <v>21.24</v>
          </cell>
          <cell r="K481" t="str">
            <v>6221840509090521998</v>
          </cell>
          <cell r="L481" t="str">
            <v>连城县农村信用联社四堡信用社</v>
          </cell>
        </row>
        <row r="482">
          <cell r="A482" t="str">
            <v>476</v>
          </cell>
          <cell r="B482" t="str">
            <v>邹松寿</v>
          </cell>
          <cell r="C482" t="str">
            <v>352627195008151610</v>
          </cell>
          <cell r="D482">
            <v>15880361703</v>
          </cell>
          <cell r="E482" t="str">
            <v>雾阁</v>
          </cell>
          <cell r="F482">
            <v>2.69</v>
          </cell>
        </row>
        <row r="482">
          <cell r="J482">
            <v>16.14</v>
          </cell>
          <cell r="K482" t="str">
            <v>9090818010100100338334</v>
          </cell>
          <cell r="L482" t="str">
            <v>连城县农村信用联社四堡信用社</v>
          </cell>
        </row>
        <row r="483">
          <cell r="A483" t="str">
            <v>477</v>
          </cell>
          <cell r="B483" t="str">
            <v>邹梅寿</v>
          </cell>
          <cell r="C483" t="str">
            <v>352627196512021617</v>
          </cell>
          <cell r="D483">
            <v>13365088539</v>
          </cell>
          <cell r="E483" t="str">
            <v>雾阁</v>
          </cell>
          <cell r="F483">
            <v>0.67</v>
          </cell>
        </row>
        <row r="483">
          <cell r="J483">
            <v>4.02</v>
          </cell>
          <cell r="K483" t="str">
            <v>9090818010100190666578</v>
          </cell>
          <cell r="L483" t="str">
            <v>连城县农村信用联社四堡信用社</v>
          </cell>
        </row>
        <row r="484">
          <cell r="A484" t="str">
            <v>478</v>
          </cell>
          <cell r="B484" t="str">
            <v>邹应发</v>
          </cell>
          <cell r="C484" t="str">
            <v>352627195710171611</v>
          </cell>
          <cell r="D484">
            <v>15160639451</v>
          </cell>
          <cell r="E484" t="str">
            <v>雾阁</v>
          </cell>
          <cell r="F484">
            <v>1.35</v>
          </cell>
        </row>
        <row r="484">
          <cell r="J484">
            <v>8.1</v>
          </cell>
          <cell r="K484" t="str">
            <v>9090818010100100061596</v>
          </cell>
          <cell r="L484" t="str">
            <v>连城县农村信用联社四堡信用社</v>
          </cell>
        </row>
        <row r="485">
          <cell r="A485" t="str">
            <v>479</v>
          </cell>
          <cell r="B485" t="str">
            <v>邹岳寿</v>
          </cell>
          <cell r="C485" t="str">
            <v>352627197211101634</v>
          </cell>
          <cell r="D485">
            <v>18396317096</v>
          </cell>
          <cell r="E485" t="str">
            <v>雾阁</v>
          </cell>
          <cell r="F485">
            <v>1.51</v>
          </cell>
        </row>
        <row r="485">
          <cell r="J485">
            <v>9.06</v>
          </cell>
          <cell r="K485" t="str">
            <v>9090818010100100058181</v>
          </cell>
          <cell r="L485" t="str">
            <v>连城县农村信用联社四堡信用社</v>
          </cell>
        </row>
        <row r="486">
          <cell r="A486" t="str">
            <v>480</v>
          </cell>
          <cell r="B486" t="str">
            <v>邹高寿</v>
          </cell>
          <cell r="C486" t="str">
            <v>35262719780904163X</v>
          </cell>
          <cell r="D486">
            <v>18359304233</v>
          </cell>
          <cell r="E486" t="str">
            <v>雾阁</v>
          </cell>
          <cell r="F486">
            <v>1.51</v>
          </cell>
        </row>
        <row r="486">
          <cell r="J486">
            <v>9.06</v>
          </cell>
          <cell r="K486" t="str">
            <v>9090818010100100058225</v>
          </cell>
          <cell r="L486" t="str">
            <v>连城县农村信用联社四堡信用社</v>
          </cell>
        </row>
        <row r="487">
          <cell r="A487" t="str">
            <v>481</v>
          </cell>
          <cell r="B487" t="str">
            <v>邹其发</v>
          </cell>
          <cell r="C487" t="str">
            <v>352627197303121616</v>
          </cell>
          <cell r="D487">
            <v>15860120491</v>
          </cell>
          <cell r="E487" t="str">
            <v>雾阁</v>
          </cell>
          <cell r="F487">
            <v>1.35</v>
          </cell>
        </row>
        <row r="487">
          <cell r="J487">
            <v>8.1</v>
          </cell>
          <cell r="K487" t="str">
            <v>9090818010100100058190</v>
          </cell>
          <cell r="L487" t="str">
            <v>连城县农村信用联社四堡信用社</v>
          </cell>
        </row>
        <row r="488">
          <cell r="A488" t="str">
            <v>482</v>
          </cell>
          <cell r="B488" t="str">
            <v>邹泰寿</v>
          </cell>
          <cell r="C488" t="str">
            <v>352627197204031615</v>
          </cell>
          <cell r="D488">
            <v>13685972687</v>
          </cell>
          <cell r="E488" t="str">
            <v>雾阁</v>
          </cell>
          <cell r="F488">
            <v>1.35</v>
          </cell>
        </row>
        <row r="488">
          <cell r="J488">
            <v>8.1</v>
          </cell>
          <cell r="K488" t="str">
            <v>9090818010100100058207</v>
          </cell>
          <cell r="L488" t="str">
            <v>连城县农村信用联社四堡信用社</v>
          </cell>
        </row>
        <row r="489">
          <cell r="A489" t="str">
            <v>483</v>
          </cell>
          <cell r="B489" t="str">
            <v>邹道灿</v>
          </cell>
          <cell r="C489" t="str">
            <v>350825197709221613</v>
          </cell>
          <cell r="D489">
            <v>18959084882</v>
          </cell>
          <cell r="E489" t="str">
            <v>雾阁</v>
          </cell>
          <cell r="F489">
            <v>0.93</v>
          </cell>
        </row>
        <row r="489">
          <cell r="J489">
            <v>5.58</v>
          </cell>
          <cell r="K489" t="str">
            <v>9090818010100100058216</v>
          </cell>
          <cell r="L489" t="str">
            <v>连城县农村信用联社四堡信用社</v>
          </cell>
        </row>
        <row r="490">
          <cell r="A490" t="str">
            <v>484</v>
          </cell>
          <cell r="B490" t="str">
            <v>邹道雄</v>
          </cell>
          <cell r="C490" t="str">
            <v>350825198210211613</v>
          </cell>
          <cell r="D490">
            <v>18396311558</v>
          </cell>
          <cell r="E490" t="str">
            <v>雾阁</v>
          </cell>
          <cell r="F490">
            <v>0.93</v>
          </cell>
        </row>
        <row r="490">
          <cell r="J490">
            <v>5.58</v>
          </cell>
          <cell r="K490" t="str">
            <v>6221840509090522426</v>
          </cell>
          <cell r="L490" t="str">
            <v>连城县农村信用联社四堡信用社</v>
          </cell>
        </row>
        <row r="491">
          <cell r="A491" t="str">
            <v>485</v>
          </cell>
          <cell r="B491" t="str">
            <v>邹文雄</v>
          </cell>
          <cell r="C491" t="str">
            <v>352627197106061618</v>
          </cell>
          <cell r="D491">
            <v>13685971283</v>
          </cell>
          <cell r="E491" t="str">
            <v>雾阁</v>
          </cell>
          <cell r="F491">
            <v>2.78</v>
          </cell>
        </row>
        <row r="491">
          <cell r="J491">
            <v>16.68</v>
          </cell>
          <cell r="K491" t="str">
            <v>9090818010100190685799</v>
          </cell>
          <cell r="L491" t="str">
            <v>连城县农村信用联社四堡信用社</v>
          </cell>
        </row>
        <row r="492">
          <cell r="A492" t="str">
            <v>486</v>
          </cell>
          <cell r="B492" t="str">
            <v>邹瑞生</v>
          </cell>
          <cell r="C492" t="str">
            <v>352627195006151617</v>
          </cell>
          <cell r="D492">
            <v>13062456689</v>
          </cell>
          <cell r="E492" t="str">
            <v>雾阁</v>
          </cell>
          <cell r="F492">
            <v>7.42</v>
          </cell>
        </row>
        <row r="492">
          <cell r="J492">
            <v>44.52</v>
          </cell>
          <cell r="K492" t="str">
            <v>9090818010100190067092</v>
          </cell>
          <cell r="L492" t="str">
            <v>连城县农村信用联社四堡信用社</v>
          </cell>
        </row>
        <row r="493">
          <cell r="A493" t="str">
            <v>487</v>
          </cell>
          <cell r="B493" t="str">
            <v>邹鸿生</v>
          </cell>
          <cell r="C493" t="str">
            <v>352627197401011613</v>
          </cell>
          <cell r="D493">
            <v>15059922197</v>
          </cell>
          <cell r="E493" t="str">
            <v>雾阁</v>
          </cell>
          <cell r="F493">
            <v>2.78</v>
          </cell>
        </row>
        <row r="493">
          <cell r="J493">
            <v>16.68</v>
          </cell>
          <cell r="K493" t="str">
            <v>9090818010100100058243</v>
          </cell>
          <cell r="L493" t="str">
            <v>连城县农村信用联社四堡信用社</v>
          </cell>
        </row>
        <row r="494">
          <cell r="A494" t="str">
            <v>488</v>
          </cell>
          <cell r="B494" t="str">
            <v>邹道君</v>
          </cell>
          <cell r="C494" t="str">
            <v>352627197301211618</v>
          </cell>
          <cell r="D494">
            <v>15160674356</v>
          </cell>
          <cell r="E494" t="str">
            <v>雾阁</v>
          </cell>
          <cell r="F494">
            <v>3.71</v>
          </cell>
        </row>
        <row r="494">
          <cell r="J494">
            <v>22.26</v>
          </cell>
          <cell r="K494" t="str">
            <v>9090818010100100058252</v>
          </cell>
          <cell r="L494" t="str">
            <v>连城县农村信用联社四堡信用社</v>
          </cell>
        </row>
        <row r="495">
          <cell r="A495" t="str">
            <v>489</v>
          </cell>
          <cell r="B495" t="str">
            <v>邹成生</v>
          </cell>
          <cell r="C495" t="str">
            <v>352627196804061637</v>
          </cell>
          <cell r="D495">
            <v>13959032705</v>
          </cell>
          <cell r="E495" t="str">
            <v>雾阁</v>
          </cell>
          <cell r="F495">
            <v>1.86</v>
          </cell>
        </row>
        <row r="495">
          <cell r="J495">
            <v>11.16</v>
          </cell>
          <cell r="K495" t="str">
            <v>9090818010100100058261</v>
          </cell>
          <cell r="L495" t="str">
            <v>连城县农村信用联社四堡信用社</v>
          </cell>
        </row>
        <row r="496">
          <cell r="A496" t="str">
            <v>490</v>
          </cell>
          <cell r="B496" t="str">
            <v>邹光生</v>
          </cell>
          <cell r="C496" t="str">
            <v>352627196610021610</v>
          </cell>
          <cell r="D496">
            <v>15259037896</v>
          </cell>
          <cell r="E496" t="str">
            <v>雾阁</v>
          </cell>
          <cell r="F496">
            <v>1.86</v>
          </cell>
        </row>
        <row r="496">
          <cell r="J496">
            <v>11.16</v>
          </cell>
          <cell r="K496" t="str">
            <v>9090818010100100058270</v>
          </cell>
          <cell r="L496" t="str">
            <v>连城县农村信用联社四堡信用社</v>
          </cell>
        </row>
        <row r="497">
          <cell r="A497" t="str">
            <v>491</v>
          </cell>
          <cell r="B497" t="str">
            <v>邹道财</v>
          </cell>
          <cell r="C497" t="str">
            <v>352627197903051615</v>
          </cell>
          <cell r="D497">
            <v>13606066642</v>
          </cell>
          <cell r="E497" t="str">
            <v>雾阁</v>
          </cell>
          <cell r="F497">
            <v>2.46</v>
          </cell>
        </row>
        <row r="497">
          <cell r="J497">
            <v>14.76</v>
          </cell>
          <cell r="K497" t="str">
            <v>9090818010100100058289</v>
          </cell>
          <cell r="L497" t="str">
            <v>连城县农村信用联社四堡信用社</v>
          </cell>
        </row>
        <row r="498">
          <cell r="A498" t="str">
            <v>492</v>
          </cell>
          <cell r="B498" t="str">
            <v>邹东生</v>
          </cell>
          <cell r="C498" t="str">
            <v>350825197812071617</v>
          </cell>
          <cell r="D498">
            <v>18760036428</v>
          </cell>
          <cell r="E498" t="str">
            <v>雾阁</v>
          </cell>
          <cell r="F498">
            <v>4.64</v>
          </cell>
        </row>
        <row r="498">
          <cell r="J498">
            <v>27.84</v>
          </cell>
          <cell r="K498" t="str">
            <v>6221840509104003090</v>
          </cell>
          <cell r="L498" t="str">
            <v>连城县农村信用联社四堡信用社</v>
          </cell>
        </row>
        <row r="499">
          <cell r="A499" t="str">
            <v>493</v>
          </cell>
          <cell r="B499" t="str">
            <v>邹建生</v>
          </cell>
          <cell r="C499" t="str">
            <v>352627194002031613</v>
          </cell>
          <cell r="D499">
            <v>13959067136</v>
          </cell>
          <cell r="E499" t="str">
            <v>雾阁</v>
          </cell>
          <cell r="F499">
            <v>2.46</v>
          </cell>
        </row>
        <row r="499">
          <cell r="J499">
            <v>14.76</v>
          </cell>
          <cell r="K499" t="str">
            <v>9090818010100100058305</v>
          </cell>
          <cell r="L499" t="str">
            <v>连城县农村信用联社四堡信用社</v>
          </cell>
        </row>
        <row r="500">
          <cell r="A500" t="str">
            <v>494</v>
          </cell>
          <cell r="B500" t="str">
            <v>邹道泉</v>
          </cell>
          <cell r="C500" t="str">
            <v>352627196502231610</v>
          </cell>
          <cell r="D500">
            <v>15392372421</v>
          </cell>
          <cell r="E500" t="str">
            <v>雾阁</v>
          </cell>
          <cell r="F500">
            <v>1.86</v>
          </cell>
        </row>
        <row r="500">
          <cell r="J500">
            <v>11.16</v>
          </cell>
          <cell r="K500" t="str">
            <v>9090818010100100058314</v>
          </cell>
          <cell r="L500" t="str">
            <v>连城县农村信用联社四堡信用社</v>
          </cell>
        </row>
        <row r="501">
          <cell r="A501" t="str">
            <v>495</v>
          </cell>
          <cell r="B501" t="str">
            <v>吴小颖</v>
          </cell>
          <cell r="C501" t="str">
            <v>352627197612211922</v>
          </cell>
          <cell r="D501">
            <v>18396379892</v>
          </cell>
          <cell r="E501" t="str">
            <v>雾阁</v>
          </cell>
          <cell r="F501">
            <v>4.64</v>
          </cell>
        </row>
        <row r="501">
          <cell r="J501">
            <v>27.84</v>
          </cell>
          <cell r="K501" t="str">
            <v>6221840109020638804</v>
          </cell>
          <cell r="L501" t="str">
            <v>连城县农村信用联社四堡信用社</v>
          </cell>
        </row>
        <row r="502">
          <cell r="A502" t="str">
            <v>496</v>
          </cell>
          <cell r="B502" t="str">
            <v>邹道庆</v>
          </cell>
          <cell r="C502" t="str">
            <v>35262719630802161X</v>
          </cell>
          <cell r="D502">
            <v>13860558275</v>
          </cell>
          <cell r="E502" t="str">
            <v>雾阁</v>
          </cell>
          <cell r="F502">
            <v>4.64</v>
          </cell>
        </row>
        <row r="502">
          <cell r="J502">
            <v>27.84</v>
          </cell>
          <cell r="K502" t="str">
            <v>6221840509090522764</v>
          </cell>
          <cell r="L502" t="str">
            <v>连城县农村信用联社四堡信用社</v>
          </cell>
        </row>
        <row r="503">
          <cell r="A503" t="str">
            <v>497</v>
          </cell>
          <cell r="B503" t="str">
            <v>江雪华</v>
          </cell>
          <cell r="C503" t="str">
            <v>350423198112295521</v>
          </cell>
          <cell r="D503">
            <v>15960925505</v>
          </cell>
          <cell r="E503" t="str">
            <v>雾阁</v>
          </cell>
          <cell r="F503">
            <v>4.64</v>
          </cell>
        </row>
        <row r="503">
          <cell r="J503">
            <v>27.84</v>
          </cell>
          <cell r="K503" t="str">
            <v>6221840509092757145</v>
          </cell>
          <cell r="L503" t="str">
            <v>连城县农村信用联社四堡信用社</v>
          </cell>
        </row>
        <row r="504">
          <cell r="A504" t="str">
            <v>498</v>
          </cell>
          <cell r="B504" t="str">
            <v>邹庆生</v>
          </cell>
          <cell r="C504" t="str">
            <v>352627196910011633</v>
          </cell>
          <cell r="D504">
            <v>15960925505</v>
          </cell>
          <cell r="E504" t="str">
            <v>雾阁</v>
          </cell>
          <cell r="F504">
            <v>2.09</v>
          </cell>
        </row>
        <row r="504">
          <cell r="J504">
            <v>12.54</v>
          </cell>
          <cell r="K504" t="str">
            <v>9090818010100100058332</v>
          </cell>
          <cell r="L504" t="str">
            <v>连城县农村信用联社四堡信用社</v>
          </cell>
        </row>
        <row r="505">
          <cell r="A505" t="str">
            <v>499</v>
          </cell>
          <cell r="B505" t="str">
            <v>邹道宗</v>
          </cell>
          <cell r="C505" t="str">
            <v>352627197102091617</v>
          </cell>
          <cell r="D505">
            <v>15960308744</v>
          </cell>
          <cell r="E505" t="str">
            <v>雾阁</v>
          </cell>
          <cell r="F505">
            <v>1.39</v>
          </cell>
        </row>
        <row r="505">
          <cell r="J505">
            <v>8.34</v>
          </cell>
          <cell r="K505" t="str">
            <v>9090818010100190373812</v>
          </cell>
          <cell r="L505" t="str">
            <v>连城县农村信用联社四堡信用社</v>
          </cell>
        </row>
        <row r="506">
          <cell r="A506" t="str">
            <v>500</v>
          </cell>
          <cell r="B506" t="str">
            <v>邹朝生</v>
          </cell>
          <cell r="C506" t="str">
            <v>352627195908161611</v>
          </cell>
          <cell r="D506">
            <v>15880385304</v>
          </cell>
          <cell r="E506" t="str">
            <v>雾阁</v>
          </cell>
          <cell r="F506">
            <v>3.43</v>
          </cell>
        </row>
        <row r="506">
          <cell r="J506">
            <v>20.58</v>
          </cell>
          <cell r="K506" t="str">
            <v>9090818010100100061603</v>
          </cell>
          <cell r="L506" t="str">
            <v>连城县农村信用联社四堡信用社</v>
          </cell>
        </row>
        <row r="507">
          <cell r="A507" t="str">
            <v>501</v>
          </cell>
          <cell r="B507" t="str">
            <v>邹道长</v>
          </cell>
          <cell r="C507" t="str">
            <v>352627197511061611</v>
          </cell>
          <cell r="D507">
            <v>15759036277</v>
          </cell>
          <cell r="E507" t="str">
            <v>雾阁</v>
          </cell>
          <cell r="F507">
            <v>1.86</v>
          </cell>
        </row>
        <row r="507">
          <cell r="J507">
            <v>11.16</v>
          </cell>
          <cell r="K507" t="str">
            <v>6221840509090522665</v>
          </cell>
          <cell r="L507" t="str">
            <v>连城县农村信用联社四堡信用社</v>
          </cell>
        </row>
        <row r="508">
          <cell r="A508" t="str">
            <v>502</v>
          </cell>
          <cell r="B508" t="str">
            <v>邹道武</v>
          </cell>
          <cell r="C508" t="str">
            <v>352627197611021633</v>
          </cell>
          <cell r="D508">
            <v>13646014058</v>
          </cell>
          <cell r="E508" t="str">
            <v>雾阁</v>
          </cell>
          <cell r="F508">
            <v>0.93</v>
          </cell>
        </row>
        <row r="508">
          <cell r="J508">
            <v>5.58</v>
          </cell>
          <cell r="K508" t="str">
            <v>9090818010100100058350</v>
          </cell>
          <cell r="L508" t="str">
            <v>连城县农村信用联社四堡信用社</v>
          </cell>
        </row>
        <row r="509">
          <cell r="A509" t="str">
            <v>503</v>
          </cell>
          <cell r="B509" t="str">
            <v>邹开生</v>
          </cell>
          <cell r="C509" t="str">
            <v>352627196004101610</v>
          </cell>
          <cell r="D509">
            <v>13459717982</v>
          </cell>
          <cell r="E509" t="str">
            <v>雾阁</v>
          </cell>
          <cell r="F509">
            <v>5.66</v>
          </cell>
        </row>
        <row r="509">
          <cell r="J509">
            <v>33.96</v>
          </cell>
          <cell r="K509" t="str">
            <v>9090818010100190364699</v>
          </cell>
          <cell r="L509" t="str">
            <v>连城县农村信用联社四堡信用社</v>
          </cell>
        </row>
        <row r="510">
          <cell r="A510" t="str">
            <v>504</v>
          </cell>
          <cell r="B510" t="str">
            <v>邹才生</v>
          </cell>
          <cell r="C510" t="str">
            <v>352627196811271616</v>
          </cell>
          <cell r="D510">
            <v>15860172369</v>
          </cell>
          <cell r="E510" t="str">
            <v>雾阁</v>
          </cell>
          <cell r="F510">
            <v>3.71</v>
          </cell>
        </row>
        <row r="510">
          <cell r="J510">
            <v>22.26</v>
          </cell>
          <cell r="K510" t="str">
            <v>9090818010100100020257</v>
          </cell>
          <cell r="L510" t="str">
            <v>连城县农村信用联社四堡信用社</v>
          </cell>
        </row>
        <row r="511">
          <cell r="A511" t="str">
            <v>505</v>
          </cell>
          <cell r="B511" t="str">
            <v>邹啟生</v>
          </cell>
          <cell r="C511" t="str">
            <v>352627195807191635</v>
          </cell>
          <cell r="D511">
            <v>15059904601</v>
          </cell>
          <cell r="E511" t="str">
            <v>雾阁</v>
          </cell>
          <cell r="F511">
            <v>3.99</v>
          </cell>
        </row>
        <row r="511">
          <cell r="J511">
            <v>23.94</v>
          </cell>
          <cell r="K511" t="str">
            <v>9090818010100100061612</v>
          </cell>
          <cell r="L511" t="str">
            <v>连城县农村信用联社四堡信用社</v>
          </cell>
        </row>
        <row r="512">
          <cell r="A512" t="str">
            <v>506</v>
          </cell>
          <cell r="B512" t="str">
            <v>邹道发</v>
          </cell>
          <cell r="C512" t="str">
            <v>352627197510201619</v>
          </cell>
          <cell r="D512">
            <v>15059910860</v>
          </cell>
          <cell r="E512" t="str">
            <v>雾阁</v>
          </cell>
          <cell r="F512">
            <v>1.86</v>
          </cell>
        </row>
        <row r="512">
          <cell r="J512">
            <v>11.16</v>
          </cell>
          <cell r="K512" t="str">
            <v>9090818010100100058369</v>
          </cell>
          <cell r="L512" t="str">
            <v>连城县农村信用联社四堡信用社</v>
          </cell>
        </row>
        <row r="513">
          <cell r="A513" t="str">
            <v>507</v>
          </cell>
          <cell r="B513" t="str">
            <v>李桂香</v>
          </cell>
          <cell r="C513" t="str">
            <v>352627195808261623</v>
          </cell>
          <cell r="D513">
            <v>18959084882</v>
          </cell>
          <cell r="E513" t="str">
            <v>雾阁</v>
          </cell>
          <cell r="F513">
            <v>3.71</v>
          </cell>
        </row>
        <row r="513">
          <cell r="J513">
            <v>22.26</v>
          </cell>
          <cell r="K513" t="str">
            <v>9090818010100100216475</v>
          </cell>
          <cell r="L513" t="str">
            <v>连城县农村信用联社四堡信用社</v>
          </cell>
        </row>
        <row r="514">
          <cell r="A514" t="str">
            <v>508</v>
          </cell>
          <cell r="B514" t="str">
            <v>邹道兴</v>
          </cell>
          <cell r="C514" t="str">
            <v>350825196912031618</v>
          </cell>
          <cell r="D514">
            <v>13600980716</v>
          </cell>
          <cell r="E514" t="str">
            <v>雾阁</v>
          </cell>
          <cell r="F514">
            <v>3.71</v>
          </cell>
        </row>
        <row r="514">
          <cell r="J514">
            <v>22.26</v>
          </cell>
          <cell r="K514" t="str">
            <v>9090818010100190373652</v>
          </cell>
          <cell r="L514" t="str">
            <v>连城县农村信用联社四堡信用社</v>
          </cell>
        </row>
        <row r="515">
          <cell r="A515" t="str">
            <v>509</v>
          </cell>
          <cell r="B515" t="str">
            <v>邹利生</v>
          </cell>
          <cell r="C515" t="str">
            <v>352627197105211610</v>
          </cell>
          <cell r="D515">
            <v>15959733128</v>
          </cell>
          <cell r="E515" t="str">
            <v>雾阁</v>
          </cell>
          <cell r="F515">
            <v>2.78</v>
          </cell>
        </row>
        <row r="515">
          <cell r="J515">
            <v>16.68</v>
          </cell>
          <cell r="K515" t="str">
            <v>6221840509090522582</v>
          </cell>
          <cell r="L515" t="str">
            <v>连城县农村信用联社四堡信用社</v>
          </cell>
        </row>
        <row r="516">
          <cell r="A516" t="str">
            <v>510</v>
          </cell>
          <cell r="B516" t="str">
            <v>王秀秀</v>
          </cell>
          <cell r="C516" t="str">
            <v>352627196602171627</v>
          </cell>
          <cell r="D516">
            <v>13850633705</v>
          </cell>
          <cell r="E516" t="str">
            <v>雾阁</v>
          </cell>
          <cell r="F516">
            <v>1.9</v>
          </cell>
        </row>
        <row r="516">
          <cell r="J516">
            <v>11.4</v>
          </cell>
          <cell r="K516" t="str">
            <v>6221840503101945445</v>
          </cell>
          <cell r="L516" t="str">
            <v>连城县农村信用联社四堡信用社</v>
          </cell>
        </row>
        <row r="517">
          <cell r="A517" t="str">
            <v>511</v>
          </cell>
          <cell r="B517" t="str">
            <v>刘艺煌</v>
          </cell>
          <cell r="C517" t="str">
            <v>350205198507202525</v>
          </cell>
          <cell r="D517">
            <v>13850815196</v>
          </cell>
          <cell r="E517" t="str">
            <v>雾阁</v>
          </cell>
          <cell r="F517">
            <v>3.99</v>
          </cell>
        </row>
        <row r="517">
          <cell r="J517">
            <v>23.94</v>
          </cell>
          <cell r="K517" t="str">
            <v>6221272702006004301</v>
          </cell>
          <cell r="L517" t="str">
            <v>连城县农村信用联社四堡信用社</v>
          </cell>
        </row>
        <row r="518">
          <cell r="A518" t="str">
            <v>512</v>
          </cell>
          <cell r="B518" t="str">
            <v>邹传生</v>
          </cell>
          <cell r="C518" t="str">
            <v>352627194411141610</v>
          </cell>
          <cell r="D518">
            <v>15880385304</v>
          </cell>
          <cell r="E518" t="str">
            <v>雾阁</v>
          </cell>
          <cell r="F518">
            <v>2.14</v>
          </cell>
        </row>
        <row r="518">
          <cell r="J518">
            <v>12.84</v>
          </cell>
          <cell r="K518" t="str">
            <v>9090818010100100058430</v>
          </cell>
          <cell r="L518" t="str">
            <v>连城县农村信用联社四堡信用社</v>
          </cell>
        </row>
        <row r="519">
          <cell r="A519" t="str">
            <v>513</v>
          </cell>
          <cell r="B519" t="str">
            <v>邹道文</v>
          </cell>
          <cell r="C519" t="str">
            <v>352627197406131614</v>
          </cell>
          <cell r="D519">
            <v>13959067136</v>
          </cell>
          <cell r="E519" t="str">
            <v>雾阁</v>
          </cell>
          <cell r="F519">
            <v>1.39</v>
          </cell>
        </row>
        <row r="519">
          <cell r="J519">
            <v>8.34</v>
          </cell>
          <cell r="K519" t="str">
            <v>9090818010100100058449</v>
          </cell>
          <cell r="L519" t="str">
            <v>连城县农村信用联社四堡信用社</v>
          </cell>
        </row>
        <row r="520">
          <cell r="A520" t="str">
            <v>514</v>
          </cell>
          <cell r="B520" t="str">
            <v>邹吉生</v>
          </cell>
          <cell r="C520" t="str">
            <v>352627196309231619</v>
          </cell>
          <cell r="D520">
            <v>13459717619</v>
          </cell>
          <cell r="E520" t="str">
            <v>雾阁</v>
          </cell>
          <cell r="F520">
            <v>3.76</v>
          </cell>
        </row>
        <row r="520">
          <cell r="J520">
            <v>22.56</v>
          </cell>
          <cell r="K520" t="str">
            <v>9090818010100190296629</v>
          </cell>
          <cell r="L520" t="str">
            <v>连城县农村信用联社四堡信用社</v>
          </cell>
        </row>
        <row r="521">
          <cell r="A521" t="str">
            <v>515</v>
          </cell>
          <cell r="B521" t="str">
            <v>邹道啟</v>
          </cell>
          <cell r="C521" t="str">
            <v>352627197807311616</v>
          </cell>
          <cell r="D521">
            <v>18906074951</v>
          </cell>
          <cell r="E521" t="str">
            <v>雾阁</v>
          </cell>
          <cell r="F521">
            <v>1.71</v>
          </cell>
        </row>
        <row r="521">
          <cell r="J521">
            <v>10.26</v>
          </cell>
          <cell r="K521" t="str">
            <v>6230361109010527678</v>
          </cell>
          <cell r="L521" t="str">
            <v>连城县农村信用联社四堡信用社</v>
          </cell>
        </row>
        <row r="522">
          <cell r="A522" t="str">
            <v>516</v>
          </cell>
          <cell r="B522" t="str">
            <v>邹道勤</v>
          </cell>
          <cell r="C522" t="str">
            <v>350825198202041618</v>
          </cell>
          <cell r="D522">
            <v>13859507311</v>
          </cell>
          <cell r="E522" t="str">
            <v>雾阁</v>
          </cell>
          <cell r="F522">
            <v>1</v>
          </cell>
        </row>
        <row r="522">
          <cell r="J522">
            <v>6</v>
          </cell>
          <cell r="K522" t="str">
            <v>6221840509090522418</v>
          </cell>
          <cell r="L522" t="str">
            <v>连城县农村信用联社四堡信用社</v>
          </cell>
        </row>
        <row r="523">
          <cell r="A523" t="str">
            <v>517</v>
          </cell>
          <cell r="B523" t="str">
            <v>邹道满</v>
          </cell>
          <cell r="C523" t="str">
            <v>350825198404121632</v>
          </cell>
          <cell r="D523">
            <v>15059923720</v>
          </cell>
          <cell r="E523" t="str">
            <v>雾阁</v>
          </cell>
          <cell r="F523">
            <v>1</v>
          </cell>
        </row>
        <row r="523">
          <cell r="J523">
            <v>6</v>
          </cell>
          <cell r="K523" t="str">
            <v>6221840509090522251</v>
          </cell>
          <cell r="L523" t="str">
            <v>连城县农村信用联社四堡信用社</v>
          </cell>
        </row>
        <row r="524">
          <cell r="A524" t="str">
            <v>518</v>
          </cell>
          <cell r="B524" t="str">
            <v>邹根生</v>
          </cell>
          <cell r="C524" t="str">
            <v>352627196308231617</v>
          </cell>
          <cell r="D524">
            <v>18759038791</v>
          </cell>
          <cell r="E524" t="str">
            <v>雾阁</v>
          </cell>
          <cell r="F524">
            <v>1.38</v>
          </cell>
        </row>
        <row r="524">
          <cell r="J524">
            <v>8.28</v>
          </cell>
          <cell r="K524" t="str">
            <v>9090818010100100017519</v>
          </cell>
          <cell r="L524" t="str">
            <v>连城县农村信用联社四堡信用社</v>
          </cell>
        </row>
        <row r="525">
          <cell r="A525" t="str">
            <v>519</v>
          </cell>
          <cell r="B525" t="str">
            <v>邹贵生</v>
          </cell>
          <cell r="C525" t="str">
            <v>35262719711207161X</v>
          </cell>
          <cell r="D525">
            <v>13859523481</v>
          </cell>
          <cell r="E525" t="str">
            <v>雾阁</v>
          </cell>
          <cell r="F525">
            <v>2.76</v>
          </cell>
        </row>
        <row r="525">
          <cell r="J525">
            <v>16.56</v>
          </cell>
          <cell r="K525" t="str">
            <v>9090818010100100005844</v>
          </cell>
          <cell r="L525" t="str">
            <v>连城县农村信用联社四堡信用社</v>
          </cell>
        </row>
        <row r="526">
          <cell r="A526" t="str">
            <v>520</v>
          </cell>
          <cell r="B526" t="str">
            <v>邹志生</v>
          </cell>
          <cell r="C526" t="str">
            <v>352627197612161611</v>
          </cell>
          <cell r="D526">
            <v>13859523481</v>
          </cell>
          <cell r="E526" t="str">
            <v>雾阁</v>
          </cell>
          <cell r="F526">
            <v>1.38</v>
          </cell>
        </row>
        <row r="526">
          <cell r="J526">
            <v>8.28</v>
          </cell>
          <cell r="K526" t="str">
            <v>6221840509104003256</v>
          </cell>
          <cell r="L526" t="str">
            <v>连城县农村信用联社四堡信用社</v>
          </cell>
        </row>
        <row r="527">
          <cell r="A527" t="str">
            <v>521</v>
          </cell>
          <cell r="B527" t="str">
            <v>邹南山</v>
          </cell>
          <cell r="C527" t="str">
            <v>35262719711017165X</v>
          </cell>
          <cell r="D527">
            <v>15105958984</v>
          </cell>
          <cell r="E527" t="str">
            <v>雾阁</v>
          </cell>
          <cell r="F527">
            <v>1.73</v>
          </cell>
        </row>
        <row r="527">
          <cell r="J527">
            <v>10.38</v>
          </cell>
          <cell r="K527" t="str">
            <v>9090818010100100058485</v>
          </cell>
          <cell r="L527" t="str">
            <v>连城县农村信用联社四堡信用社</v>
          </cell>
        </row>
        <row r="528">
          <cell r="A528" t="str">
            <v>522</v>
          </cell>
          <cell r="B528" t="str">
            <v>邹细乾</v>
          </cell>
          <cell r="C528" t="str">
            <v>352627195806111613</v>
          </cell>
          <cell r="D528">
            <v>13110620652</v>
          </cell>
          <cell r="E528" t="str">
            <v>雾阁</v>
          </cell>
          <cell r="F528">
            <v>2.16</v>
          </cell>
        </row>
        <row r="528">
          <cell r="J528">
            <v>12.96</v>
          </cell>
          <cell r="K528" t="str">
            <v>9090818010100100058494</v>
          </cell>
          <cell r="L528" t="str">
            <v>连城县农村信用联社四堡信用社</v>
          </cell>
        </row>
        <row r="529">
          <cell r="A529" t="str">
            <v>523</v>
          </cell>
          <cell r="B529" t="str">
            <v>邹道余</v>
          </cell>
          <cell r="C529" t="str">
            <v>352627196608201639</v>
          </cell>
          <cell r="D529">
            <v>15080228675</v>
          </cell>
          <cell r="E529" t="str">
            <v>雾阁</v>
          </cell>
          <cell r="F529">
            <v>1.94</v>
          </cell>
        </row>
        <row r="529">
          <cell r="J529">
            <v>11.64</v>
          </cell>
          <cell r="K529" t="str">
            <v>9090818010100100058500</v>
          </cell>
          <cell r="L529" t="str">
            <v>连城县农村信用联社四堡信用社</v>
          </cell>
        </row>
        <row r="530">
          <cell r="A530" t="str">
            <v>524</v>
          </cell>
          <cell r="B530" t="str">
            <v>邹道徐</v>
          </cell>
          <cell r="C530" t="str">
            <v>352627196501211618</v>
          </cell>
          <cell r="D530">
            <v>13415701434</v>
          </cell>
          <cell r="E530" t="str">
            <v>雾阁</v>
          </cell>
          <cell r="F530">
            <v>5.83</v>
          </cell>
        </row>
        <row r="530">
          <cell r="J530">
            <v>34.98</v>
          </cell>
          <cell r="K530" t="str">
            <v>9090818010100190407466</v>
          </cell>
          <cell r="L530" t="str">
            <v>连城县农村信用联社四堡信用社</v>
          </cell>
        </row>
        <row r="531">
          <cell r="A531" t="str">
            <v>525</v>
          </cell>
          <cell r="B531" t="str">
            <v>邹大乾</v>
          </cell>
          <cell r="C531" t="str">
            <v>352627195506301618</v>
          </cell>
          <cell r="D531">
            <v>15710636952</v>
          </cell>
          <cell r="E531" t="str">
            <v>雾阁</v>
          </cell>
          <cell r="F531">
            <v>2.16</v>
          </cell>
        </row>
        <row r="531">
          <cell r="J531">
            <v>12.96</v>
          </cell>
          <cell r="K531" t="str">
            <v>6221840509090523176</v>
          </cell>
          <cell r="L531" t="str">
            <v>连城县农村信用联社四堡信用社</v>
          </cell>
        </row>
        <row r="532">
          <cell r="A532" t="str">
            <v>526</v>
          </cell>
          <cell r="B532" t="str">
            <v>邹满山</v>
          </cell>
          <cell r="C532" t="str">
            <v>352627197610031610</v>
          </cell>
          <cell r="D532">
            <v>15105958984</v>
          </cell>
          <cell r="E532" t="str">
            <v>雾阁</v>
          </cell>
          <cell r="F532">
            <v>4.32</v>
          </cell>
        </row>
        <row r="532">
          <cell r="J532">
            <v>25.92</v>
          </cell>
          <cell r="K532" t="str">
            <v>9090818010100100058519</v>
          </cell>
          <cell r="L532" t="str">
            <v>连城县农村信用联社四堡信用社</v>
          </cell>
        </row>
        <row r="533">
          <cell r="A533" t="str">
            <v>527</v>
          </cell>
          <cell r="B533" t="str">
            <v>邹恒发</v>
          </cell>
          <cell r="C533" t="str">
            <v>35262719621025161X</v>
          </cell>
          <cell r="D533">
            <v>13646932318</v>
          </cell>
          <cell r="E533" t="str">
            <v>雾阁</v>
          </cell>
          <cell r="F533">
            <v>2.59</v>
          </cell>
        </row>
        <row r="533">
          <cell r="J533">
            <v>15.54</v>
          </cell>
          <cell r="K533" t="str">
            <v>9090818010100190300311</v>
          </cell>
          <cell r="L533" t="str">
            <v>连城县农村信用联社四堡信用社</v>
          </cell>
        </row>
        <row r="534">
          <cell r="A534" t="str">
            <v>528</v>
          </cell>
          <cell r="B534" t="str">
            <v>马满荣</v>
          </cell>
          <cell r="C534" t="str">
            <v>352627196503141625</v>
          </cell>
          <cell r="D534">
            <v>13646933891</v>
          </cell>
          <cell r="E534" t="str">
            <v>雾阁</v>
          </cell>
          <cell r="F534">
            <v>2.59</v>
          </cell>
        </row>
        <row r="534">
          <cell r="J534">
            <v>15.54</v>
          </cell>
          <cell r="K534" t="str">
            <v>6221840509092757293</v>
          </cell>
          <cell r="L534" t="str">
            <v>连城县农村信用联社四堡信用社</v>
          </cell>
        </row>
        <row r="535">
          <cell r="A535" t="str">
            <v>529</v>
          </cell>
          <cell r="B535" t="str">
            <v>邹道国</v>
          </cell>
          <cell r="C535" t="str">
            <v>352627195009111610</v>
          </cell>
          <cell r="D535">
            <v>13043568838</v>
          </cell>
          <cell r="E535" t="str">
            <v>雾阁</v>
          </cell>
          <cell r="F535">
            <v>6.9</v>
          </cell>
        </row>
        <row r="535">
          <cell r="J535">
            <v>41.4</v>
          </cell>
          <cell r="K535" t="str">
            <v>9090818010100190339682</v>
          </cell>
          <cell r="L535" t="str">
            <v>连城县农村信用联社四堡信用社</v>
          </cell>
        </row>
        <row r="536">
          <cell r="A536" t="str">
            <v>530</v>
          </cell>
          <cell r="B536" t="str">
            <v>邹中庆</v>
          </cell>
          <cell r="C536" t="str">
            <v>352627195312021618</v>
          </cell>
          <cell r="D536">
            <v>17306976553</v>
          </cell>
          <cell r="E536" t="str">
            <v>雾阁</v>
          </cell>
          <cell r="F536">
            <v>5.18</v>
          </cell>
        </row>
        <row r="536">
          <cell r="J536">
            <v>31.08</v>
          </cell>
          <cell r="K536" t="str">
            <v>9090818010100190553002</v>
          </cell>
          <cell r="L536" t="str">
            <v>连城县农村信用联社四堡信用社</v>
          </cell>
        </row>
        <row r="537">
          <cell r="A537" t="str">
            <v>531</v>
          </cell>
          <cell r="B537" t="str">
            <v>邹道敏</v>
          </cell>
          <cell r="C537" t="str">
            <v>352627195709121633</v>
          </cell>
          <cell r="D537">
            <v>18906074951</v>
          </cell>
          <cell r="E537" t="str">
            <v>雾阁</v>
          </cell>
          <cell r="F537">
            <v>6.04</v>
          </cell>
        </row>
        <row r="537">
          <cell r="J537">
            <v>36.24</v>
          </cell>
          <cell r="K537" t="str">
            <v>9090818010100190376034</v>
          </cell>
          <cell r="L537" t="str">
            <v>连城县农村信用联社四堡信用社</v>
          </cell>
        </row>
        <row r="538">
          <cell r="A538" t="str">
            <v>532</v>
          </cell>
          <cell r="B538" t="str">
            <v>邹道春</v>
          </cell>
          <cell r="C538" t="str">
            <v>350825199009101695</v>
          </cell>
          <cell r="D538">
            <v>13626026430</v>
          </cell>
          <cell r="E538" t="str">
            <v>雾阁</v>
          </cell>
          <cell r="F538">
            <v>6.04</v>
          </cell>
        </row>
        <row r="538">
          <cell r="J538">
            <v>36.24</v>
          </cell>
          <cell r="K538" t="str">
            <v>6221840509090523333</v>
          </cell>
          <cell r="L538" t="str">
            <v>连城县农村信用联社四堡信用社</v>
          </cell>
        </row>
        <row r="539">
          <cell r="A539" t="str">
            <v>533</v>
          </cell>
          <cell r="B539" t="str">
            <v>邹道汉</v>
          </cell>
          <cell r="C539" t="str">
            <v>352627197909051616</v>
          </cell>
          <cell r="D539">
            <v>13693183379</v>
          </cell>
          <cell r="E539" t="str">
            <v>雾阁</v>
          </cell>
          <cell r="F539">
            <v>6.04</v>
          </cell>
        </row>
        <row r="539">
          <cell r="J539">
            <v>36.24</v>
          </cell>
          <cell r="K539" t="str">
            <v>6221840509090523135</v>
          </cell>
          <cell r="L539" t="str">
            <v>连城县农村信用联社四堡信用社</v>
          </cell>
        </row>
        <row r="540">
          <cell r="A540" t="str">
            <v>534</v>
          </cell>
          <cell r="B540" t="str">
            <v>邹威山</v>
          </cell>
          <cell r="C540" t="str">
            <v>350825198311101616</v>
          </cell>
          <cell r="D540">
            <v>13616922629</v>
          </cell>
          <cell r="E540" t="str">
            <v>雾阁</v>
          </cell>
          <cell r="F540">
            <v>2.16</v>
          </cell>
        </row>
        <row r="540">
          <cell r="J540">
            <v>12.96</v>
          </cell>
          <cell r="K540" t="str">
            <v>9090818010100100042331</v>
          </cell>
          <cell r="L540" t="str">
            <v>连城县农村信用联社四堡信用社</v>
          </cell>
        </row>
        <row r="541">
          <cell r="A541" t="str">
            <v>535</v>
          </cell>
          <cell r="B541" t="str">
            <v>马兰花</v>
          </cell>
          <cell r="C541" t="str">
            <v>352627197810251626</v>
          </cell>
          <cell r="D541">
            <v>15860119907</v>
          </cell>
          <cell r="E541" t="str">
            <v>雾阁</v>
          </cell>
          <cell r="F541">
            <v>2.16</v>
          </cell>
        </row>
        <row r="541">
          <cell r="J541">
            <v>12.96</v>
          </cell>
          <cell r="K541" t="str">
            <v>6230361509005401138</v>
          </cell>
          <cell r="L541" t="str">
            <v>连城县农村信用联社四堡信用社</v>
          </cell>
        </row>
        <row r="542">
          <cell r="A542" t="str">
            <v>536</v>
          </cell>
          <cell r="B542" t="str">
            <v>邹宾生</v>
          </cell>
          <cell r="C542" t="str">
            <v>352627196608231619</v>
          </cell>
          <cell r="D542">
            <v>18959086976</v>
          </cell>
          <cell r="E542" t="str">
            <v>雾阁</v>
          </cell>
          <cell r="F542">
            <v>1.38</v>
          </cell>
        </row>
        <row r="542">
          <cell r="J542">
            <v>8.28</v>
          </cell>
          <cell r="K542" t="str">
            <v>6230361109068399160</v>
          </cell>
          <cell r="L542" t="str">
            <v>连城县农村信用联社四堡信用社</v>
          </cell>
        </row>
        <row r="543">
          <cell r="A543" t="str">
            <v>537</v>
          </cell>
          <cell r="B543" t="str">
            <v>邹东山</v>
          </cell>
          <cell r="C543" t="str">
            <v>35262719681108161X</v>
          </cell>
          <cell r="D543">
            <v>13850611296</v>
          </cell>
          <cell r="E543" t="str">
            <v>雾阁</v>
          </cell>
          <cell r="F543">
            <v>1.72</v>
          </cell>
        </row>
        <row r="543">
          <cell r="J543">
            <v>10.32</v>
          </cell>
          <cell r="K543" t="str">
            <v>9090818010100100020113</v>
          </cell>
          <cell r="L543" t="str">
            <v>连城县农村信用联社四堡信用社</v>
          </cell>
        </row>
        <row r="544">
          <cell r="A544" t="str">
            <v>538</v>
          </cell>
          <cell r="B544" t="str">
            <v>邹道彪</v>
          </cell>
          <cell r="C544" t="str">
            <v>35262719640509161X</v>
          </cell>
          <cell r="D544">
            <v>18101726316</v>
          </cell>
          <cell r="E544" t="str">
            <v>雾阁</v>
          </cell>
          <cell r="F544">
            <v>1.73</v>
          </cell>
        </row>
        <row r="544">
          <cell r="J544">
            <v>10.38</v>
          </cell>
          <cell r="K544" t="str">
            <v>9090818010100190313094</v>
          </cell>
          <cell r="L544" t="str">
            <v>连城县农村信用联社四堡信用社</v>
          </cell>
        </row>
        <row r="545">
          <cell r="A545" t="str">
            <v>539</v>
          </cell>
          <cell r="B545" t="str">
            <v>邹恒金</v>
          </cell>
          <cell r="C545" t="str">
            <v>352627194712091610</v>
          </cell>
          <cell r="D545">
            <v>13959474743</v>
          </cell>
          <cell r="E545" t="str">
            <v>雾阁</v>
          </cell>
          <cell r="F545">
            <v>0.86</v>
          </cell>
        </row>
        <row r="545">
          <cell r="J545">
            <v>5.16</v>
          </cell>
          <cell r="K545" t="str">
            <v>6230362509001057990</v>
          </cell>
          <cell r="L545" t="str">
            <v>连城县农村信用联社四堡信用社</v>
          </cell>
        </row>
        <row r="546">
          <cell r="A546" t="str">
            <v>540</v>
          </cell>
          <cell r="B546" t="str">
            <v>邹华山</v>
          </cell>
          <cell r="C546" t="str">
            <v>352627196409291619</v>
          </cell>
          <cell r="D546">
            <v>13626040845</v>
          </cell>
          <cell r="E546" t="str">
            <v>雾阁</v>
          </cell>
          <cell r="F546">
            <v>1.72</v>
          </cell>
        </row>
        <row r="546">
          <cell r="J546">
            <v>10.32</v>
          </cell>
          <cell r="K546" t="str">
            <v>9090818010100190376542</v>
          </cell>
          <cell r="L546" t="str">
            <v>连城县农村信用联社四堡信用社</v>
          </cell>
        </row>
        <row r="547">
          <cell r="A547" t="str">
            <v>541</v>
          </cell>
          <cell r="B547" t="str">
            <v>邹恒威</v>
          </cell>
          <cell r="C547" t="str">
            <v>352627196711071617</v>
          </cell>
          <cell r="D547">
            <v>13850659058</v>
          </cell>
          <cell r="E547" t="str">
            <v>雾阁</v>
          </cell>
          <cell r="F547">
            <v>2.59</v>
          </cell>
        </row>
        <row r="547">
          <cell r="J547">
            <v>15.54</v>
          </cell>
          <cell r="K547" t="str">
            <v>9090818010100100054997</v>
          </cell>
          <cell r="L547" t="str">
            <v>连城县农村信用联社四堡信用社</v>
          </cell>
        </row>
        <row r="548">
          <cell r="A548" t="str">
            <v>542</v>
          </cell>
          <cell r="B548" t="str">
            <v>邹洪焕</v>
          </cell>
          <cell r="C548" t="str">
            <v>352627196901161613</v>
          </cell>
          <cell r="D548">
            <v>13459714331</v>
          </cell>
          <cell r="E548" t="str">
            <v>雾阁</v>
          </cell>
          <cell r="F548">
            <v>1.29</v>
          </cell>
        </row>
        <row r="548">
          <cell r="J548">
            <v>7.74</v>
          </cell>
          <cell r="K548" t="str">
            <v>6221840509090523440</v>
          </cell>
          <cell r="L548" t="str">
            <v>连城县农村信用联社四堡信用社</v>
          </cell>
        </row>
        <row r="549">
          <cell r="A549" t="str">
            <v>543</v>
          </cell>
          <cell r="B549" t="str">
            <v>邹洪爱</v>
          </cell>
          <cell r="C549" t="str">
            <v>352627197202271615</v>
          </cell>
          <cell r="D549">
            <v>13616922629</v>
          </cell>
          <cell r="E549" t="str">
            <v>雾阁</v>
          </cell>
          <cell r="F549">
            <v>1.29</v>
          </cell>
        </row>
        <row r="549">
          <cell r="J549">
            <v>7.74</v>
          </cell>
          <cell r="K549" t="str">
            <v>9090818010100100058564</v>
          </cell>
          <cell r="L549" t="str">
            <v>连城县农村信用联社四堡信用社</v>
          </cell>
        </row>
        <row r="550">
          <cell r="A550" t="str">
            <v>544</v>
          </cell>
          <cell r="B550" t="str">
            <v>邹洪茂</v>
          </cell>
          <cell r="C550" t="str">
            <v>352627196311231618</v>
          </cell>
          <cell r="D550">
            <v>13616928953</v>
          </cell>
          <cell r="E550" t="str">
            <v>雾阁</v>
          </cell>
          <cell r="F550">
            <v>9.9</v>
          </cell>
        </row>
        <row r="550">
          <cell r="J550">
            <v>59.4</v>
          </cell>
          <cell r="K550" t="str">
            <v>6221840509104003421</v>
          </cell>
          <cell r="L550" t="str">
            <v>连城县农村信用联社四堡信用社</v>
          </cell>
        </row>
        <row r="551">
          <cell r="A551" t="str">
            <v>545</v>
          </cell>
          <cell r="B551" t="str">
            <v>邹道宁</v>
          </cell>
          <cell r="C551" t="str">
            <v>352627197408211634</v>
          </cell>
          <cell r="D551">
            <v>18859028216</v>
          </cell>
          <cell r="E551" t="str">
            <v>雾阁</v>
          </cell>
          <cell r="F551">
            <v>3.88</v>
          </cell>
        </row>
        <row r="551">
          <cell r="J551">
            <v>23.28</v>
          </cell>
          <cell r="K551" t="str">
            <v>9090818010100100058573</v>
          </cell>
          <cell r="L551" t="str">
            <v>连城县农村信用联社四堡信用社</v>
          </cell>
        </row>
        <row r="552">
          <cell r="A552" t="str">
            <v>546</v>
          </cell>
          <cell r="B552" t="str">
            <v>邹啟宁</v>
          </cell>
          <cell r="C552" t="str">
            <v>352627193209231618</v>
          </cell>
          <cell r="D552">
            <v>13276939207</v>
          </cell>
          <cell r="E552" t="str">
            <v>雾阁</v>
          </cell>
          <cell r="F552">
            <v>2.59</v>
          </cell>
        </row>
        <row r="552">
          <cell r="J552">
            <v>15.54</v>
          </cell>
          <cell r="K552" t="str">
            <v>9090818010100100070960</v>
          </cell>
          <cell r="L552" t="str">
            <v>连城县农村信用联社四堡信用社</v>
          </cell>
        </row>
        <row r="553">
          <cell r="A553" t="str">
            <v>547</v>
          </cell>
          <cell r="B553" t="str">
            <v>李耀文</v>
          </cell>
          <cell r="C553" t="str">
            <v>352627196509151672</v>
          </cell>
          <cell r="D553">
            <v>15259036246</v>
          </cell>
          <cell r="E553" t="str">
            <v>雾阁</v>
          </cell>
          <cell r="F553">
            <v>1.17</v>
          </cell>
        </row>
        <row r="553">
          <cell r="J553">
            <v>7.02</v>
          </cell>
          <cell r="K553" t="str">
            <v>6221840109067571744</v>
          </cell>
          <cell r="L553" t="str">
            <v>连城县农村信用联社四堡信用社</v>
          </cell>
        </row>
        <row r="554">
          <cell r="A554" t="str">
            <v>548</v>
          </cell>
          <cell r="B554" t="str">
            <v>李耀堂</v>
          </cell>
          <cell r="C554" t="str">
            <v>352627196308051616</v>
          </cell>
          <cell r="D554">
            <v>18759037382</v>
          </cell>
          <cell r="E554" t="str">
            <v>雾阁</v>
          </cell>
          <cell r="F554">
            <v>1.17</v>
          </cell>
        </row>
        <row r="554">
          <cell r="J554">
            <v>7.02</v>
          </cell>
          <cell r="K554" t="str">
            <v>6221840509104003587</v>
          </cell>
          <cell r="L554" t="str">
            <v>连城县农村信用联社四堡信用社</v>
          </cell>
        </row>
        <row r="555">
          <cell r="A555" t="str">
            <v>549</v>
          </cell>
          <cell r="B555" t="str">
            <v>邹满英</v>
          </cell>
          <cell r="C555" t="str">
            <v>352627197202251622</v>
          </cell>
          <cell r="D555">
            <v>13799156663</v>
          </cell>
          <cell r="E555" t="str">
            <v>雾阁</v>
          </cell>
          <cell r="F555">
            <v>2.89</v>
          </cell>
        </row>
        <row r="555">
          <cell r="J555">
            <v>17.34</v>
          </cell>
          <cell r="K555" t="str">
            <v>6221840509090523663</v>
          </cell>
          <cell r="L555" t="str">
            <v>连城县农村信用联社四堡信用社</v>
          </cell>
        </row>
        <row r="556">
          <cell r="A556" t="str">
            <v>550</v>
          </cell>
          <cell r="B556" t="str">
            <v>李玉惠</v>
          </cell>
          <cell r="C556" t="str">
            <v>350429197012280027</v>
          </cell>
          <cell r="D556">
            <v>13799159249</v>
          </cell>
          <cell r="E556" t="str">
            <v>雾阁</v>
          </cell>
          <cell r="F556">
            <v>2.33</v>
          </cell>
        </row>
        <row r="556">
          <cell r="J556">
            <v>13.98</v>
          </cell>
          <cell r="K556" t="str">
            <v>6230362503019688532</v>
          </cell>
          <cell r="L556" t="str">
            <v>连城县农村信用联社四堡信用社</v>
          </cell>
        </row>
        <row r="557">
          <cell r="A557" t="str">
            <v>551</v>
          </cell>
          <cell r="B557" t="str">
            <v>李耀明</v>
          </cell>
          <cell r="C557" t="str">
            <v>352627196902081615</v>
          </cell>
          <cell r="D557">
            <v>13559962896</v>
          </cell>
          <cell r="E557" t="str">
            <v>雾阁</v>
          </cell>
          <cell r="F557">
            <v>8.37</v>
          </cell>
        </row>
        <row r="557">
          <cell r="J557">
            <v>50.22</v>
          </cell>
          <cell r="K557" t="str">
            <v>9090818010100190015558</v>
          </cell>
          <cell r="L557" t="str">
            <v>连城县农村信用联社四堡信用社</v>
          </cell>
        </row>
        <row r="558">
          <cell r="A558" t="str">
            <v>552</v>
          </cell>
          <cell r="B558" t="str">
            <v>李富东</v>
          </cell>
          <cell r="C558" t="str">
            <v>352627197703021614</v>
          </cell>
          <cell r="D558">
            <v>13055860030</v>
          </cell>
          <cell r="E558" t="str">
            <v>雾阁</v>
          </cell>
          <cell r="F558">
            <v>2.89</v>
          </cell>
        </row>
        <row r="558">
          <cell r="J558">
            <v>17.34</v>
          </cell>
          <cell r="K558" t="str">
            <v>9090818010100100344318</v>
          </cell>
          <cell r="L558" t="str">
            <v>连城县农村信用联社四堡信用社</v>
          </cell>
        </row>
        <row r="559">
          <cell r="A559" t="str">
            <v>553</v>
          </cell>
          <cell r="B559" t="str">
            <v>李庆明</v>
          </cell>
          <cell r="C559" t="str">
            <v>350825197708161612</v>
          </cell>
          <cell r="D559">
            <v>13559211898</v>
          </cell>
          <cell r="E559" t="str">
            <v>雾阁</v>
          </cell>
          <cell r="F559">
            <v>2.33</v>
          </cell>
        </row>
        <row r="559">
          <cell r="J559">
            <v>13.98</v>
          </cell>
          <cell r="K559" t="str">
            <v>6221840509090523515</v>
          </cell>
          <cell r="L559" t="str">
            <v>连城县农村信用联社四堡信用社</v>
          </cell>
        </row>
        <row r="560">
          <cell r="A560" t="str">
            <v>554</v>
          </cell>
          <cell r="B560" t="str">
            <v>李恒明</v>
          </cell>
          <cell r="C560" t="str">
            <v>352627194004241614</v>
          </cell>
          <cell r="D560">
            <v>13599323517</v>
          </cell>
          <cell r="E560" t="str">
            <v>雾阁</v>
          </cell>
          <cell r="F560">
            <v>3.5</v>
          </cell>
        </row>
        <row r="560">
          <cell r="J560">
            <v>21</v>
          </cell>
          <cell r="K560" t="str">
            <v>9090818010100100058635</v>
          </cell>
          <cell r="L560" t="str">
            <v>连城县农村信用联社四堡信用社</v>
          </cell>
        </row>
        <row r="561">
          <cell r="A561" t="str">
            <v>555</v>
          </cell>
          <cell r="B561" t="str">
            <v>李恒舜</v>
          </cell>
          <cell r="C561" t="str">
            <v>352627196611101612</v>
          </cell>
          <cell r="D561">
            <v>15280839131</v>
          </cell>
          <cell r="E561" t="str">
            <v>雾阁</v>
          </cell>
          <cell r="F561">
            <v>3.45</v>
          </cell>
        </row>
        <row r="561">
          <cell r="J561">
            <v>20.7</v>
          </cell>
          <cell r="K561" t="str">
            <v>6221840509065531709</v>
          </cell>
          <cell r="L561" t="str">
            <v>连城县农村信用联社四堡信用社</v>
          </cell>
        </row>
        <row r="562">
          <cell r="A562" t="str">
            <v>556</v>
          </cell>
          <cell r="B562" t="str">
            <v>李日东</v>
          </cell>
          <cell r="C562" t="str">
            <v>352627197409111694</v>
          </cell>
          <cell r="D562">
            <v>13043595893</v>
          </cell>
          <cell r="E562" t="str">
            <v>雾阁</v>
          </cell>
          <cell r="F562">
            <v>2.89</v>
          </cell>
        </row>
        <row r="562">
          <cell r="J562">
            <v>17.34</v>
          </cell>
          <cell r="K562" t="str">
            <v>9090818010100100058653</v>
          </cell>
          <cell r="L562" t="str">
            <v>连城县农村信用联社四堡信用社</v>
          </cell>
        </row>
        <row r="563">
          <cell r="A563" t="str">
            <v>557</v>
          </cell>
          <cell r="B563" t="str">
            <v>李日民</v>
          </cell>
          <cell r="C563" t="str">
            <v>352627196805151634</v>
          </cell>
          <cell r="D563">
            <v>15960926938</v>
          </cell>
          <cell r="E563" t="str">
            <v>雾阁</v>
          </cell>
          <cell r="F563">
            <v>8.2</v>
          </cell>
        </row>
        <row r="563">
          <cell r="J563">
            <v>49.2</v>
          </cell>
          <cell r="K563" t="str">
            <v>6221840509092757434</v>
          </cell>
          <cell r="L563" t="str">
            <v>连城县农村信用联社四堡信用社</v>
          </cell>
        </row>
        <row r="564">
          <cell r="A564" t="str">
            <v>558</v>
          </cell>
          <cell r="B564" t="str">
            <v>李恒庆</v>
          </cell>
          <cell r="C564" t="str">
            <v>352627196011111614</v>
          </cell>
          <cell r="D564">
            <v>15759226916</v>
          </cell>
          <cell r="E564" t="str">
            <v>雾阁</v>
          </cell>
          <cell r="F564">
            <v>3.5</v>
          </cell>
        </row>
        <row r="564">
          <cell r="J564">
            <v>21</v>
          </cell>
          <cell r="K564" t="str">
            <v>9090818010100100058662</v>
          </cell>
          <cell r="L564" t="str">
            <v>连城县农村信用联社四堡信用社</v>
          </cell>
        </row>
        <row r="565">
          <cell r="A565" t="str">
            <v>559</v>
          </cell>
          <cell r="B565" t="str">
            <v>李荣景</v>
          </cell>
          <cell r="C565" t="str">
            <v>352627195103081614</v>
          </cell>
          <cell r="D565">
            <v>13959086726</v>
          </cell>
          <cell r="E565" t="str">
            <v>雾阁</v>
          </cell>
          <cell r="F565">
            <v>5.82</v>
          </cell>
        </row>
        <row r="565">
          <cell r="J565">
            <v>34.92</v>
          </cell>
          <cell r="K565" t="str">
            <v>9090818010100100058671</v>
          </cell>
          <cell r="L565" t="str">
            <v>连城县农村信用联社四堡信用社</v>
          </cell>
        </row>
        <row r="566">
          <cell r="A566" t="str">
            <v>560</v>
          </cell>
          <cell r="B566" t="str">
            <v>李东生</v>
          </cell>
          <cell r="C566" t="str">
            <v>352627196008071615</v>
          </cell>
          <cell r="D566">
            <v>13328747813</v>
          </cell>
          <cell r="E566" t="str">
            <v>雾阁</v>
          </cell>
          <cell r="F566">
            <v>5.18</v>
          </cell>
        </row>
        <row r="566">
          <cell r="J566">
            <v>31.08</v>
          </cell>
          <cell r="K566" t="str">
            <v>9090818010100100058680</v>
          </cell>
          <cell r="L566" t="str">
            <v>连城县农村信用联社四堡信用社</v>
          </cell>
        </row>
        <row r="567">
          <cell r="A567" t="str">
            <v>561</v>
          </cell>
          <cell r="B567" t="str">
            <v>李凤祥</v>
          </cell>
          <cell r="C567" t="str">
            <v>350825198112201614</v>
          </cell>
          <cell r="D567">
            <v>15080222438</v>
          </cell>
          <cell r="E567" t="str">
            <v>雾阁</v>
          </cell>
          <cell r="F567">
            <v>2.89</v>
          </cell>
        </row>
        <row r="567">
          <cell r="J567">
            <v>17.34</v>
          </cell>
          <cell r="K567" t="str">
            <v>6221840509104003850</v>
          </cell>
          <cell r="L567" t="str">
            <v>连城县农村信用联社四堡信用社</v>
          </cell>
        </row>
        <row r="568">
          <cell r="A568" t="str">
            <v>562</v>
          </cell>
          <cell r="B568" t="str">
            <v>李永生</v>
          </cell>
          <cell r="C568" t="str">
            <v>352627197010171636</v>
          </cell>
          <cell r="D568">
            <v>13507542389</v>
          </cell>
          <cell r="E568" t="str">
            <v>雾阁</v>
          </cell>
          <cell r="F568">
            <v>3.88</v>
          </cell>
        </row>
        <row r="568">
          <cell r="J568">
            <v>23.28</v>
          </cell>
          <cell r="K568" t="str">
            <v>9090818010100100058699</v>
          </cell>
          <cell r="L568" t="str">
            <v>连城县农村信用联社四堡信用社</v>
          </cell>
        </row>
        <row r="569">
          <cell r="A569" t="str">
            <v>563</v>
          </cell>
          <cell r="B569" t="str">
            <v>李福明</v>
          </cell>
          <cell r="C569" t="str">
            <v>35262719690909163X</v>
          </cell>
          <cell r="D569">
            <v>18959260760</v>
          </cell>
          <cell r="E569" t="str">
            <v>雾阁</v>
          </cell>
          <cell r="F569">
            <v>2.33</v>
          </cell>
        </row>
        <row r="569">
          <cell r="J569">
            <v>13.98</v>
          </cell>
          <cell r="K569" t="str">
            <v>9090818010100100058706</v>
          </cell>
          <cell r="L569" t="str">
            <v>连城县农村信用联社四堡信用社</v>
          </cell>
        </row>
        <row r="570">
          <cell r="A570" t="str">
            <v>564</v>
          </cell>
          <cell r="B570" t="str">
            <v>李传明</v>
          </cell>
          <cell r="C570" t="str">
            <v>352627197804291613</v>
          </cell>
          <cell r="D570">
            <v>18965166651</v>
          </cell>
          <cell r="E570" t="str">
            <v>雾阁</v>
          </cell>
          <cell r="F570">
            <v>2.33</v>
          </cell>
        </row>
        <row r="570">
          <cell r="J570">
            <v>13.98</v>
          </cell>
          <cell r="K570" t="str">
            <v>9090818010100100058715</v>
          </cell>
          <cell r="L570" t="str">
            <v>连城县农村信用联社四堡信用社</v>
          </cell>
        </row>
        <row r="571">
          <cell r="A571" t="str">
            <v>565</v>
          </cell>
          <cell r="B571" t="str">
            <v>李富明</v>
          </cell>
          <cell r="C571" t="str">
            <v>352627197507101617</v>
          </cell>
          <cell r="D571">
            <v>18959489739</v>
          </cell>
          <cell r="E571" t="str">
            <v>雾阁</v>
          </cell>
          <cell r="F571">
            <v>2.33</v>
          </cell>
        </row>
        <row r="571">
          <cell r="J571">
            <v>13.98</v>
          </cell>
          <cell r="K571" t="str">
            <v>9090818010100100058724</v>
          </cell>
          <cell r="L571" t="str">
            <v>连城县农村信用联社四堡信用社</v>
          </cell>
        </row>
        <row r="572">
          <cell r="A572" t="str">
            <v>566</v>
          </cell>
          <cell r="B572" t="str">
            <v>揭满清</v>
          </cell>
          <cell r="C572" t="str">
            <v>352627197610160324</v>
          </cell>
          <cell r="D572">
            <v>13959045921</v>
          </cell>
          <cell r="E572" t="str">
            <v>雾阁</v>
          </cell>
          <cell r="F572">
            <v>1.17</v>
          </cell>
        </row>
        <row r="572">
          <cell r="J572">
            <v>7.02</v>
          </cell>
          <cell r="K572" t="str">
            <v>6221840509104003611</v>
          </cell>
          <cell r="L572" t="str">
            <v>连城县农村信用联社四堡信用社</v>
          </cell>
        </row>
        <row r="573">
          <cell r="A573" t="str">
            <v>567</v>
          </cell>
          <cell r="B573" t="str">
            <v>李日升</v>
          </cell>
          <cell r="C573" t="str">
            <v>352627196612241617</v>
          </cell>
          <cell r="D573">
            <v>13459713538</v>
          </cell>
          <cell r="E573" t="str">
            <v>雾阁</v>
          </cell>
          <cell r="F573">
            <v>1.17</v>
          </cell>
        </row>
        <row r="573">
          <cell r="J573">
            <v>7.02</v>
          </cell>
          <cell r="K573" t="str">
            <v>9090818010100100058742</v>
          </cell>
          <cell r="L573" t="str">
            <v>连城县农村信用联社四堡信用社</v>
          </cell>
        </row>
        <row r="574">
          <cell r="A574" t="str">
            <v>568</v>
          </cell>
          <cell r="B574" t="str">
            <v>李日长</v>
          </cell>
          <cell r="C574" t="str">
            <v>352627197009261634</v>
          </cell>
          <cell r="D574">
            <v>13599323517</v>
          </cell>
          <cell r="E574" t="str">
            <v>雾阁</v>
          </cell>
          <cell r="F574">
            <v>1.17</v>
          </cell>
        </row>
        <row r="574">
          <cell r="J574">
            <v>7.02</v>
          </cell>
          <cell r="K574" t="str">
            <v>9090818010100100058751</v>
          </cell>
          <cell r="L574" t="str">
            <v>连城县农村信用联社四堡信用社</v>
          </cell>
        </row>
        <row r="575">
          <cell r="A575" t="str">
            <v>569</v>
          </cell>
          <cell r="B575" t="str">
            <v>李日生</v>
          </cell>
          <cell r="C575" t="str">
            <v>352627196410161619</v>
          </cell>
          <cell r="D575">
            <v>18650883234</v>
          </cell>
          <cell r="E575" t="str">
            <v>雾阁</v>
          </cell>
          <cell r="F575">
            <v>2.32</v>
          </cell>
        </row>
        <row r="575">
          <cell r="J575">
            <v>13.92</v>
          </cell>
          <cell r="K575" t="str">
            <v>9090818010100100058760</v>
          </cell>
          <cell r="L575" t="str">
            <v>连城县农村信用联社四堡信用社</v>
          </cell>
        </row>
        <row r="576">
          <cell r="A576" t="str">
            <v>570</v>
          </cell>
          <cell r="B576" t="str">
            <v>李日旺</v>
          </cell>
          <cell r="C576" t="str">
            <v>352627197502201619</v>
          </cell>
          <cell r="D576">
            <v>15860119218</v>
          </cell>
          <cell r="E576" t="str">
            <v>雾阁</v>
          </cell>
          <cell r="F576">
            <v>1.18</v>
          </cell>
        </row>
        <row r="576">
          <cell r="J576">
            <v>7.08</v>
          </cell>
          <cell r="K576" t="str">
            <v>9090818010100100058779</v>
          </cell>
          <cell r="L576" t="str">
            <v>连城县农村信用联社四堡信用社</v>
          </cell>
        </row>
        <row r="577">
          <cell r="A577" t="str">
            <v>571</v>
          </cell>
          <cell r="B577" t="str">
            <v>李天德</v>
          </cell>
          <cell r="C577" t="str">
            <v>352627197110231632</v>
          </cell>
          <cell r="D577">
            <v>13507505881</v>
          </cell>
          <cell r="E577" t="str">
            <v>雾阁</v>
          </cell>
          <cell r="F577">
            <v>2.89</v>
          </cell>
        </row>
        <row r="577">
          <cell r="J577">
            <v>17.34</v>
          </cell>
          <cell r="K577" t="str">
            <v>9090818010100100058788</v>
          </cell>
          <cell r="L577" t="str">
            <v>连城县农村信用联社四堡信用社</v>
          </cell>
        </row>
        <row r="578">
          <cell r="A578" t="str">
            <v>572</v>
          </cell>
          <cell r="B578" t="str">
            <v>李日彪</v>
          </cell>
          <cell r="C578" t="str">
            <v>350825198007301613</v>
          </cell>
          <cell r="D578">
            <v>15080222438</v>
          </cell>
          <cell r="E578" t="str">
            <v>雾阁</v>
          </cell>
          <cell r="F578">
            <v>5.82</v>
          </cell>
        </row>
        <row r="578">
          <cell r="J578">
            <v>34.92</v>
          </cell>
          <cell r="K578" t="str">
            <v>9090818010100100058797</v>
          </cell>
          <cell r="L578" t="str">
            <v>连城县农村信用联社四堡信用社</v>
          </cell>
        </row>
        <row r="579">
          <cell r="A579" t="str">
            <v>573</v>
          </cell>
          <cell r="B579" t="str">
            <v>邹善根</v>
          </cell>
          <cell r="C579" t="str">
            <v>352627194303121612</v>
          </cell>
          <cell r="D579">
            <v>13515902257</v>
          </cell>
          <cell r="E579" t="str">
            <v>雾阁</v>
          </cell>
          <cell r="F579">
            <v>9.84</v>
          </cell>
        </row>
        <row r="579">
          <cell r="J579">
            <v>59.04</v>
          </cell>
          <cell r="K579" t="str">
            <v>9090818010100100058804</v>
          </cell>
          <cell r="L579" t="str">
            <v>连城县农村信用联社四堡信用社</v>
          </cell>
        </row>
        <row r="580">
          <cell r="A580" t="str">
            <v>574</v>
          </cell>
          <cell r="B580" t="str">
            <v>邹善衡</v>
          </cell>
          <cell r="C580" t="str">
            <v>352627196503051611</v>
          </cell>
          <cell r="D580">
            <v>13599609923</v>
          </cell>
          <cell r="E580" t="str">
            <v>雾阁</v>
          </cell>
          <cell r="F580">
            <v>2.78</v>
          </cell>
        </row>
        <row r="580">
          <cell r="J580">
            <v>16.68</v>
          </cell>
          <cell r="K580" t="str">
            <v>9090818010100100058813</v>
          </cell>
          <cell r="L580" t="str">
            <v>连城县农村信用联社四堡信用社</v>
          </cell>
        </row>
        <row r="581">
          <cell r="A581" t="str">
            <v>575</v>
          </cell>
          <cell r="B581" t="str">
            <v>邹善韶</v>
          </cell>
          <cell r="C581" t="str">
            <v>352627196211021613</v>
          </cell>
          <cell r="D581">
            <v>15080227535</v>
          </cell>
          <cell r="E581" t="str">
            <v>雾阁</v>
          </cell>
          <cell r="F581">
            <v>2.4</v>
          </cell>
        </row>
        <row r="581">
          <cell r="J581">
            <v>14.4</v>
          </cell>
          <cell r="K581" t="str">
            <v>9090818010100100058822</v>
          </cell>
          <cell r="L581" t="str">
            <v>连城县农村信用联社四堡信用社</v>
          </cell>
        </row>
        <row r="582">
          <cell r="A582" t="str">
            <v>576</v>
          </cell>
          <cell r="B582" t="str">
            <v>邹如辉</v>
          </cell>
          <cell r="C582" t="str">
            <v>35262719630105163X</v>
          </cell>
          <cell r="D582">
            <v>13685971296</v>
          </cell>
          <cell r="E582" t="str">
            <v>雾阁</v>
          </cell>
          <cell r="F582">
            <v>5.55</v>
          </cell>
        </row>
        <row r="582">
          <cell r="J582">
            <v>33.3</v>
          </cell>
          <cell r="K582" t="str">
            <v>9090818010100190374704</v>
          </cell>
          <cell r="L582" t="str">
            <v>连城县农村信用联社四堡信用社</v>
          </cell>
        </row>
        <row r="583">
          <cell r="A583" t="str">
            <v>577</v>
          </cell>
          <cell r="B583" t="str">
            <v>邹永生</v>
          </cell>
          <cell r="C583" t="str">
            <v>352627196912311613</v>
          </cell>
          <cell r="D583">
            <v>13860241473</v>
          </cell>
          <cell r="E583" t="str">
            <v>雾阁</v>
          </cell>
          <cell r="F583">
            <v>5.55</v>
          </cell>
        </row>
        <row r="583">
          <cell r="J583">
            <v>33.3</v>
          </cell>
          <cell r="K583" t="str">
            <v>6221840509090523911</v>
          </cell>
          <cell r="L583" t="str">
            <v>连城县农村信用联社四堡信用社</v>
          </cell>
        </row>
        <row r="584">
          <cell r="A584" t="str">
            <v>578</v>
          </cell>
          <cell r="B584" t="str">
            <v>邹明生</v>
          </cell>
          <cell r="C584" t="str">
            <v>352627195711051611</v>
          </cell>
          <cell r="D584">
            <v>13656025257</v>
          </cell>
          <cell r="E584" t="str">
            <v>雾阁</v>
          </cell>
          <cell r="F584">
            <v>3.12</v>
          </cell>
        </row>
        <row r="584">
          <cell r="J584">
            <v>18.72</v>
          </cell>
          <cell r="K584" t="str">
            <v>6221840509103999751</v>
          </cell>
          <cell r="L584" t="str">
            <v>连城县农村信用联社四堡信用社</v>
          </cell>
        </row>
        <row r="585">
          <cell r="A585" t="str">
            <v>579</v>
          </cell>
          <cell r="B585" t="str">
            <v>邹善钦</v>
          </cell>
          <cell r="C585" t="str">
            <v>350825196402051619</v>
          </cell>
          <cell r="D585">
            <v>13358365891</v>
          </cell>
          <cell r="E585" t="str">
            <v>雾阁</v>
          </cell>
          <cell r="F585">
            <v>2.63</v>
          </cell>
        </row>
        <row r="585">
          <cell r="J585">
            <v>15.78</v>
          </cell>
          <cell r="K585" t="str">
            <v>9090818010100190375669</v>
          </cell>
          <cell r="L585" t="str">
            <v>连城县农村信用联社四堡信用社</v>
          </cell>
        </row>
        <row r="586">
          <cell r="A586" t="str">
            <v>580</v>
          </cell>
          <cell r="B586" t="str">
            <v>邹森辉</v>
          </cell>
          <cell r="C586" t="str">
            <v>352627197609051614</v>
          </cell>
          <cell r="D586">
            <v>13950817114</v>
          </cell>
          <cell r="E586" t="str">
            <v>雾阁</v>
          </cell>
          <cell r="F586">
            <v>2.28</v>
          </cell>
        </row>
        <row r="586">
          <cell r="J586">
            <v>13.68</v>
          </cell>
          <cell r="K586" t="str">
            <v>9090810010100100100007</v>
          </cell>
          <cell r="L586" t="str">
            <v>连城县农村信用联社四堡信用社</v>
          </cell>
        </row>
        <row r="587">
          <cell r="A587" t="str">
            <v>581</v>
          </cell>
          <cell r="B587" t="str">
            <v>邹昶辉</v>
          </cell>
          <cell r="C587" t="str">
            <v>350825198210251631</v>
          </cell>
          <cell r="D587">
            <v>18396317885</v>
          </cell>
          <cell r="E587" t="str">
            <v>雾阁</v>
          </cell>
          <cell r="F587">
            <v>3.12</v>
          </cell>
        </row>
        <row r="587">
          <cell r="J587">
            <v>18.72</v>
          </cell>
          <cell r="K587" t="str">
            <v>6230361509011245610</v>
          </cell>
          <cell r="L587" t="str">
            <v>连城县农村信用联社四堡信用社</v>
          </cell>
        </row>
        <row r="588">
          <cell r="A588" t="str">
            <v>582</v>
          </cell>
          <cell r="B588" t="str">
            <v>邹锋</v>
          </cell>
          <cell r="C588" t="str">
            <v>352627197811090035</v>
          </cell>
          <cell r="D588">
            <v>13950817114</v>
          </cell>
          <cell r="E588" t="str">
            <v>雾阁</v>
          </cell>
          <cell r="F588">
            <v>2.28</v>
          </cell>
        </row>
        <row r="588">
          <cell r="J588">
            <v>13.68</v>
          </cell>
          <cell r="K588" t="str">
            <v>9090818010100100293792</v>
          </cell>
          <cell r="L588" t="str">
            <v>连城县农村信用联社四堡信用社</v>
          </cell>
        </row>
        <row r="589">
          <cell r="A589" t="str">
            <v>583</v>
          </cell>
          <cell r="B589" t="str">
            <v>邹宝辉</v>
          </cell>
          <cell r="C589" t="str">
            <v>350825198110061611</v>
          </cell>
          <cell r="D589">
            <v>15960922537</v>
          </cell>
          <cell r="E589" t="str">
            <v>雾阁</v>
          </cell>
          <cell r="F589">
            <v>1.56</v>
          </cell>
        </row>
        <row r="589">
          <cell r="J589">
            <v>9.36</v>
          </cell>
          <cell r="K589" t="str">
            <v>9090818010100100303255</v>
          </cell>
          <cell r="L589" t="str">
            <v>连城县农村信用联社四堡信用社</v>
          </cell>
        </row>
        <row r="590">
          <cell r="A590" t="str">
            <v>584</v>
          </cell>
          <cell r="B590" t="str">
            <v>邹国辉</v>
          </cell>
          <cell r="C590" t="str">
            <v>350825198506191615</v>
          </cell>
          <cell r="D590">
            <v>15159230737</v>
          </cell>
          <cell r="E590" t="str">
            <v>雾阁</v>
          </cell>
          <cell r="F590">
            <v>1.56</v>
          </cell>
        </row>
        <row r="590">
          <cell r="J590">
            <v>9.36</v>
          </cell>
          <cell r="K590" t="str">
            <v>6221840509090523846</v>
          </cell>
          <cell r="L590" t="str">
            <v>连城县农村信用联社四堡信用社</v>
          </cell>
        </row>
        <row r="591">
          <cell r="A591" t="str">
            <v>585</v>
          </cell>
          <cell r="B591" t="str">
            <v>邹道升</v>
          </cell>
          <cell r="C591" t="str">
            <v>352627197904301612</v>
          </cell>
          <cell r="D591">
            <v>13616922629</v>
          </cell>
          <cell r="E591" t="str">
            <v>雾阁</v>
          </cell>
          <cell r="F591">
            <v>6.8</v>
          </cell>
        </row>
        <row r="591">
          <cell r="J591">
            <v>40.8</v>
          </cell>
          <cell r="K591" t="str">
            <v>9090818010100100058859</v>
          </cell>
          <cell r="L591" t="str">
            <v>连城县农村信用联社四堡信用社</v>
          </cell>
        </row>
        <row r="592">
          <cell r="A592" t="str">
            <v>586</v>
          </cell>
          <cell r="B592" t="str">
            <v>邹新禄</v>
          </cell>
          <cell r="C592" t="str">
            <v>352627195112201614</v>
          </cell>
          <cell r="D592">
            <v>15159097460</v>
          </cell>
          <cell r="E592" t="str">
            <v>雾阁</v>
          </cell>
          <cell r="F592">
            <v>6.8</v>
          </cell>
        </row>
        <row r="592">
          <cell r="J592">
            <v>40.8</v>
          </cell>
          <cell r="K592" t="str">
            <v>9090818010100190048755</v>
          </cell>
          <cell r="L592" t="str">
            <v>连城县农村信用联社四堡信用社</v>
          </cell>
        </row>
        <row r="593">
          <cell r="A593" t="str">
            <v>587</v>
          </cell>
          <cell r="B593" t="str">
            <v>邹胜龙</v>
          </cell>
          <cell r="C593" t="str">
            <v>350204197811256519</v>
          </cell>
          <cell r="D593">
            <v>18959084362</v>
          </cell>
          <cell r="E593" t="str">
            <v>雾阁</v>
          </cell>
          <cell r="F593">
            <v>2.27</v>
          </cell>
        </row>
        <row r="593">
          <cell r="J593">
            <v>13.62</v>
          </cell>
          <cell r="K593" t="str">
            <v>6221270102002271214</v>
          </cell>
          <cell r="L593" t="str">
            <v>连城县农村信用联社四堡信用社</v>
          </cell>
        </row>
        <row r="594">
          <cell r="A594" t="str">
            <v>588</v>
          </cell>
          <cell r="B594" t="str">
            <v>邹道云</v>
          </cell>
          <cell r="C594" t="str">
            <v>352627196901051617</v>
          </cell>
          <cell r="D594">
            <v>13015683160</v>
          </cell>
          <cell r="E594" t="str">
            <v>雾阁</v>
          </cell>
          <cell r="F594">
            <v>2.27</v>
          </cell>
        </row>
        <row r="594">
          <cell r="J594">
            <v>13.62</v>
          </cell>
          <cell r="K594" t="str">
            <v>9090818010100100058868</v>
          </cell>
          <cell r="L594" t="str">
            <v>连城县农村信用联社四堡信用社</v>
          </cell>
        </row>
        <row r="595">
          <cell r="A595" t="str">
            <v>589</v>
          </cell>
          <cell r="B595" t="str">
            <v>马雪群</v>
          </cell>
          <cell r="C595" t="str">
            <v>352627198203121621</v>
          </cell>
          <cell r="D595">
            <v>15080222214</v>
          </cell>
          <cell r="E595" t="str">
            <v>雾阁</v>
          </cell>
          <cell r="F595">
            <v>9.19</v>
          </cell>
        </row>
        <row r="595">
          <cell r="J595">
            <v>55.14</v>
          </cell>
          <cell r="K595" t="str">
            <v>6221840509090524018</v>
          </cell>
          <cell r="L595" t="str">
            <v>连城县农村信用联社四堡信用社</v>
          </cell>
        </row>
        <row r="596">
          <cell r="A596" t="str">
            <v>590</v>
          </cell>
          <cell r="B596" t="str">
            <v>邹更生</v>
          </cell>
          <cell r="C596" t="str">
            <v>352627196702281612</v>
          </cell>
          <cell r="D596">
            <v>15160659127</v>
          </cell>
          <cell r="E596" t="str">
            <v>雾阁</v>
          </cell>
          <cell r="F596">
            <v>6.8</v>
          </cell>
        </row>
        <row r="596">
          <cell r="J596">
            <v>40.8</v>
          </cell>
          <cell r="K596" t="str">
            <v>9090818010100100058877</v>
          </cell>
          <cell r="L596" t="str">
            <v>连城县农村信用联社四堡信用社</v>
          </cell>
        </row>
        <row r="597">
          <cell r="A597" t="str">
            <v>591</v>
          </cell>
          <cell r="B597" t="str">
            <v>邹善宝</v>
          </cell>
          <cell r="C597" t="str">
            <v>352627194901051618</v>
          </cell>
          <cell r="D597">
            <v>18959031965</v>
          </cell>
          <cell r="E597" t="str">
            <v>雾阁</v>
          </cell>
          <cell r="F597">
            <v>9.16</v>
          </cell>
        </row>
        <row r="597">
          <cell r="J597">
            <v>54.96</v>
          </cell>
          <cell r="K597" t="str">
            <v>9090818010100190664482</v>
          </cell>
          <cell r="L597" t="str">
            <v>连城县农村信用联社四堡信用社</v>
          </cell>
        </row>
        <row r="598">
          <cell r="A598" t="str">
            <v>592</v>
          </cell>
          <cell r="B598" t="str">
            <v>邹灿辉</v>
          </cell>
          <cell r="C598" t="str">
            <v>352627196405131618</v>
          </cell>
          <cell r="D598">
            <v>18959084362</v>
          </cell>
          <cell r="E598" t="str">
            <v>雾阁</v>
          </cell>
          <cell r="F598">
            <v>5.67</v>
          </cell>
        </row>
        <row r="598">
          <cell r="J598">
            <v>34.02</v>
          </cell>
          <cell r="K598" t="str">
            <v>9090818010100100061649</v>
          </cell>
          <cell r="L598" t="str">
            <v>连城县农村信用联社四堡信用社</v>
          </cell>
        </row>
        <row r="599">
          <cell r="A599" t="str">
            <v>593</v>
          </cell>
          <cell r="B599" t="str">
            <v>邹曲生</v>
          </cell>
          <cell r="C599" t="str">
            <v>352627196004131617</v>
          </cell>
          <cell r="D599">
            <v>18759076931</v>
          </cell>
          <cell r="E599" t="str">
            <v>雾阁</v>
          </cell>
          <cell r="F599">
            <v>2.23</v>
          </cell>
        </row>
        <row r="599">
          <cell r="J599">
            <v>13.38</v>
          </cell>
          <cell r="K599" t="str">
            <v>9090818010100100058886</v>
          </cell>
          <cell r="L599" t="str">
            <v>连城县农村信用联社四堡信用社</v>
          </cell>
        </row>
        <row r="600">
          <cell r="A600" t="str">
            <v>594</v>
          </cell>
          <cell r="B600" t="str">
            <v>邹勤生</v>
          </cell>
          <cell r="C600" t="str">
            <v>352627196506221612</v>
          </cell>
          <cell r="D600">
            <v>15880629293</v>
          </cell>
          <cell r="E600" t="str">
            <v>雾阁</v>
          </cell>
          <cell r="F600">
            <v>1.6</v>
          </cell>
        </row>
        <row r="600">
          <cell r="J600">
            <v>9.6</v>
          </cell>
          <cell r="K600" t="str">
            <v>9090818010100100058895</v>
          </cell>
          <cell r="L600" t="str">
            <v>连城县农村信用联社四堡信用社</v>
          </cell>
        </row>
        <row r="601">
          <cell r="A601" t="str">
            <v>595</v>
          </cell>
          <cell r="B601" t="str">
            <v>邹养生</v>
          </cell>
          <cell r="C601" t="str">
            <v>352627196302181612</v>
          </cell>
          <cell r="D601">
            <v>13616919109</v>
          </cell>
          <cell r="E601" t="str">
            <v>雾阁</v>
          </cell>
          <cell r="F601">
            <v>2.23</v>
          </cell>
        </row>
        <row r="601">
          <cell r="J601">
            <v>13.38</v>
          </cell>
          <cell r="K601" t="str">
            <v>9090818010100100058902</v>
          </cell>
          <cell r="L601" t="str">
            <v>连城县农村信用联社四堡信用社</v>
          </cell>
        </row>
        <row r="602">
          <cell r="A602" t="str">
            <v>596</v>
          </cell>
          <cell r="B602" t="str">
            <v>邹道鑫</v>
          </cell>
          <cell r="C602" t="str">
            <v>350825199410021632</v>
          </cell>
          <cell r="D602">
            <v>15960301376</v>
          </cell>
          <cell r="E602" t="str">
            <v>雾阁</v>
          </cell>
          <cell r="F602">
            <v>0.76</v>
          </cell>
        </row>
        <row r="602">
          <cell r="J602">
            <v>4.56</v>
          </cell>
          <cell r="K602" t="str">
            <v>9090818010100100036945</v>
          </cell>
          <cell r="L602" t="str">
            <v>连城县农村信用联社四堡信用社</v>
          </cell>
        </row>
        <row r="603">
          <cell r="A603" t="str">
            <v>597</v>
          </cell>
          <cell r="B603" t="str">
            <v>邹满生</v>
          </cell>
          <cell r="C603" t="str">
            <v>352627195410131618</v>
          </cell>
          <cell r="D603">
            <v>15059237378</v>
          </cell>
          <cell r="E603" t="str">
            <v>雾阁</v>
          </cell>
          <cell r="F603">
            <v>3.03</v>
          </cell>
        </row>
        <row r="603">
          <cell r="J603">
            <v>18.18</v>
          </cell>
          <cell r="K603" t="str">
            <v>9090818010100100058911</v>
          </cell>
          <cell r="L603" t="str">
            <v>连城县农村信用联社四堡信用社</v>
          </cell>
        </row>
        <row r="604">
          <cell r="A604" t="str">
            <v>598</v>
          </cell>
          <cell r="B604" t="str">
            <v>邹道祥</v>
          </cell>
          <cell r="C604" t="str">
            <v>352627196712301613</v>
          </cell>
          <cell r="D604">
            <v>18860040331</v>
          </cell>
          <cell r="E604" t="str">
            <v>雾阁</v>
          </cell>
          <cell r="F604">
            <v>3.03</v>
          </cell>
        </row>
        <row r="604">
          <cell r="J604">
            <v>18.18</v>
          </cell>
          <cell r="K604" t="str">
            <v>6221840509090524497</v>
          </cell>
          <cell r="L604" t="str">
            <v>连城县农村信用联社四堡信用社</v>
          </cell>
        </row>
        <row r="605">
          <cell r="A605" t="str">
            <v>599</v>
          </cell>
          <cell r="B605" t="str">
            <v>邹万生</v>
          </cell>
          <cell r="C605" t="str">
            <v>352627196204151612</v>
          </cell>
          <cell r="D605">
            <v>13850658489</v>
          </cell>
          <cell r="E605" t="str">
            <v>雾阁</v>
          </cell>
          <cell r="F605">
            <v>1.06</v>
          </cell>
        </row>
        <row r="605">
          <cell r="J605">
            <v>6.36</v>
          </cell>
          <cell r="K605" t="str">
            <v>9090818010100190396174</v>
          </cell>
          <cell r="L605" t="str">
            <v>连城县农村信用联社四堡信用社</v>
          </cell>
        </row>
        <row r="606">
          <cell r="A606" t="str">
            <v>600</v>
          </cell>
          <cell r="B606" t="str">
            <v>邹长功</v>
          </cell>
          <cell r="C606" t="str">
            <v>352627196307261611</v>
          </cell>
          <cell r="D606">
            <v>13358369494</v>
          </cell>
          <cell r="E606" t="str">
            <v>雾阁</v>
          </cell>
          <cell r="F606">
            <v>3.79</v>
          </cell>
        </row>
        <row r="606">
          <cell r="J606">
            <v>22.74</v>
          </cell>
          <cell r="K606" t="str">
            <v>9090818010100100058948</v>
          </cell>
          <cell r="L606" t="str">
            <v>连城县农村信用联社四堡信用社</v>
          </cell>
        </row>
        <row r="607">
          <cell r="A607" t="str">
            <v>601</v>
          </cell>
          <cell r="B607" t="str">
            <v>邹庆文</v>
          </cell>
          <cell r="C607" t="str">
            <v>35262719751006161X</v>
          </cell>
          <cell r="D607">
            <v>13695919315</v>
          </cell>
          <cell r="E607" t="str">
            <v>雾阁</v>
          </cell>
          <cell r="F607">
            <v>3.79</v>
          </cell>
        </row>
        <row r="607">
          <cell r="J607">
            <v>22.74</v>
          </cell>
          <cell r="K607" t="str">
            <v>6221840109035678472</v>
          </cell>
          <cell r="L607" t="str">
            <v>连城县农村信用联社四堡信用社</v>
          </cell>
        </row>
        <row r="608">
          <cell r="A608" t="str">
            <v>602</v>
          </cell>
          <cell r="B608" t="str">
            <v>邹国生</v>
          </cell>
          <cell r="C608" t="str">
            <v>352627195906231612</v>
          </cell>
          <cell r="D608">
            <v>13605950098</v>
          </cell>
          <cell r="E608" t="str">
            <v>雾阁</v>
          </cell>
          <cell r="F608">
            <v>1.06</v>
          </cell>
        </row>
        <row r="608">
          <cell r="J608">
            <v>6.36</v>
          </cell>
          <cell r="K608" t="str">
            <v>9090818010100100058966</v>
          </cell>
          <cell r="L608" t="str">
            <v>连城县农村信用联社四堡信用社</v>
          </cell>
        </row>
        <row r="609">
          <cell r="A609" t="str">
            <v>603</v>
          </cell>
          <cell r="B609" t="str">
            <v>邹梓生</v>
          </cell>
          <cell r="C609" t="str">
            <v>352627196404151617</v>
          </cell>
          <cell r="D609">
            <v>18650156151</v>
          </cell>
          <cell r="E609" t="str">
            <v>雾阁</v>
          </cell>
          <cell r="F609">
            <v>1.06</v>
          </cell>
        </row>
        <row r="609">
          <cell r="J609">
            <v>6.36</v>
          </cell>
          <cell r="K609" t="str">
            <v>9090818010100100058975</v>
          </cell>
          <cell r="L609" t="str">
            <v>连城县农村信用联社四堡信用社</v>
          </cell>
        </row>
        <row r="610">
          <cell r="A610" t="str">
            <v>604</v>
          </cell>
          <cell r="B610" t="str">
            <v>邹年生</v>
          </cell>
          <cell r="C610" t="str">
            <v>352627196905091632</v>
          </cell>
          <cell r="D610">
            <v>13960936794</v>
          </cell>
          <cell r="E610" t="str">
            <v>雾阁</v>
          </cell>
          <cell r="F610">
            <v>1.06</v>
          </cell>
        </row>
        <row r="610">
          <cell r="J610">
            <v>6.36</v>
          </cell>
          <cell r="K610" t="str">
            <v>9090818010100100061630</v>
          </cell>
          <cell r="L610" t="str">
            <v>连城县农村信用联社四堡信用社</v>
          </cell>
        </row>
        <row r="611">
          <cell r="A611" t="str">
            <v>605</v>
          </cell>
          <cell r="B611" t="str">
            <v>邹清生</v>
          </cell>
          <cell r="C611" t="str">
            <v>352627197202031611</v>
          </cell>
          <cell r="D611">
            <v>15880626292</v>
          </cell>
          <cell r="E611" t="str">
            <v>雾阁</v>
          </cell>
          <cell r="F611">
            <v>1.06</v>
          </cell>
        </row>
        <row r="611">
          <cell r="J611">
            <v>6.36</v>
          </cell>
          <cell r="K611" t="str">
            <v>9090818010100100058984</v>
          </cell>
          <cell r="L611" t="str">
            <v>连城县农村信用联社四堡信用社</v>
          </cell>
        </row>
        <row r="612">
          <cell r="A612" t="str">
            <v>606</v>
          </cell>
          <cell r="B612" t="str">
            <v>邹道平</v>
          </cell>
          <cell r="C612" t="str">
            <v>352627195904041612</v>
          </cell>
          <cell r="D612">
            <v>18054993289</v>
          </cell>
          <cell r="E612" t="str">
            <v>雾阁</v>
          </cell>
          <cell r="F612">
            <v>1.36</v>
          </cell>
        </row>
        <row r="612">
          <cell r="J612">
            <v>8.16</v>
          </cell>
          <cell r="K612" t="str">
            <v>9090818010100100058993</v>
          </cell>
          <cell r="L612" t="str">
            <v>连城县农村信用联社四堡信用社</v>
          </cell>
        </row>
        <row r="613">
          <cell r="A613" t="str">
            <v>607</v>
          </cell>
          <cell r="B613" t="str">
            <v>邹道安</v>
          </cell>
          <cell r="C613" t="str">
            <v>352627196410061618</v>
          </cell>
          <cell r="D613">
            <v>13215092084</v>
          </cell>
          <cell r="E613" t="str">
            <v>雾阁</v>
          </cell>
          <cell r="F613">
            <v>1.36</v>
          </cell>
        </row>
        <row r="613">
          <cell r="J613">
            <v>8.16</v>
          </cell>
          <cell r="K613" t="str">
            <v>9090818010100100059000</v>
          </cell>
          <cell r="L613" t="str">
            <v>连城县农村信用联社四堡信用社</v>
          </cell>
        </row>
        <row r="614">
          <cell r="A614" t="str">
            <v>608</v>
          </cell>
          <cell r="B614" t="str">
            <v>邹道清</v>
          </cell>
          <cell r="C614" t="str">
            <v>352627196608161614</v>
          </cell>
          <cell r="D614">
            <v>15659000380</v>
          </cell>
          <cell r="E614" t="str">
            <v>雾阁</v>
          </cell>
          <cell r="F614">
            <v>1.36</v>
          </cell>
        </row>
        <row r="614">
          <cell r="J614">
            <v>8.16</v>
          </cell>
          <cell r="K614" t="str">
            <v>6221840509090524430</v>
          </cell>
          <cell r="L614" t="str">
            <v>连城县农村信用联社四堡信用社</v>
          </cell>
        </row>
        <row r="615">
          <cell r="A615" t="str">
            <v>609</v>
          </cell>
          <cell r="B615" t="str">
            <v>邹道吉</v>
          </cell>
          <cell r="C615" t="str">
            <v>35262719740424165X</v>
          </cell>
          <cell r="D615">
            <v>19835690950</v>
          </cell>
          <cell r="E615" t="str">
            <v>雾阁</v>
          </cell>
          <cell r="F615">
            <v>1.36</v>
          </cell>
        </row>
        <row r="615">
          <cell r="J615">
            <v>8.16</v>
          </cell>
          <cell r="K615" t="str">
            <v>6221840509090524315</v>
          </cell>
          <cell r="L615" t="str">
            <v>连城县农村信用联社四堡信用社</v>
          </cell>
        </row>
        <row r="616">
          <cell r="A616" t="str">
            <v>610</v>
          </cell>
          <cell r="B616" t="str">
            <v>邹道坤</v>
          </cell>
          <cell r="C616" t="str">
            <v>352627197612151659</v>
          </cell>
          <cell r="D616">
            <v>15059720365</v>
          </cell>
          <cell r="E616" t="str">
            <v>雾阁</v>
          </cell>
          <cell r="F616">
            <v>1.36</v>
          </cell>
        </row>
        <row r="616">
          <cell r="J616">
            <v>8.16</v>
          </cell>
          <cell r="K616" t="str">
            <v>6221840509090524307</v>
          </cell>
          <cell r="L616" t="str">
            <v>连城县农村信用联社四堡信用社</v>
          </cell>
        </row>
        <row r="617">
          <cell r="A617" t="str">
            <v>611</v>
          </cell>
          <cell r="B617" t="str">
            <v>邹道斌</v>
          </cell>
          <cell r="C617" t="str">
            <v>352627197503211616</v>
          </cell>
          <cell r="D617">
            <v>13850605210</v>
          </cell>
          <cell r="E617" t="str">
            <v>雾阁</v>
          </cell>
          <cell r="F617">
            <v>4.54</v>
          </cell>
        </row>
        <row r="617">
          <cell r="J617">
            <v>27.24</v>
          </cell>
          <cell r="K617" t="str">
            <v>6230361109023963167</v>
          </cell>
          <cell r="L617" t="str">
            <v>连城县农村信用联社四堡信用社</v>
          </cell>
        </row>
        <row r="618">
          <cell r="A618" t="str">
            <v>612</v>
          </cell>
          <cell r="B618" t="str">
            <v>邹道懋</v>
          </cell>
          <cell r="C618" t="str">
            <v>350825198302101614</v>
          </cell>
          <cell r="D618">
            <v>18650885200</v>
          </cell>
          <cell r="E618" t="str">
            <v>雾阁</v>
          </cell>
          <cell r="F618">
            <v>3.08</v>
          </cell>
        </row>
        <row r="618">
          <cell r="J618">
            <v>18.48</v>
          </cell>
          <cell r="K618" t="str">
            <v>6230366107024300822</v>
          </cell>
          <cell r="L618" t="str">
            <v>连城县农村信用联社四堡信用社</v>
          </cell>
        </row>
        <row r="619">
          <cell r="A619" t="str">
            <v>613</v>
          </cell>
          <cell r="B619" t="str">
            <v>邹道亨</v>
          </cell>
          <cell r="C619" t="str">
            <v>352627194909211612</v>
          </cell>
          <cell r="D619">
            <v>13507521492</v>
          </cell>
          <cell r="E619" t="str">
            <v>雾阁</v>
          </cell>
          <cell r="F619">
            <v>1.41</v>
          </cell>
        </row>
        <row r="619">
          <cell r="J619">
            <v>8.46</v>
          </cell>
          <cell r="K619" t="str">
            <v>9090818010100190360471</v>
          </cell>
          <cell r="L619" t="str">
            <v>连城县农村信用联社四堡信用社</v>
          </cell>
        </row>
        <row r="620">
          <cell r="A620" t="str">
            <v>614</v>
          </cell>
          <cell r="B620" t="str">
            <v>邹林根</v>
          </cell>
          <cell r="C620" t="str">
            <v>352627197412051610</v>
          </cell>
          <cell r="D620">
            <v>13599342702</v>
          </cell>
          <cell r="E620" t="str">
            <v>雾阁</v>
          </cell>
          <cell r="F620">
            <v>3.95</v>
          </cell>
        </row>
        <row r="620">
          <cell r="J620">
            <v>23.7</v>
          </cell>
          <cell r="K620" t="str">
            <v>9090818010100100071442</v>
          </cell>
          <cell r="L620" t="str">
            <v>连城县农村信用联社四堡信用社</v>
          </cell>
        </row>
        <row r="621">
          <cell r="A621" t="str">
            <v>615</v>
          </cell>
          <cell r="B621" t="str">
            <v>邹受樑</v>
          </cell>
          <cell r="C621" t="str">
            <v>352627196112111613</v>
          </cell>
          <cell r="D621">
            <v>13685966048</v>
          </cell>
          <cell r="E621" t="str">
            <v>雾阁</v>
          </cell>
          <cell r="F621">
            <v>2.21</v>
          </cell>
        </row>
        <row r="621">
          <cell r="J621">
            <v>13.26</v>
          </cell>
          <cell r="K621" t="str">
            <v>9090818010100100059046</v>
          </cell>
          <cell r="L621" t="str">
            <v>连城县农村信用联社四堡信用社</v>
          </cell>
        </row>
        <row r="622">
          <cell r="A622" t="str">
            <v>616</v>
          </cell>
          <cell r="B622" t="str">
            <v>邹受权</v>
          </cell>
          <cell r="C622" t="str">
            <v>352627197101221619</v>
          </cell>
          <cell r="D622">
            <v>15206017275</v>
          </cell>
          <cell r="E622" t="str">
            <v>雾阁</v>
          </cell>
          <cell r="F622">
            <v>1.33</v>
          </cell>
        </row>
        <row r="622">
          <cell r="J622">
            <v>7.98</v>
          </cell>
          <cell r="K622" t="str">
            <v>9090818010100100059055</v>
          </cell>
          <cell r="L622" t="str">
            <v>连城县农村信用联社四堡信用社</v>
          </cell>
        </row>
        <row r="623">
          <cell r="A623" t="str">
            <v>617</v>
          </cell>
          <cell r="B623" t="str">
            <v>邹受斌</v>
          </cell>
          <cell r="C623" t="str">
            <v>352627196802061617</v>
          </cell>
          <cell r="D623">
            <v>13215095008</v>
          </cell>
          <cell r="E623" t="str">
            <v>雾阁</v>
          </cell>
          <cell r="F623">
            <v>1.76</v>
          </cell>
        </row>
        <row r="623">
          <cell r="J623">
            <v>10.56</v>
          </cell>
          <cell r="K623" t="str">
            <v>9090818010100100059064</v>
          </cell>
          <cell r="L623" t="str">
            <v>连城县农村信用联社四堡信用社</v>
          </cell>
        </row>
        <row r="624">
          <cell r="A624" t="str">
            <v>618</v>
          </cell>
          <cell r="B624" t="str">
            <v>邹雄根</v>
          </cell>
          <cell r="C624" t="str">
            <v>352627197902211613</v>
          </cell>
          <cell r="D624">
            <v>13859502146</v>
          </cell>
          <cell r="E624" t="str">
            <v>雾阁</v>
          </cell>
          <cell r="F624">
            <v>5.11</v>
          </cell>
        </row>
        <row r="624">
          <cell r="J624">
            <v>30.66</v>
          </cell>
          <cell r="K624" t="str">
            <v>9090818010100100052800</v>
          </cell>
          <cell r="L624" t="str">
            <v>连城县农村信用联社四堡信用社</v>
          </cell>
        </row>
        <row r="625">
          <cell r="A625" t="str">
            <v>619</v>
          </cell>
          <cell r="B625" t="str">
            <v>邹受崇</v>
          </cell>
          <cell r="C625" t="str">
            <v>352627197311151639</v>
          </cell>
          <cell r="D625">
            <v>15345097118</v>
          </cell>
          <cell r="E625" t="str">
            <v>雾阁</v>
          </cell>
          <cell r="F625">
            <v>0.88</v>
          </cell>
        </row>
        <row r="625">
          <cell r="J625">
            <v>5.28</v>
          </cell>
          <cell r="K625" t="str">
            <v>9090818010100100059073</v>
          </cell>
          <cell r="L625" t="str">
            <v>连城县农村信用联社四堡信用社</v>
          </cell>
        </row>
        <row r="626">
          <cell r="A626" t="str">
            <v>620</v>
          </cell>
          <cell r="B626" t="str">
            <v>张绍经</v>
          </cell>
          <cell r="C626" t="str">
            <v>352627194912061619</v>
          </cell>
          <cell r="D626">
            <v>13850658494</v>
          </cell>
          <cell r="E626" t="str">
            <v>雾阁</v>
          </cell>
          <cell r="F626">
            <v>4.93</v>
          </cell>
        </row>
        <row r="626">
          <cell r="J626">
            <v>29.58</v>
          </cell>
          <cell r="K626" t="str">
            <v>9090818010100190183625</v>
          </cell>
          <cell r="L626" t="str">
            <v>连城县农村信用联社四堡信用社</v>
          </cell>
        </row>
        <row r="627">
          <cell r="A627" t="str">
            <v>621</v>
          </cell>
          <cell r="B627" t="str">
            <v>邹发祥</v>
          </cell>
          <cell r="C627" t="str">
            <v>352627197608151613</v>
          </cell>
          <cell r="D627">
            <v>18650830839</v>
          </cell>
          <cell r="E627" t="str">
            <v>雾阁</v>
          </cell>
          <cell r="F627">
            <v>1.83</v>
          </cell>
        </row>
        <row r="627">
          <cell r="J627">
            <v>10.98</v>
          </cell>
          <cell r="K627" t="str">
            <v>6221840509090511296</v>
          </cell>
          <cell r="L627" t="str">
            <v>连城县农村信用联社四堡信用社</v>
          </cell>
        </row>
        <row r="628">
          <cell r="A628" t="str">
            <v>622</v>
          </cell>
          <cell r="B628" t="str">
            <v>邹平昇</v>
          </cell>
          <cell r="C628" t="str">
            <v>352627196410051655</v>
          </cell>
          <cell r="D628">
            <v>13559319403</v>
          </cell>
          <cell r="E628" t="str">
            <v>雾阁</v>
          </cell>
          <cell r="F628">
            <v>3.66</v>
          </cell>
        </row>
        <row r="628">
          <cell r="J628">
            <v>21.96</v>
          </cell>
          <cell r="K628" t="str">
            <v>6230361109068528941</v>
          </cell>
          <cell r="L628" t="str">
            <v>连城县农村信用联社四堡信用社</v>
          </cell>
        </row>
        <row r="629">
          <cell r="A629" t="str">
            <v>623</v>
          </cell>
          <cell r="B629" t="str">
            <v>邹道全</v>
          </cell>
          <cell r="C629" t="str">
            <v>352627197110251617</v>
          </cell>
          <cell r="D629">
            <v>18850820869</v>
          </cell>
          <cell r="E629" t="str">
            <v>雾阁</v>
          </cell>
          <cell r="F629">
            <v>3.43</v>
          </cell>
        </row>
        <row r="629">
          <cell r="J629">
            <v>20.58</v>
          </cell>
          <cell r="K629" t="str">
            <v>9090818010100190092894</v>
          </cell>
          <cell r="L629" t="str">
            <v>连城县农村信用联社四堡信用社</v>
          </cell>
        </row>
        <row r="630">
          <cell r="A630" t="str">
            <v>624</v>
          </cell>
          <cell r="B630" t="str">
            <v>邹得时</v>
          </cell>
        </row>
        <row r="630">
          <cell r="D630">
            <v>13159311257</v>
          </cell>
          <cell r="E630" t="str">
            <v>雾阁</v>
          </cell>
          <cell r="F630">
            <v>2.43</v>
          </cell>
        </row>
        <row r="630">
          <cell r="J630">
            <v>14.58</v>
          </cell>
          <cell r="K630" t="str">
            <v>6221840509090511304</v>
          </cell>
          <cell r="L630" t="str">
            <v>连城县农村信用联社四堡信用社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3查验表"/>
      <sheetName val="4查验报告单"/>
      <sheetName val="签字版本"/>
      <sheetName val="公示版本"/>
      <sheetName val="投保单"/>
      <sheetName val="水稻投保告知"/>
      <sheetName val="银行卡号"/>
      <sheetName val="核验表"/>
      <sheetName val="超50亩烟农"/>
      <sheetName val="proviceSheet"/>
    </sheetNames>
    <sheetDataSet>
      <sheetData sheetId="0"/>
      <sheetData sheetId="1"/>
      <sheetData sheetId="2">
        <row r="4">
          <cell r="C4" t="str">
            <v>连城县四堡镇中南村民委员会</v>
          </cell>
        </row>
        <row r="5">
          <cell r="C5" t="str">
            <v>连城县四堡镇中南村民委员会马道伟、马传宝等666户</v>
          </cell>
        </row>
        <row r="5">
          <cell r="G5" t="str">
            <v>单位保额1000元</v>
          </cell>
        </row>
        <row r="5">
          <cell r="I5" t="str">
            <v>保险费率  3.0%</v>
          </cell>
        </row>
        <row r="5">
          <cell r="K5" t="str">
            <v>单位保费： 30  元</v>
          </cell>
          <cell r="L5" t="str">
            <v>No.</v>
          </cell>
        </row>
        <row r="7">
          <cell r="A7" t="str">
            <v>1</v>
          </cell>
          <cell r="B7" t="str">
            <v>马道伟</v>
          </cell>
          <cell r="C7" t="str">
            <v>35262719580104161X</v>
          </cell>
          <cell r="D7">
            <v>13806997923</v>
          </cell>
          <cell r="E7" t="str">
            <v>中南</v>
          </cell>
          <cell r="F7">
            <v>5.04</v>
          </cell>
        </row>
        <row r="7">
          <cell r="J7">
            <v>30.24</v>
          </cell>
          <cell r="K7" t="str">
            <v>9090818010100100067028</v>
          </cell>
          <cell r="L7" t="str">
            <v>连城县农村信用联社四堡信用社</v>
          </cell>
        </row>
        <row r="8">
          <cell r="A8" t="str">
            <v>2</v>
          </cell>
          <cell r="B8" t="str">
            <v>马传宝</v>
          </cell>
          <cell r="C8" t="str">
            <v>352627197302011618</v>
          </cell>
          <cell r="D8">
            <v>13375083296</v>
          </cell>
          <cell r="E8" t="str">
            <v>中南</v>
          </cell>
          <cell r="F8">
            <v>3.72</v>
          </cell>
        </row>
        <row r="8">
          <cell r="J8">
            <v>22.32</v>
          </cell>
          <cell r="K8" t="str">
            <v>9090818010100190525169</v>
          </cell>
          <cell r="L8" t="str">
            <v>连城县农村信用联社四堡信用社</v>
          </cell>
        </row>
        <row r="9">
          <cell r="A9" t="str">
            <v>3</v>
          </cell>
          <cell r="B9" t="str">
            <v>马华荣</v>
          </cell>
          <cell r="C9" t="str">
            <v>352627196105151617</v>
          </cell>
          <cell r="D9">
            <v>13553447353</v>
          </cell>
          <cell r="E9" t="str">
            <v>中南</v>
          </cell>
          <cell r="F9">
            <v>1.47</v>
          </cell>
        </row>
        <row r="9">
          <cell r="J9">
            <v>8.82</v>
          </cell>
          <cell r="K9" t="str">
            <v>6221840509090541509</v>
          </cell>
          <cell r="L9" t="str">
            <v>连城县农村信用联社四堡信用社</v>
          </cell>
        </row>
        <row r="10">
          <cell r="A10" t="str">
            <v>4</v>
          </cell>
          <cell r="B10" t="str">
            <v>马华炉</v>
          </cell>
          <cell r="C10" t="str">
            <v>352627196311061612</v>
          </cell>
          <cell r="D10">
            <v>15206013376</v>
          </cell>
          <cell r="E10" t="str">
            <v>中南</v>
          </cell>
          <cell r="F10">
            <v>3.03</v>
          </cell>
        </row>
        <row r="10">
          <cell r="J10">
            <v>18.18</v>
          </cell>
          <cell r="K10" t="str">
            <v>9090818010100190421048</v>
          </cell>
          <cell r="L10" t="str">
            <v>连城县农村信用联社四堡信用社</v>
          </cell>
        </row>
        <row r="11">
          <cell r="A11" t="str">
            <v>5</v>
          </cell>
          <cell r="B11" t="str">
            <v>马治家</v>
          </cell>
          <cell r="C11" t="str">
            <v>352627196702091616</v>
          </cell>
          <cell r="D11">
            <v>19942750957</v>
          </cell>
          <cell r="E11" t="str">
            <v>中南</v>
          </cell>
          <cell r="F11">
            <v>2.77</v>
          </cell>
        </row>
        <row r="11">
          <cell r="J11">
            <v>16.62</v>
          </cell>
          <cell r="K11" t="str">
            <v>9090818010100190579388</v>
          </cell>
          <cell r="L11" t="str">
            <v>连城县农村信用联社四堡信用社</v>
          </cell>
        </row>
        <row r="12">
          <cell r="A12" t="str">
            <v>6</v>
          </cell>
          <cell r="B12" t="str">
            <v>马道生</v>
          </cell>
          <cell r="C12" t="str">
            <v>352627196402161619</v>
          </cell>
          <cell r="D12">
            <v>18250735038</v>
          </cell>
          <cell r="E12" t="str">
            <v>中南</v>
          </cell>
          <cell r="F12">
            <v>3.06</v>
          </cell>
        </row>
        <row r="12">
          <cell r="J12">
            <v>18.36</v>
          </cell>
          <cell r="K12" t="str">
            <v>9090818010100100067000</v>
          </cell>
          <cell r="L12" t="str">
            <v>连城县农村信用联社四堡信用社</v>
          </cell>
        </row>
        <row r="13">
          <cell r="A13" t="str">
            <v>7</v>
          </cell>
          <cell r="B13" t="str">
            <v>马子标</v>
          </cell>
          <cell r="C13" t="str">
            <v>352627195912091636</v>
          </cell>
          <cell r="D13">
            <v>18959482219</v>
          </cell>
          <cell r="E13" t="str">
            <v>中南</v>
          </cell>
          <cell r="F13">
            <v>4.5</v>
          </cell>
        </row>
        <row r="13">
          <cell r="J13">
            <v>27</v>
          </cell>
          <cell r="K13" t="str">
            <v>9090818010100190425393</v>
          </cell>
          <cell r="L13" t="str">
            <v>连城县农村信用联社四堡信用社</v>
          </cell>
        </row>
        <row r="14">
          <cell r="A14" t="str">
            <v>8</v>
          </cell>
          <cell r="B14" t="str">
            <v>马森林</v>
          </cell>
          <cell r="C14" t="str">
            <v>35262719600902161X</v>
          </cell>
          <cell r="D14">
            <v>15080221796</v>
          </cell>
          <cell r="E14" t="str">
            <v>中南</v>
          </cell>
          <cell r="F14">
            <v>3.21</v>
          </cell>
        </row>
        <row r="14">
          <cell r="J14">
            <v>19.26</v>
          </cell>
          <cell r="K14" t="str">
            <v>6221840509104013602</v>
          </cell>
          <cell r="L14" t="str">
            <v>连城县农村信用联社四堡信用社</v>
          </cell>
        </row>
        <row r="15">
          <cell r="A15" t="str">
            <v>9</v>
          </cell>
          <cell r="B15" t="str">
            <v>马小平</v>
          </cell>
          <cell r="C15" t="str">
            <v>352627195604161612</v>
          </cell>
          <cell r="D15">
            <v>13950819404</v>
          </cell>
          <cell r="E15" t="str">
            <v>中南</v>
          </cell>
          <cell r="F15">
            <v>4.49</v>
          </cell>
        </row>
        <row r="15">
          <cell r="J15">
            <v>26.94</v>
          </cell>
          <cell r="K15" t="str">
            <v>6221840509062647417</v>
          </cell>
          <cell r="L15" t="str">
            <v>连城县农村信用联社四堡信用社</v>
          </cell>
        </row>
        <row r="16">
          <cell r="A16" t="str">
            <v>10</v>
          </cell>
          <cell r="B16" t="str">
            <v>马尚</v>
          </cell>
          <cell r="C16" t="str">
            <v>352627196511181619</v>
          </cell>
          <cell r="D16">
            <v>13666965162</v>
          </cell>
          <cell r="E16" t="str">
            <v>中南</v>
          </cell>
          <cell r="F16">
            <v>0.59</v>
          </cell>
        </row>
        <row r="16">
          <cell r="J16">
            <v>3.54</v>
          </cell>
          <cell r="K16" t="str">
            <v>6221840509090541467</v>
          </cell>
          <cell r="L16" t="str">
            <v>连城县农村信用联社四堡信用社</v>
          </cell>
        </row>
        <row r="17">
          <cell r="A17" t="str">
            <v>11</v>
          </cell>
          <cell r="B17" t="str">
            <v>马亦宁</v>
          </cell>
          <cell r="C17" t="str">
            <v>350825199910291620</v>
          </cell>
          <cell r="D17">
            <v>13285904284</v>
          </cell>
          <cell r="E17" t="str">
            <v>中南</v>
          </cell>
          <cell r="F17">
            <v>1.61</v>
          </cell>
        </row>
        <row r="17">
          <cell r="J17">
            <v>9.66</v>
          </cell>
          <cell r="K17" t="str">
            <v>6221840509043182245</v>
          </cell>
          <cell r="L17" t="str">
            <v>连城县农村信用联社四堡信用社</v>
          </cell>
        </row>
        <row r="18">
          <cell r="A18" t="str">
            <v>12</v>
          </cell>
          <cell r="B18" t="str">
            <v>马传驷</v>
          </cell>
          <cell r="C18" t="str">
            <v>352627195407141639</v>
          </cell>
          <cell r="D18">
            <v>18859029968</v>
          </cell>
          <cell r="E18" t="str">
            <v>中南</v>
          </cell>
          <cell r="F18">
            <v>3.92</v>
          </cell>
        </row>
        <row r="18">
          <cell r="J18">
            <v>23.52</v>
          </cell>
          <cell r="K18" t="str">
            <v>9090818010100100067929</v>
          </cell>
          <cell r="L18" t="str">
            <v>连城县农村信用联社四堡信用社</v>
          </cell>
        </row>
        <row r="19">
          <cell r="A19" t="str">
            <v>13</v>
          </cell>
          <cell r="B19" t="str">
            <v>马传露</v>
          </cell>
          <cell r="C19" t="str">
            <v>352627195007281632</v>
          </cell>
          <cell r="D19">
            <v>18059792753</v>
          </cell>
          <cell r="E19" t="str">
            <v>中南</v>
          </cell>
          <cell r="F19">
            <v>1.33</v>
          </cell>
        </row>
        <row r="19">
          <cell r="J19">
            <v>7.98</v>
          </cell>
          <cell r="K19" t="str">
            <v>9090818010100100014219</v>
          </cell>
          <cell r="L19" t="str">
            <v>连城县农村信用联社四堡信用社</v>
          </cell>
        </row>
        <row r="20">
          <cell r="A20" t="str">
            <v>14</v>
          </cell>
          <cell r="B20" t="str">
            <v>马华雄</v>
          </cell>
          <cell r="C20" t="str">
            <v>352627197402231618</v>
          </cell>
          <cell r="D20">
            <v>18065806859</v>
          </cell>
          <cell r="E20" t="str">
            <v>中南</v>
          </cell>
          <cell r="F20">
            <v>1.75</v>
          </cell>
        </row>
        <row r="20">
          <cell r="J20">
            <v>10.5</v>
          </cell>
          <cell r="K20" t="str">
            <v>9090818010100190685959</v>
          </cell>
          <cell r="L20" t="str">
            <v>连城县农村信用联社四堡信用社</v>
          </cell>
        </row>
        <row r="21">
          <cell r="A21" t="str">
            <v>15</v>
          </cell>
          <cell r="B21" t="str">
            <v>马治国</v>
          </cell>
          <cell r="C21" t="str">
            <v>352627196110131610</v>
          </cell>
          <cell r="D21">
            <v>15206014357</v>
          </cell>
          <cell r="E21" t="str">
            <v>中南</v>
          </cell>
          <cell r="F21">
            <v>3.74</v>
          </cell>
        </row>
        <row r="21">
          <cell r="J21">
            <v>22.44</v>
          </cell>
          <cell r="K21" t="str">
            <v>6221840509090541533</v>
          </cell>
          <cell r="L21" t="str">
            <v>连城县农村信用联社四堡信用社</v>
          </cell>
        </row>
        <row r="22">
          <cell r="A22" t="str">
            <v>16</v>
          </cell>
          <cell r="B22" t="str">
            <v>马传稳</v>
          </cell>
          <cell r="C22" t="str">
            <v>352627196209021614</v>
          </cell>
          <cell r="D22">
            <v>13105948911</v>
          </cell>
          <cell r="E22" t="str">
            <v>中南</v>
          </cell>
          <cell r="F22">
            <v>3.73</v>
          </cell>
        </row>
        <row r="22">
          <cell r="J22">
            <v>22.38</v>
          </cell>
          <cell r="K22" t="str">
            <v>9090818010100190424189</v>
          </cell>
          <cell r="L22" t="str">
            <v>连城县农村信用联社四堡信用社</v>
          </cell>
        </row>
        <row r="23">
          <cell r="A23" t="str">
            <v>17</v>
          </cell>
          <cell r="B23" t="str">
            <v>马国林</v>
          </cell>
          <cell r="C23" t="str">
            <v>352627196411281639</v>
          </cell>
          <cell r="D23">
            <v>15960349827</v>
          </cell>
          <cell r="E23" t="str">
            <v>中南</v>
          </cell>
          <cell r="F23">
            <v>3.23</v>
          </cell>
        </row>
        <row r="23">
          <cell r="J23">
            <v>19.38</v>
          </cell>
          <cell r="K23" t="str">
            <v>9090818010100190422234</v>
          </cell>
          <cell r="L23" t="str">
            <v>连城县农村信用联社四堡信用社</v>
          </cell>
        </row>
        <row r="24">
          <cell r="A24" t="str">
            <v>18</v>
          </cell>
          <cell r="B24" t="str">
            <v>马勋盛</v>
          </cell>
          <cell r="C24" t="str">
            <v>352627196501061613</v>
          </cell>
          <cell r="D24">
            <v>13626049841</v>
          </cell>
          <cell r="E24" t="str">
            <v>中南</v>
          </cell>
          <cell r="F24">
            <v>1.72</v>
          </cell>
        </row>
        <row r="24">
          <cell r="J24">
            <v>10.32</v>
          </cell>
          <cell r="K24" t="str">
            <v>9090818010100100060196</v>
          </cell>
          <cell r="L24" t="str">
            <v>连城县农村信用联社四堡信用社</v>
          </cell>
        </row>
        <row r="25">
          <cell r="A25" t="str">
            <v>19</v>
          </cell>
          <cell r="B25" t="str">
            <v>马乙</v>
          </cell>
          <cell r="C25" t="str">
            <v>352627197210141618</v>
          </cell>
          <cell r="D25">
            <v>13860299114</v>
          </cell>
          <cell r="E25" t="str">
            <v>中南</v>
          </cell>
          <cell r="F25">
            <v>1.76</v>
          </cell>
        </row>
        <row r="25">
          <cell r="J25">
            <v>10.56</v>
          </cell>
          <cell r="K25" t="str">
            <v>9090818010100190694262</v>
          </cell>
          <cell r="L25" t="str">
            <v>连城县农村信用联社四堡信用社</v>
          </cell>
        </row>
        <row r="26">
          <cell r="A26" t="str">
            <v>20</v>
          </cell>
          <cell r="B26" t="str">
            <v>马长征</v>
          </cell>
          <cell r="C26" t="str">
            <v>352627195910271617</v>
          </cell>
          <cell r="D26">
            <v>13004983123</v>
          </cell>
          <cell r="E26" t="str">
            <v>中南</v>
          </cell>
          <cell r="F26">
            <v>2.75</v>
          </cell>
        </row>
        <row r="26">
          <cell r="J26">
            <v>16.5</v>
          </cell>
          <cell r="K26" t="str">
            <v>9090818010100190042289</v>
          </cell>
          <cell r="L26" t="str">
            <v>连城县农村信用联社四堡信用社</v>
          </cell>
        </row>
        <row r="27">
          <cell r="A27" t="str">
            <v>21</v>
          </cell>
          <cell r="B27" t="str">
            <v>马传燕</v>
          </cell>
          <cell r="C27" t="str">
            <v>352627193511071619</v>
          </cell>
          <cell r="D27">
            <v>18759098139</v>
          </cell>
          <cell r="E27" t="str">
            <v>中南</v>
          </cell>
          <cell r="F27">
            <v>2.09</v>
          </cell>
        </row>
        <row r="27">
          <cell r="J27">
            <v>12.54</v>
          </cell>
          <cell r="K27" t="str">
            <v>6221840509062647375</v>
          </cell>
          <cell r="L27" t="str">
            <v>连城县农村信用联社四堡信用社</v>
          </cell>
        </row>
        <row r="28">
          <cell r="A28" t="str">
            <v>22</v>
          </cell>
          <cell r="B28" t="str">
            <v>马玉平</v>
          </cell>
          <cell r="C28" t="str">
            <v>352627196706231612</v>
          </cell>
          <cell r="D28">
            <v>15880385438</v>
          </cell>
          <cell r="E28" t="str">
            <v>中南</v>
          </cell>
          <cell r="F28">
            <v>3.16</v>
          </cell>
        </row>
        <row r="28">
          <cell r="J28">
            <v>18.96</v>
          </cell>
          <cell r="K28" t="str">
            <v>9090818010100190690818</v>
          </cell>
          <cell r="L28" t="str">
            <v>连城县农村信用联社四堡信用社</v>
          </cell>
        </row>
        <row r="29">
          <cell r="A29" t="str">
            <v>23</v>
          </cell>
          <cell r="B29" t="str">
            <v>胡春莲</v>
          </cell>
          <cell r="C29" t="str">
            <v>35262719630929162X</v>
          </cell>
          <cell r="D29">
            <v>15880629804</v>
          </cell>
          <cell r="E29" t="str">
            <v>中南</v>
          </cell>
          <cell r="F29">
            <v>2.92</v>
          </cell>
        </row>
        <row r="29">
          <cell r="J29">
            <v>17.52</v>
          </cell>
          <cell r="K29" t="str">
            <v>6221840509090541582</v>
          </cell>
          <cell r="L29" t="str">
            <v>连城县农村信用联社四堡信用社</v>
          </cell>
        </row>
        <row r="30">
          <cell r="A30" t="str">
            <v>24</v>
          </cell>
          <cell r="B30" t="str">
            <v>马庆余</v>
          </cell>
          <cell r="C30" t="str">
            <v>352627197912131617</v>
          </cell>
          <cell r="D30">
            <v>13559484673</v>
          </cell>
          <cell r="E30" t="str">
            <v>中南</v>
          </cell>
          <cell r="F30">
            <v>3.28</v>
          </cell>
        </row>
        <row r="30">
          <cell r="J30">
            <v>19.68</v>
          </cell>
          <cell r="K30" t="str">
            <v>6221840509062647516</v>
          </cell>
          <cell r="L30" t="str">
            <v>连城县农村信用联社四堡信用社</v>
          </cell>
        </row>
        <row r="31">
          <cell r="A31" t="str">
            <v>25</v>
          </cell>
          <cell r="B31" t="str">
            <v>马传亮 </v>
          </cell>
          <cell r="C31" t="str">
            <v>352627197907131612</v>
          </cell>
          <cell r="D31" t="str">
            <v>15659290158</v>
          </cell>
          <cell r="E31" t="str">
            <v>中南</v>
          </cell>
          <cell r="F31">
            <v>2.43</v>
          </cell>
        </row>
        <row r="31">
          <cell r="J31">
            <v>14.58</v>
          </cell>
          <cell r="K31" t="str">
            <v>6230361102021843507</v>
          </cell>
          <cell r="L31" t="str">
            <v>连城县农村信用联社四堡信用社</v>
          </cell>
        </row>
        <row r="32">
          <cell r="A32" t="str">
            <v>26</v>
          </cell>
          <cell r="B32" t="str">
            <v>马国宝</v>
          </cell>
          <cell r="C32" t="str">
            <v>352627195008171611</v>
          </cell>
          <cell r="D32" t="str">
            <v>18900220249</v>
          </cell>
          <cell r="E32" t="str">
            <v>中南</v>
          </cell>
          <cell r="F32">
            <v>6.51</v>
          </cell>
        </row>
        <row r="32">
          <cell r="J32">
            <v>39.06</v>
          </cell>
          <cell r="K32" t="str">
            <v>9090818010100190422822</v>
          </cell>
          <cell r="L32" t="str">
            <v>连城县农村信用联社四堡信用社</v>
          </cell>
        </row>
        <row r="33">
          <cell r="A33" t="str">
            <v>27</v>
          </cell>
          <cell r="B33" t="str">
            <v>马治美</v>
          </cell>
          <cell r="C33" t="str">
            <v>352627196810221617</v>
          </cell>
          <cell r="D33">
            <v>15160735893</v>
          </cell>
          <cell r="E33" t="str">
            <v>中南</v>
          </cell>
          <cell r="F33">
            <v>0.99</v>
          </cell>
        </row>
        <row r="33">
          <cell r="J33">
            <v>5.94</v>
          </cell>
          <cell r="K33" t="str">
            <v>6230361109068327658</v>
          </cell>
          <cell r="L33" t="str">
            <v>连城县农村信用联社四堡信用社</v>
          </cell>
        </row>
        <row r="34">
          <cell r="A34" t="str">
            <v>28</v>
          </cell>
          <cell r="B34" t="str">
            <v>马传运</v>
          </cell>
          <cell r="C34" t="str">
            <v>352627195709121617</v>
          </cell>
          <cell r="D34" t="str">
            <v>13959097646</v>
          </cell>
          <cell r="E34" t="str">
            <v>中南</v>
          </cell>
          <cell r="F34">
            <v>4.09</v>
          </cell>
        </row>
        <row r="34">
          <cell r="J34">
            <v>24.54</v>
          </cell>
          <cell r="K34" t="str">
            <v>9090818010100190523562</v>
          </cell>
          <cell r="L34" t="str">
            <v>连城县农村信用联社四堡信用社</v>
          </cell>
        </row>
        <row r="35">
          <cell r="A35" t="str">
            <v>29</v>
          </cell>
          <cell r="B35" t="str">
            <v>马文兴</v>
          </cell>
          <cell r="C35" t="str">
            <v>352627196610081613</v>
          </cell>
          <cell r="D35">
            <v>18050453201</v>
          </cell>
          <cell r="E35" t="str">
            <v>中南</v>
          </cell>
          <cell r="F35">
            <v>3.4</v>
          </cell>
        </row>
        <row r="35">
          <cell r="J35">
            <v>20.4</v>
          </cell>
          <cell r="K35" t="str">
            <v>6221840509090541483</v>
          </cell>
          <cell r="L35" t="str">
            <v>连城县农村信用联社四堡信用社</v>
          </cell>
        </row>
        <row r="36">
          <cell r="A36" t="str">
            <v>30</v>
          </cell>
          <cell r="B36" t="str">
            <v>马文卫</v>
          </cell>
          <cell r="C36" t="str">
            <v>352627196702131630</v>
          </cell>
          <cell r="D36" t="str">
            <v>13859401801</v>
          </cell>
          <cell r="E36" t="str">
            <v>中南</v>
          </cell>
          <cell r="F36">
            <v>2</v>
          </cell>
        </row>
        <row r="36">
          <cell r="J36">
            <v>12</v>
          </cell>
          <cell r="K36" t="str">
            <v>6221840509104013669</v>
          </cell>
          <cell r="L36" t="str">
            <v>连城县农村信用联社四堡信用社</v>
          </cell>
        </row>
        <row r="37">
          <cell r="A37" t="str">
            <v>31</v>
          </cell>
          <cell r="B37" t="str">
            <v>马华生</v>
          </cell>
          <cell r="C37" t="str">
            <v>350825198602141618</v>
          </cell>
          <cell r="D37">
            <v>15345091769</v>
          </cell>
          <cell r="E37" t="str">
            <v>中南</v>
          </cell>
          <cell r="F37">
            <v>0.29</v>
          </cell>
        </row>
        <row r="37">
          <cell r="J37">
            <v>1.74</v>
          </cell>
          <cell r="K37" t="str">
            <v>6221840509090541160</v>
          </cell>
          <cell r="L37" t="str">
            <v>连城县农村信用联社四堡信用社</v>
          </cell>
        </row>
        <row r="38">
          <cell r="A38" t="str">
            <v>32</v>
          </cell>
          <cell r="B38" t="str">
            <v>江秀梅</v>
          </cell>
          <cell r="C38" t="str">
            <v>350423196711065526</v>
          </cell>
          <cell r="D38" t="str">
            <v>13375040369</v>
          </cell>
          <cell r="E38" t="str">
            <v>中南</v>
          </cell>
          <cell r="F38">
            <v>1.57</v>
          </cell>
        </row>
        <row r="38">
          <cell r="J38">
            <v>9.42</v>
          </cell>
          <cell r="K38" t="str">
            <v>6221840509090541046</v>
          </cell>
          <cell r="L38" t="str">
            <v>连城县农村信用联社四堡信用社</v>
          </cell>
        </row>
        <row r="39">
          <cell r="A39" t="str">
            <v>33</v>
          </cell>
          <cell r="B39" t="str">
            <v>马传丰</v>
          </cell>
          <cell r="C39" t="str">
            <v>352627197011221615</v>
          </cell>
          <cell r="D39" t="str">
            <v>15392372371</v>
          </cell>
          <cell r="E39" t="str">
            <v>中南</v>
          </cell>
          <cell r="F39">
            <v>2.3</v>
          </cell>
        </row>
        <row r="39">
          <cell r="J39">
            <v>13.8</v>
          </cell>
          <cell r="K39" t="str">
            <v>9090818010100100066984</v>
          </cell>
          <cell r="L39" t="str">
            <v>连城县农村信用联社四堡信用社</v>
          </cell>
        </row>
        <row r="40">
          <cell r="A40" t="str">
            <v>34</v>
          </cell>
          <cell r="B40" t="str">
            <v>马勋健</v>
          </cell>
          <cell r="C40" t="str">
            <v>352627196011051615</v>
          </cell>
          <cell r="D40" t="str">
            <v>13105943125</v>
          </cell>
          <cell r="E40" t="str">
            <v>中南</v>
          </cell>
          <cell r="F40">
            <v>2.66</v>
          </cell>
        </row>
        <row r="40">
          <cell r="J40">
            <v>15.96</v>
          </cell>
          <cell r="K40" t="str">
            <v>9090818010100100096041</v>
          </cell>
          <cell r="L40" t="str">
            <v>连城县农村信用联社四堡信用社</v>
          </cell>
        </row>
        <row r="41">
          <cell r="A41" t="str">
            <v>35</v>
          </cell>
          <cell r="B41" t="str">
            <v>马勋秋</v>
          </cell>
          <cell r="C41" t="str">
            <v>352627197208181610</v>
          </cell>
          <cell r="D41" t="str">
            <v>13859507143</v>
          </cell>
          <cell r="E41" t="str">
            <v>中南</v>
          </cell>
          <cell r="F41">
            <v>2.73</v>
          </cell>
        </row>
        <row r="41">
          <cell r="J41">
            <v>16.38</v>
          </cell>
          <cell r="K41" t="str">
            <v>9090818010100100026493</v>
          </cell>
          <cell r="L41" t="str">
            <v>连城县农村信用联社四堡信用社</v>
          </cell>
        </row>
        <row r="42">
          <cell r="A42" t="str">
            <v>36</v>
          </cell>
          <cell r="B42" t="str">
            <v>马岳雄</v>
          </cell>
          <cell r="C42" t="str">
            <v>352627195202251615</v>
          </cell>
          <cell r="D42" t="str">
            <v>18250034257</v>
          </cell>
          <cell r="E42" t="str">
            <v>中南</v>
          </cell>
          <cell r="F42">
            <v>5.47</v>
          </cell>
        </row>
        <row r="42">
          <cell r="J42">
            <v>32.82</v>
          </cell>
          <cell r="K42" t="str">
            <v>6221840509090541715</v>
          </cell>
          <cell r="L42" t="str">
            <v>连城县农村信用联社四堡信用社</v>
          </cell>
        </row>
        <row r="43">
          <cell r="A43" t="str">
            <v>37</v>
          </cell>
          <cell r="B43" t="str">
            <v>马施</v>
          </cell>
          <cell r="C43" t="str">
            <v>35262719710220161X</v>
          </cell>
          <cell r="D43">
            <v>15880683992</v>
          </cell>
          <cell r="E43" t="str">
            <v>中南</v>
          </cell>
          <cell r="F43">
            <v>1.76</v>
          </cell>
        </row>
        <row r="43">
          <cell r="J43">
            <v>10.56</v>
          </cell>
          <cell r="K43" t="str">
            <v>6221840509090541277</v>
          </cell>
          <cell r="L43" t="str">
            <v>连城县农村信用联社四堡信用社</v>
          </cell>
        </row>
        <row r="44">
          <cell r="A44" t="str">
            <v>38</v>
          </cell>
          <cell r="B44" t="str">
            <v>马武峰</v>
          </cell>
          <cell r="C44" t="str">
            <v>350825198306271610</v>
          </cell>
          <cell r="D44" t="str">
            <v>15059081467</v>
          </cell>
          <cell r="E44" t="str">
            <v>中南</v>
          </cell>
          <cell r="F44">
            <v>3.02</v>
          </cell>
        </row>
        <row r="44">
          <cell r="J44">
            <v>18.12</v>
          </cell>
          <cell r="K44" t="str">
            <v>6221840509090541186</v>
          </cell>
          <cell r="L44" t="str">
            <v>连城县农村信用联社四堡信用社</v>
          </cell>
        </row>
        <row r="45">
          <cell r="A45" t="str">
            <v>39</v>
          </cell>
          <cell r="B45" t="str">
            <v>马治保</v>
          </cell>
          <cell r="C45" t="str">
            <v>352627195910191617</v>
          </cell>
          <cell r="D45">
            <v>13459716319</v>
          </cell>
          <cell r="E45" t="str">
            <v>中南</v>
          </cell>
          <cell r="F45">
            <v>3.54</v>
          </cell>
        </row>
        <row r="45">
          <cell r="J45">
            <v>21.24</v>
          </cell>
          <cell r="K45" t="str">
            <v>6221840509090541434</v>
          </cell>
          <cell r="L45" t="str">
            <v>连城县农村信用联社四堡信用社</v>
          </cell>
        </row>
        <row r="46">
          <cell r="A46" t="str">
            <v>40</v>
          </cell>
          <cell r="B46" t="str">
            <v>马益腾</v>
          </cell>
          <cell r="C46" t="str">
            <v>352627194307301637</v>
          </cell>
          <cell r="D46" t="str">
            <v>13159307951</v>
          </cell>
          <cell r="E46" t="str">
            <v>中南</v>
          </cell>
          <cell r="F46">
            <v>1.34</v>
          </cell>
        </row>
        <row r="46">
          <cell r="J46">
            <v>8.04</v>
          </cell>
          <cell r="K46" t="str">
            <v>9090818010100100085026</v>
          </cell>
          <cell r="L46" t="str">
            <v>连城县农村信用联社四堡信用社</v>
          </cell>
        </row>
        <row r="47">
          <cell r="A47" t="str">
            <v>41</v>
          </cell>
          <cell r="B47" t="str">
            <v>马道经</v>
          </cell>
          <cell r="C47" t="str">
            <v>352627196206231616</v>
          </cell>
          <cell r="D47" t="str">
            <v>15059949943</v>
          </cell>
          <cell r="E47" t="str">
            <v>中南</v>
          </cell>
          <cell r="F47">
            <v>3.33</v>
          </cell>
        </row>
        <row r="47">
          <cell r="J47">
            <v>19.98</v>
          </cell>
          <cell r="K47" t="str">
            <v>6221840509062647466</v>
          </cell>
          <cell r="L47" t="str">
            <v>连城县农村信用联社四堡信用社</v>
          </cell>
        </row>
        <row r="48">
          <cell r="A48" t="str">
            <v>42</v>
          </cell>
          <cell r="B48" t="str">
            <v>马跃平</v>
          </cell>
          <cell r="C48" t="str">
            <v>350825198203171617</v>
          </cell>
          <cell r="D48" t="str">
            <v>15860855625</v>
          </cell>
          <cell r="E48" t="str">
            <v>中南</v>
          </cell>
          <cell r="F48">
            <v>0.46</v>
          </cell>
        </row>
        <row r="48">
          <cell r="J48">
            <v>2.76</v>
          </cell>
          <cell r="K48" t="str">
            <v>6221840509090541210</v>
          </cell>
          <cell r="L48" t="str">
            <v>连城县农村信用联社四堡信用社</v>
          </cell>
        </row>
        <row r="49">
          <cell r="A49" t="str">
            <v>43</v>
          </cell>
          <cell r="B49" t="str">
            <v>马华海</v>
          </cell>
          <cell r="C49" t="str">
            <v>350825198311211612</v>
          </cell>
          <cell r="D49" t="str">
            <v>13507542997</v>
          </cell>
          <cell r="E49" t="str">
            <v>中南</v>
          </cell>
          <cell r="F49">
            <v>0.17</v>
          </cell>
        </row>
        <row r="49">
          <cell r="J49">
            <v>1.02</v>
          </cell>
          <cell r="K49" t="str">
            <v>6221840509090541129</v>
          </cell>
          <cell r="L49" t="str">
            <v>连城县农村信用联社四堡信用社</v>
          </cell>
        </row>
        <row r="50">
          <cell r="A50" t="str">
            <v>44</v>
          </cell>
          <cell r="B50" t="str">
            <v>邹冬华</v>
          </cell>
          <cell r="C50" t="str">
            <v>352627197311161626</v>
          </cell>
          <cell r="D50">
            <v>13507542909</v>
          </cell>
          <cell r="E50" t="str">
            <v>中南</v>
          </cell>
          <cell r="F50">
            <v>0.53</v>
          </cell>
        </row>
        <row r="50">
          <cell r="J50">
            <v>3.18</v>
          </cell>
          <cell r="K50" t="str">
            <v>6230361109003220158</v>
          </cell>
          <cell r="L50" t="str">
            <v>连城县农村信用联社四堡信用社</v>
          </cell>
        </row>
        <row r="51">
          <cell r="A51" t="str">
            <v>45</v>
          </cell>
          <cell r="B51" t="str">
            <v>马福东</v>
          </cell>
          <cell r="C51" t="str">
            <v>350825197911241618</v>
          </cell>
          <cell r="D51" t="str">
            <v>15880385057</v>
          </cell>
          <cell r="E51" t="str">
            <v>中南</v>
          </cell>
          <cell r="F51">
            <v>0.87</v>
          </cell>
        </row>
        <row r="51">
          <cell r="J51">
            <v>5.22</v>
          </cell>
          <cell r="K51" t="str">
            <v>6221840509092762467</v>
          </cell>
          <cell r="L51" t="str">
            <v>连城县农村信用联社四堡信用社</v>
          </cell>
        </row>
        <row r="52">
          <cell r="A52" t="str">
            <v>46</v>
          </cell>
          <cell r="B52" t="str">
            <v>邹长财</v>
          </cell>
          <cell r="C52" t="str">
            <v>352627194707151623</v>
          </cell>
          <cell r="D52">
            <v>8489017</v>
          </cell>
          <cell r="E52" t="str">
            <v>中南</v>
          </cell>
          <cell r="F52">
            <v>1.49</v>
          </cell>
        </row>
        <row r="52">
          <cell r="J52">
            <v>8.94</v>
          </cell>
          <cell r="K52" t="str">
            <v>6221840509090542325</v>
          </cell>
          <cell r="L52" t="str">
            <v>连城县农村信用联社四堡信用社</v>
          </cell>
        </row>
        <row r="53">
          <cell r="A53" t="str">
            <v>47</v>
          </cell>
          <cell r="B53" t="str">
            <v>马玉光</v>
          </cell>
          <cell r="C53" t="str">
            <v>352627195310021614</v>
          </cell>
          <cell r="D53" t="str">
            <v>15206017822</v>
          </cell>
          <cell r="E53" t="str">
            <v>中南</v>
          </cell>
          <cell r="F53">
            <v>2.61</v>
          </cell>
        </row>
        <row r="53">
          <cell r="J53">
            <v>15.66</v>
          </cell>
          <cell r="K53" t="str">
            <v>6221840509062647649</v>
          </cell>
          <cell r="L53" t="str">
            <v>连城县农村信用联社四堡信用社</v>
          </cell>
        </row>
        <row r="54">
          <cell r="A54" t="str">
            <v>48</v>
          </cell>
          <cell r="B54" t="str">
            <v>马传轩</v>
          </cell>
          <cell r="C54" t="str">
            <v>352627195307111619</v>
          </cell>
          <cell r="D54" t="str">
            <v>13358365749</v>
          </cell>
          <cell r="E54" t="str">
            <v>中南</v>
          </cell>
          <cell r="F54">
            <v>3.18</v>
          </cell>
        </row>
        <row r="54">
          <cell r="J54">
            <v>19.08</v>
          </cell>
          <cell r="K54" t="str">
            <v>6221840509090542218</v>
          </cell>
          <cell r="L54" t="str">
            <v>连城县农村信用联社四堡信用社</v>
          </cell>
        </row>
        <row r="55">
          <cell r="A55" t="str">
            <v>49</v>
          </cell>
          <cell r="B55" t="str">
            <v>马华奔</v>
          </cell>
          <cell r="C55" t="str">
            <v>350825198207171614</v>
          </cell>
          <cell r="D55" t="str">
            <v>13505008079</v>
          </cell>
          <cell r="E55" t="str">
            <v>中南</v>
          </cell>
          <cell r="F55">
            <v>3.25</v>
          </cell>
        </row>
        <row r="55">
          <cell r="J55">
            <v>19.5</v>
          </cell>
          <cell r="K55" t="str">
            <v>6221840109067641984</v>
          </cell>
          <cell r="L55" t="str">
            <v>连城县农村信用联社四堡信用社</v>
          </cell>
        </row>
        <row r="56">
          <cell r="A56" t="str">
            <v>50</v>
          </cell>
          <cell r="B56" t="str">
            <v>马飞</v>
          </cell>
          <cell r="C56" t="str">
            <v>350825198611021618</v>
          </cell>
          <cell r="D56" t="str">
            <v>15080221757</v>
          </cell>
          <cell r="E56" t="str">
            <v>中南</v>
          </cell>
          <cell r="F56">
            <v>0.43</v>
          </cell>
        </row>
        <row r="56">
          <cell r="J56">
            <v>2.58</v>
          </cell>
          <cell r="K56" t="str">
            <v>9090818010100100024967</v>
          </cell>
          <cell r="L56" t="str">
            <v>连城县农村信用联社四堡信用社</v>
          </cell>
        </row>
        <row r="57">
          <cell r="A57" t="str">
            <v>51</v>
          </cell>
          <cell r="B57" t="str">
            <v>马东云</v>
          </cell>
          <cell r="C57" t="str">
            <v>35262719671126163X</v>
          </cell>
          <cell r="D57" t="str">
            <v>15059904761</v>
          </cell>
          <cell r="E57" t="str">
            <v>中南</v>
          </cell>
          <cell r="F57">
            <v>1.36</v>
          </cell>
        </row>
        <row r="57">
          <cell r="J57">
            <v>8.16</v>
          </cell>
          <cell r="K57" t="str">
            <v>9090818010100190425801</v>
          </cell>
          <cell r="L57" t="str">
            <v>连城县农村信用联社四堡信用社</v>
          </cell>
        </row>
        <row r="58">
          <cell r="A58" t="str">
            <v>52</v>
          </cell>
          <cell r="B58" t="str">
            <v>马勋雄</v>
          </cell>
          <cell r="C58" t="str">
            <v>352627197411021612</v>
          </cell>
          <cell r="D58">
            <v>18959042693</v>
          </cell>
          <cell r="E58" t="str">
            <v>中南</v>
          </cell>
          <cell r="F58">
            <v>1.51</v>
          </cell>
        </row>
        <row r="58">
          <cell r="J58">
            <v>9.06</v>
          </cell>
          <cell r="K58" t="str">
            <v>6221840509090542028</v>
          </cell>
          <cell r="L58" t="str">
            <v>连城县农村信用联社四堡信用社</v>
          </cell>
        </row>
        <row r="59">
          <cell r="A59" t="str">
            <v>53</v>
          </cell>
          <cell r="B59" t="str">
            <v>马华东</v>
          </cell>
          <cell r="C59" t="str">
            <v>352627196803171615</v>
          </cell>
          <cell r="D59" t="str">
            <v>13358369293</v>
          </cell>
          <cell r="E59" t="str">
            <v>中南</v>
          </cell>
          <cell r="F59">
            <v>2.21</v>
          </cell>
        </row>
        <row r="59">
          <cell r="J59">
            <v>13.26</v>
          </cell>
          <cell r="K59" t="str">
            <v>9090818010100190511423</v>
          </cell>
          <cell r="L59" t="str">
            <v>连城县农村信用联社四堡信用社</v>
          </cell>
        </row>
        <row r="60">
          <cell r="A60" t="str">
            <v>54</v>
          </cell>
          <cell r="B60" t="str">
            <v>马传伟</v>
          </cell>
          <cell r="C60" t="str">
            <v>352627196809161637</v>
          </cell>
          <cell r="D60" t="str">
            <v>17750378835</v>
          </cell>
          <cell r="E60" t="str">
            <v>中南</v>
          </cell>
          <cell r="F60">
            <v>1.43</v>
          </cell>
        </row>
        <row r="60">
          <cell r="J60">
            <v>8.58</v>
          </cell>
          <cell r="K60" t="str">
            <v>9090818010100100071380</v>
          </cell>
          <cell r="L60" t="str">
            <v>连城县农村信用联社四堡信用社</v>
          </cell>
        </row>
        <row r="61">
          <cell r="A61" t="str">
            <v>55</v>
          </cell>
          <cell r="B61" t="str">
            <v>马文山</v>
          </cell>
          <cell r="C61" t="str">
            <v>352627196906271651</v>
          </cell>
          <cell r="D61" t="str">
            <v>15059081750</v>
          </cell>
          <cell r="E61" t="str">
            <v>中南</v>
          </cell>
          <cell r="F61">
            <v>2.03</v>
          </cell>
        </row>
        <row r="61">
          <cell r="J61">
            <v>12.18</v>
          </cell>
          <cell r="K61" t="str">
            <v>6221840509090542168</v>
          </cell>
          <cell r="L61" t="str">
            <v>连城县农村信用联社四堡信用社</v>
          </cell>
        </row>
        <row r="62">
          <cell r="A62" t="str">
            <v>56</v>
          </cell>
          <cell r="B62" t="str">
            <v>马玉山</v>
          </cell>
          <cell r="C62" t="str">
            <v>352627195512101612</v>
          </cell>
          <cell r="D62" t="str">
            <v>13959484408</v>
          </cell>
          <cell r="E62" t="str">
            <v>中南</v>
          </cell>
          <cell r="F62">
            <v>2.78</v>
          </cell>
        </row>
        <row r="62">
          <cell r="J62">
            <v>16.68</v>
          </cell>
          <cell r="K62" t="str">
            <v>9090818010100190512066</v>
          </cell>
          <cell r="L62" t="str">
            <v>连城县农村信用联社四堡信用社</v>
          </cell>
        </row>
        <row r="63">
          <cell r="A63" t="str">
            <v>57</v>
          </cell>
          <cell r="B63" t="str">
            <v>马海斌</v>
          </cell>
          <cell r="C63" t="str">
            <v>352627197811281616</v>
          </cell>
          <cell r="D63" t="str">
            <v>13507542474</v>
          </cell>
          <cell r="E63" t="str">
            <v>中南</v>
          </cell>
          <cell r="F63">
            <v>0.75</v>
          </cell>
        </row>
        <row r="63">
          <cell r="J63">
            <v>4.5</v>
          </cell>
          <cell r="K63" t="str">
            <v>6221840509090541913</v>
          </cell>
          <cell r="L63" t="str">
            <v>连城县农村信用联社四堡信用社</v>
          </cell>
        </row>
        <row r="64">
          <cell r="A64" t="str">
            <v>58</v>
          </cell>
          <cell r="B64" t="str">
            <v>马远东</v>
          </cell>
          <cell r="C64" t="str">
            <v>350825198204111659</v>
          </cell>
          <cell r="D64" t="str">
            <v>13959085573</v>
          </cell>
          <cell r="E64" t="str">
            <v>中南</v>
          </cell>
          <cell r="F64">
            <v>0.74</v>
          </cell>
        </row>
        <row r="64">
          <cell r="J64">
            <v>4.44</v>
          </cell>
          <cell r="K64" t="str">
            <v>6221840509090541749</v>
          </cell>
          <cell r="L64" t="str">
            <v>连城县农村信用联社四堡信用社</v>
          </cell>
        </row>
        <row r="65">
          <cell r="A65" t="str">
            <v>59</v>
          </cell>
          <cell r="B65" t="str">
            <v>马玉民</v>
          </cell>
          <cell r="C65" t="str">
            <v>352627196306171614</v>
          </cell>
          <cell r="D65" t="str">
            <v>13559976143</v>
          </cell>
          <cell r="E65" t="str">
            <v>中南</v>
          </cell>
          <cell r="F65">
            <v>2.48</v>
          </cell>
        </row>
        <row r="65">
          <cell r="J65">
            <v>14.88</v>
          </cell>
          <cell r="K65" t="str">
            <v>9090818010100100060249</v>
          </cell>
          <cell r="L65" t="str">
            <v>连城县农村信用联社四堡信用社</v>
          </cell>
        </row>
        <row r="66">
          <cell r="A66" t="str">
            <v>60</v>
          </cell>
          <cell r="B66" t="str">
            <v>马勋发</v>
          </cell>
          <cell r="C66" t="str">
            <v>352627197705261654</v>
          </cell>
          <cell r="D66" t="str">
            <v>15059923586</v>
          </cell>
          <cell r="E66" t="str">
            <v>中南</v>
          </cell>
          <cell r="F66">
            <v>3.99</v>
          </cell>
        </row>
        <row r="66">
          <cell r="J66">
            <v>23.94</v>
          </cell>
          <cell r="K66" t="str">
            <v>6221840509090542002</v>
          </cell>
          <cell r="L66" t="str">
            <v>连城县农村信用联社四堡信用社</v>
          </cell>
        </row>
        <row r="67">
          <cell r="A67" t="str">
            <v>61</v>
          </cell>
          <cell r="B67" t="str">
            <v>马星光</v>
          </cell>
          <cell r="C67" t="str">
            <v>35262719590417161X</v>
          </cell>
          <cell r="D67" t="str">
            <v>15059070828</v>
          </cell>
          <cell r="E67" t="str">
            <v>中南</v>
          </cell>
          <cell r="F67">
            <v>1.14</v>
          </cell>
        </row>
        <row r="67">
          <cell r="J67">
            <v>6.84</v>
          </cell>
          <cell r="K67" t="str">
            <v>9090818010100100067938</v>
          </cell>
          <cell r="L67" t="str">
            <v>连城县农村信用联社四堡信用社</v>
          </cell>
        </row>
        <row r="68">
          <cell r="A68" t="str">
            <v>62</v>
          </cell>
          <cell r="B68" t="str">
            <v>江先华</v>
          </cell>
          <cell r="C68" t="str">
            <v>350423198404265543</v>
          </cell>
          <cell r="D68" t="str">
            <v>15345097829</v>
          </cell>
          <cell r="E68" t="str">
            <v>中南</v>
          </cell>
          <cell r="F68">
            <v>0.95</v>
          </cell>
        </row>
        <row r="68">
          <cell r="J68">
            <v>5.7</v>
          </cell>
          <cell r="K68" t="str">
            <v>6230361509004022430</v>
          </cell>
          <cell r="L68" t="str">
            <v>连城县农村信用联社四堡信用社</v>
          </cell>
        </row>
        <row r="69">
          <cell r="A69" t="str">
            <v>63</v>
          </cell>
          <cell r="B69" t="str">
            <v>马华岱</v>
          </cell>
          <cell r="C69" t="str">
            <v>350825198310101630</v>
          </cell>
          <cell r="D69" t="str">
            <v>15059070828</v>
          </cell>
          <cell r="E69" t="str">
            <v>中南</v>
          </cell>
          <cell r="F69">
            <v>1.2</v>
          </cell>
        </row>
        <row r="69">
          <cell r="J69">
            <v>7.2</v>
          </cell>
          <cell r="K69" t="str">
            <v>6221840509090541798</v>
          </cell>
          <cell r="L69" t="str">
            <v>连城县农村信用联社四堡信用社</v>
          </cell>
        </row>
        <row r="70">
          <cell r="A70" t="str">
            <v>64</v>
          </cell>
          <cell r="B70" t="str">
            <v>马旭东</v>
          </cell>
          <cell r="C70" t="str">
            <v>352627196806301614</v>
          </cell>
          <cell r="D70" t="str">
            <v>15880625420</v>
          </cell>
          <cell r="E70" t="str">
            <v>中南</v>
          </cell>
          <cell r="F70">
            <v>1.54</v>
          </cell>
        </row>
        <row r="70">
          <cell r="J70">
            <v>9.24</v>
          </cell>
          <cell r="K70" t="str">
            <v>6221840509090542093</v>
          </cell>
          <cell r="L70" t="str">
            <v>连城县农村信用联社四堡信用社</v>
          </cell>
        </row>
        <row r="71">
          <cell r="A71" t="str">
            <v>65</v>
          </cell>
          <cell r="B71" t="str">
            <v>马华艳</v>
          </cell>
          <cell r="C71" t="str">
            <v>352627197111141612</v>
          </cell>
          <cell r="D71" t="str">
            <v>13959471984</v>
          </cell>
          <cell r="E71" t="str">
            <v>中南</v>
          </cell>
          <cell r="F71">
            <v>2.07</v>
          </cell>
        </row>
        <row r="71">
          <cell r="J71">
            <v>12.42</v>
          </cell>
          <cell r="K71" t="str">
            <v>9090818010100190510871</v>
          </cell>
          <cell r="L71" t="str">
            <v>连城县农村信用联社四堡信用社</v>
          </cell>
        </row>
        <row r="72">
          <cell r="A72" t="str">
            <v>66</v>
          </cell>
          <cell r="B72" t="str">
            <v>马军</v>
          </cell>
          <cell r="C72" t="str">
            <v>350825198409161617</v>
          </cell>
          <cell r="D72" t="str">
            <v>15880057389</v>
          </cell>
          <cell r="E72" t="str">
            <v>中南</v>
          </cell>
          <cell r="F72">
            <v>1.22</v>
          </cell>
        </row>
        <row r="72">
          <cell r="J72">
            <v>7.32</v>
          </cell>
          <cell r="K72" t="str">
            <v>6221840509092762426</v>
          </cell>
          <cell r="L72" t="str">
            <v>连城县农村信用联社四堡信用社</v>
          </cell>
        </row>
        <row r="73">
          <cell r="A73" t="str">
            <v>67</v>
          </cell>
          <cell r="B73" t="str">
            <v>邹月香</v>
          </cell>
          <cell r="C73" t="str">
            <v>352627195509171628</v>
          </cell>
          <cell r="D73" t="str">
            <v>13950857909</v>
          </cell>
          <cell r="E73" t="str">
            <v>中南</v>
          </cell>
          <cell r="F73">
            <v>2.73</v>
          </cell>
        </row>
        <row r="73">
          <cell r="J73">
            <v>16.38</v>
          </cell>
          <cell r="K73" t="str">
            <v>6221840509090542101</v>
          </cell>
          <cell r="L73" t="str">
            <v>连城县农村信用联社四堡信用社</v>
          </cell>
        </row>
        <row r="74">
          <cell r="A74" t="str">
            <v>68</v>
          </cell>
          <cell r="B74" t="str">
            <v>马火根</v>
          </cell>
          <cell r="C74" t="str">
            <v>352627194409261613</v>
          </cell>
          <cell r="D74" t="str">
            <v>18350469892</v>
          </cell>
          <cell r="E74" t="str">
            <v>中南</v>
          </cell>
          <cell r="F74">
            <v>3.63</v>
          </cell>
        </row>
        <row r="74">
          <cell r="J74">
            <v>21.78</v>
          </cell>
          <cell r="K74" t="str">
            <v>9090818010100190052241</v>
          </cell>
          <cell r="L74" t="str">
            <v>连城县农村信用联社四堡信用社</v>
          </cell>
        </row>
        <row r="75">
          <cell r="A75" t="str">
            <v>69</v>
          </cell>
          <cell r="B75" t="str">
            <v>马传绍</v>
          </cell>
          <cell r="C75" t="str">
            <v>352627196305081633</v>
          </cell>
          <cell r="D75" t="str">
            <v>18950847583</v>
          </cell>
          <cell r="E75" t="str">
            <v>中南</v>
          </cell>
          <cell r="F75">
            <v>2.27</v>
          </cell>
        </row>
        <row r="75">
          <cell r="J75">
            <v>13.62</v>
          </cell>
          <cell r="K75" t="str">
            <v>9090818010100100037953</v>
          </cell>
          <cell r="L75" t="str">
            <v>连城县农村信用联社四堡信用社</v>
          </cell>
        </row>
        <row r="76">
          <cell r="A76" t="str">
            <v>70</v>
          </cell>
          <cell r="B76" t="str">
            <v>马华显</v>
          </cell>
          <cell r="C76" t="str">
            <v>352627196910261616</v>
          </cell>
          <cell r="D76" t="str">
            <v>13950015113</v>
          </cell>
          <cell r="E76" t="str">
            <v>中南</v>
          </cell>
          <cell r="F76">
            <v>3.46</v>
          </cell>
        </row>
        <row r="76">
          <cell r="J76">
            <v>20.76</v>
          </cell>
          <cell r="K76" t="str">
            <v>6230361102038363309</v>
          </cell>
          <cell r="L76" t="str">
            <v>连城县农村信用联社四堡信用社</v>
          </cell>
        </row>
        <row r="77">
          <cell r="A77" t="str">
            <v>71</v>
          </cell>
          <cell r="B77" t="str">
            <v>邹福秀</v>
          </cell>
          <cell r="C77" t="str">
            <v>352627196211081640</v>
          </cell>
          <cell r="D77">
            <v>13859506634</v>
          </cell>
          <cell r="E77" t="str">
            <v>中南</v>
          </cell>
          <cell r="F77">
            <v>1.34</v>
          </cell>
        </row>
        <row r="77">
          <cell r="J77">
            <v>8.04</v>
          </cell>
          <cell r="K77" t="str">
            <v>6221840509090542184</v>
          </cell>
          <cell r="L77" t="str">
            <v>连城县农村信用联社四堡信用社</v>
          </cell>
        </row>
        <row r="78">
          <cell r="A78" t="str">
            <v>72</v>
          </cell>
          <cell r="B78" t="str">
            <v>马勋骏</v>
          </cell>
          <cell r="C78" t="str">
            <v>352627196909151612</v>
          </cell>
          <cell r="D78" t="str">
            <v>15345087781</v>
          </cell>
          <cell r="E78" t="str">
            <v>中南</v>
          </cell>
          <cell r="F78">
            <v>1.57</v>
          </cell>
        </row>
        <row r="78">
          <cell r="J78">
            <v>9.42</v>
          </cell>
          <cell r="K78" t="str">
            <v>9090818010100100003258</v>
          </cell>
          <cell r="L78" t="str">
            <v>连城县农村信用联社四堡信用社</v>
          </cell>
        </row>
        <row r="79">
          <cell r="A79" t="str">
            <v>73</v>
          </cell>
          <cell r="B79" t="str">
            <v>马华北</v>
          </cell>
          <cell r="C79" t="str">
            <v>350825198407151618</v>
          </cell>
          <cell r="D79" t="str">
            <v>15980859506</v>
          </cell>
          <cell r="E79" t="str">
            <v>中南</v>
          </cell>
          <cell r="F79">
            <v>1.02</v>
          </cell>
        </row>
        <row r="79">
          <cell r="J79">
            <v>6.12</v>
          </cell>
          <cell r="K79" t="str">
            <v>6230361509004207270</v>
          </cell>
          <cell r="L79" t="str">
            <v>连城县农村信用联社四堡信用社</v>
          </cell>
        </row>
        <row r="80">
          <cell r="A80" t="str">
            <v>74</v>
          </cell>
          <cell r="B80" t="str">
            <v>马华南</v>
          </cell>
          <cell r="C80" t="str">
            <v>350825198108291637</v>
          </cell>
          <cell r="D80" t="str">
            <v>13062238713</v>
          </cell>
          <cell r="E80" t="str">
            <v>中南</v>
          </cell>
          <cell r="F80">
            <v>1.02</v>
          </cell>
        </row>
        <row r="80">
          <cell r="J80">
            <v>6.12</v>
          </cell>
          <cell r="K80" t="str">
            <v>6221840509104014089</v>
          </cell>
          <cell r="L80" t="str">
            <v>连城县农村信用联社四堡信用社</v>
          </cell>
        </row>
        <row r="81">
          <cell r="A81" t="str">
            <v>75</v>
          </cell>
          <cell r="B81" t="str">
            <v>马华承</v>
          </cell>
          <cell r="C81" t="str">
            <v>352627196710101618</v>
          </cell>
          <cell r="D81">
            <v>17350853629</v>
          </cell>
          <cell r="E81" t="str">
            <v>中南</v>
          </cell>
          <cell r="F81">
            <v>3</v>
          </cell>
        </row>
        <row r="81">
          <cell r="J81">
            <v>18</v>
          </cell>
          <cell r="K81" t="str">
            <v>9090818010100100060267</v>
          </cell>
          <cell r="L81" t="str">
            <v>连城县农村信用联社四堡信用社</v>
          </cell>
        </row>
        <row r="82">
          <cell r="A82" t="str">
            <v>76</v>
          </cell>
          <cell r="B82" t="str">
            <v>马华根</v>
          </cell>
          <cell r="C82" t="str">
            <v>352627195709131612</v>
          </cell>
          <cell r="D82" t="str">
            <v>18760039220</v>
          </cell>
          <cell r="E82" t="str">
            <v>中南</v>
          </cell>
          <cell r="F82">
            <v>4.15</v>
          </cell>
        </row>
        <row r="82">
          <cell r="J82">
            <v>24.9</v>
          </cell>
          <cell r="K82" t="str">
            <v>6230361509004304341</v>
          </cell>
          <cell r="L82" t="str">
            <v>连城县农村信用联社四堡信用社</v>
          </cell>
        </row>
        <row r="83">
          <cell r="A83" t="str">
            <v>77</v>
          </cell>
          <cell r="B83" t="str">
            <v>马水炉</v>
          </cell>
          <cell r="C83" t="str">
            <v>352627195708181618</v>
          </cell>
          <cell r="D83" t="str">
            <v>13859562460</v>
          </cell>
          <cell r="E83" t="str">
            <v>中南</v>
          </cell>
          <cell r="F83">
            <v>1.14</v>
          </cell>
        </row>
        <row r="83">
          <cell r="J83">
            <v>6.84</v>
          </cell>
          <cell r="K83" t="str">
            <v>9090818010100100072272</v>
          </cell>
          <cell r="L83" t="str">
            <v>连城县农村信用联社四堡信用社</v>
          </cell>
        </row>
        <row r="84">
          <cell r="A84" t="str">
            <v>78</v>
          </cell>
          <cell r="B84" t="str">
            <v>马玉根</v>
          </cell>
          <cell r="C84" t="str">
            <v>35262719541129163X</v>
          </cell>
          <cell r="D84" t="str">
            <v>18259257590</v>
          </cell>
          <cell r="E84" t="str">
            <v>中南</v>
          </cell>
          <cell r="F84">
            <v>3.52</v>
          </cell>
        </row>
        <row r="84">
          <cell r="J84">
            <v>21.12</v>
          </cell>
          <cell r="K84" t="str">
            <v>9090818010100100067046</v>
          </cell>
          <cell r="L84" t="str">
            <v>连城县农村信用联社四堡信用社</v>
          </cell>
        </row>
        <row r="85">
          <cell r="A85" t="str">
            <v>79</v>
          </cell>
          <cell r="B85" t="str">
            <v>马绍德</v>
          </cell>
          <cell r="C85" t="str">
            <v>352627193910091617</v>
          </cell>
          <cell r="D85" t="str">
            <v>13959085494</v>
          </cell>
          <cell r="E85" t="str">
            <v>中南</v>
          </cell>
          <cell r="F85">
            <v>0.3</v>
          </cell>
        </row>
        <row r="85">
          <cell r="J85">
            <v>1.8</v>
          </cell>
          <cell r="K85" t="str">
            <v>9090818010100100060294</v>
          </cell>
          <cell r="L85" t="str">
            <v>连城县农村信用联社四堡信用社</v>
          </cell>
        </row>
        <row r="86">
          <cell r="A86" t="str">
            <v>80</v>
          </cell>
          <cell r="B86" t="str">
            <v>马降斌</v>
          </cell>
          <cell r="C86" t="str">
            <v>350825198008311610</v>
          </cell>
          <cell r="D86" t="str">
            <v>13507542474</v>
          </cell>
          <cell r="E86" t="str">
            <v>中南</v>
          </cell>
          <cell r="F86">
            <v>0.75</v>
          </cell>
        </row>
        <row r="86">
          <cell r="J86">
            <v>4.5</v>
          </cell>
          <cell r="K86" t="str">
            <v>6221840509104014071</v>
          </cell>
          <cell r="L86" t="str">
            <v>连城县农村信用联社四堡信用社</v>
          </cell>
        </row>
        <row r="87">
          <cell r="A87" t="str">
            <v>81</v>
          </cell>
          <cell r="B87" t="str">
            <v>马超</v>
          </cell>
          <cell r="C87" t="str">
            <v>35082519951002163X</v>
          </cell>
          <cell r="D87">
            <v>13799772321</v>
          </cell>
          <cell r="E87" t="str">
            <v>中南</v>
          </cell>
          <cell r="F87">
            <v>2.64</v>
          </cell>
        </row>
        <row r="87">
          <cell r="J87">
            <v>15.84</v>
          </cell>
          <cell r="K87" t="str">
            <v>6221272702004508147</v>
          </cell>
          <cell r="L87" t="str">
            <v>连城县农村信用联社四堡信用社</v>
          </cell>
        </row>
        <row r="88">
          <cell r="A88" t="str">
            <v>82</v>
          </cell>
          <cell r="B88" t="str">
            <v>马胜东</v>
          </cell>
          <cell r="C88" t="str">
            <v>352627197402021610</v>
          </cell>
          <cell r="D88">
            <v>13959085494</v>
          </cell>
          <cell r="E88" t="str">
            <v>中南</v>
          </cell>
          <cell r="F88">
            <v>0.62</v>
          </cell>
        </row>
        <row r="88">
          <cell r="J88">
            <v>3.72</v>
          </cell>
          <cell r="K88" t="str">
            <v>6221840509090541939</v>
          </cell>
          <cell r="L88" t="str">
            <v>连城县农村信用联社四堡信用社</v>
          </cell>
        </row>
        <row r="89">
          <cell r="A89" t="str">
            <v>83</v>
          </cell>
          <cell r="B89" t="str">
            <v>马传永</v>
          </cell>
          <cell r="C89" t="str">
            <v>352627194307301610</v>
          </cell>
          <cell r="D89">
            <v>18054879085</v>
          </cell>
          <cell r="E89" t="str">
            <v>中南</v>
          </cell>
          <cell r="F89">
            <v>4.63</v>
          </cell>
        </row>
        <row r="89">
          <cell r="J89">
            <v>27.78</v>
          </cell>
          <cell r="K89" t="str">
            <v>6221840509090543018</v>
          </cell>
          <cell r="L89" t="str">
            <v>连城县农村信用联社四堡信用社</v>
          </cell>
        </row>
        <row r="90">
          <cell r="A90" t="str">
            <v>84</v>
          </cell>
          <cell r="B90" t="str">
            <v>马勋湘</v>
          </cell>
          <cell r="C90" t="str">
            <v>352627197012211611</v>
          </cell>
          <cell r="D90">
            <v>18054879085</v>
          </cell>
          <cell r="E90" t="str">
            <v>中南</v>
          </cell>
          <cell r="F90">
            <v>1.58</v>
          </cell>
        </row>
        <row r="90">
          <cell r="J90">
            <v>9.48</v>
          </cell>
          <cell r="K90" t="str">
            <v>9090818010100100067331</v>
          </cell>
          <cell r="L90" t="str">
            <v>连城县农村信用联社四堡信用社</v>
          </cell>
        </row>
        <row r="91">
          <cell r="A91" t="str">
            <v>85</v>
          </cell>
          <cell r="B91" t="str">
            <v>邹东娥</v>
          </cell>
          <cell r="C91" t="str">
            <v>352627195811221622</v>
          </cell>
          <cell r="D91">
            <v>15345097589</v>
          </cell>
          <cell r="E91" t="str">
            <v>中南</v>
          </cell>
          <cell r="F91">
            <v>2.04</v>
          </cell>
        </row>
        <row r="91">
          <cell r="J91">
            <v>12.24</v>
          </cell>
          <cell r="K91" t="str">
            <v>6230361109010526803</v>
          </cell>
          <cell r="L91" t="str">
            <v>连城县农村信用联社四堡信用社</v>
          </cell>
        </row>
        <row r="92">
          <cell r="A92" t="str">
            <v>86</v>
          </cell>
          <cell r="B92" t="str">
            <v>马华健</v>
          </cell>
          <cell r="C92" t="str">
            <v>352627197110191634</v>
          </cell>
          <cell r="D92">
            <v>15080212729</v>
          </cell>
          <cell r="E92" t="str">
            <v>中南</v>
          </cell>
          <cell r="F92">
            <v>2.83</v>
          </cell>
        </row>
        <row r="92">
          <cell r="J92">
            <v>16.98</v>
          </cell>
          <cell r="K92" t="str">
            <v>6221840509092762772</v>
          </cell>
          <cell r="L92" t="str">
            <v>连城县农村信用联社四堡信用社</v>
          </cell>
        </row>
        <row r="93">
          <cell r="A93" t="str">
            <v>87</v>
          </cell>
          <cell r="B93" t="str">
            <v>马坤</v>
          </cell>
          <cell r="C93" t="str">
            <v>350825198701101611</v>
          </cell>
          <cell r="D93">
            <v>15059920267</v>
          </cell>
          <cell r="E93" t="str">
            <v>中南</v>
          </cell>
          <cell r="F93">
            <v>2.83</v>
          </cell>
        </row>
        <row r="93">
          <cell r="J93">
            <v>16.98</v>
          </cell>
          <cell r="K93" t="str">
            <v>6221840509062647763</v>
          </cell>
          <cell r="L93" t="str">
            <v>连城县农村信用联社四堡信用社</v>
          </cell>
        </row>
        <row r="94">
          <cell r="A94" t="str">
            <v>88</v>
          </cell>
          <cell r="B94" t="str">
            <v>马岳生</v>
          </cell>
          <cell r="C94" t="str">
            <v>352627194501281617</v>
          </cell>
          <cell r="D94">
            <v>18959084109</v>
          </cell>
          <cell r="E94" t="str">
            <v>中南</v>
          </cell>
          <cell r="F94">
            <v>5.43</v>
          </cell>
        </row>
        <row r="94">
          <cell r="J94">
            <v>32.58</v>
          </cell>
          <cell r="K94" t="str">
            <v>9090818010100190545183</v>
          </cell>
          <cell r="L94" t="str">
            <v>连城县农村信用联社四堡信用社</v>
          </cell>
        </row>
        <row r="95">
          <cell r="A95" t="str">
            <v>89</v>
          </cell>
          <cell r="B95" t="str">
            <v>马建生</v>
          </cell>
          <cell r="C95" t="str">
            <v>350423195306171013</v>
          </cell>
          <cell r="D95">
            <v>15259859975</v>
          </cell>
          <cell r="E95" t="str">
            <v>中南</v>
          </cell>
          <cell r="F95">
            <v>0.39</v>
          </cell>
        </row>
        <row r="95">
          <cell r="J95">
            <v>2.34</v>
          </cell>
          <cell r="K95" t="str">
            <v>6221840503082420558</v>
          </cell>
          <cell r="L95" t="str">
            <v>连城县农村信用联社四堡信用社</v>
          </cell>
        </row>
        <row r="96">
          <cell r="A96" t="str">
            <v>90</v>
          </cell>
          <cell r="B96" t="str">
            <v>马政生</v>
          </cell>
          <cell r="C96" t="str">
            <v>352627195508201610</v>
          </cell>
          <cell r="D96">
            <v>15059934019</v>
          </cell>
          <cell r="E96" t="str">
            <v>中南</v>
          </cell>
          <cell r="F96">
            <v>1.19</v>
          </cell>
        </row>
        <row r="96">
          <cell r="J96">
            <v>7.14</v>
          </cell>
          <cell r="K96" t="str">
            <v>9090818010100190647055</v>
          </cell>
          <cell r="L96" t="str">
            <v>连城县农村信用联社四堡信用社</v>
          </cell>
        </row>
        <row r="97">
          <cell r="A97" t="str">
            <v>91</v>
          </cell>
          <cell r="B97" t="str">
            <v>马强</v>
          </cell>
          <cell r="C97" t="str">
            <v>350825198711231612</v>
          </cell>
          <cell r="D97">
            <v>15880624585</v>
          </cell>
          <cell r="E97" t="str">
            <v>中南</v>
          </cell>
          <cell r="F97">
            <v>2</v>
          </cell>
        </row>
        <row r="97">
          <cell r="J97">
            <v>12</v>
          </cell>
          <cell r="K97" t="str">
            <v>9090818010100100217722</v>
          </cell>
          <cell r="L97" t="str">
            <v>连城县农村信用联社四堡信用社</v>
          </cell>
        </row>
        <row r="98">
          <cell r="A98" t="str">
            <v>92</v>
          </cell>
          <cell r="B98" t="str">
            <v>马啟宏</v>
          </cell>
          <cell r="C98" t="str">
            <v>350825198303281637</v>
          </cell>
          <cell r="D98">
            <v>13646019612</v>
          </cell>
          <cell r="E98" t="str">
            <v>中南</v>
          </cell>
          <cell r="F98">
            <v>2.25</v>
          </cell>
        </row>
        <row r="98">
          <cell r="J98">
            <v>13.5</v>
          </cell>
          <cell r="K98" t="str">
            <v>6230361102003779489</v>
          </cell>
          <cell r="L98" t="str">
            <v>连城县农村信用联社四堡信用社</v>
          </cell>
        </row>
        <row r="99">
          <cell r="A99" t="str">
            <v>93</v>
          </cell>
          <cell r="B99" t="str">
            <v>马华文</v>
          </cell>
          <cell r="C99" t="str">
            <v>352627196704041612</v>
          </cell>
          <cell r="D99">
            <v>15160663722</v>
          </cell>
          <cell r="E99" t="str">
            <v>中南</v>
          </cell>
          <cell r="F99">
            <v>2.58</v>
          </cell>
        </row>
        <row r="99">
          <cell r="J99">
            <v>15.48</v>
          </cell>
          <cell r="K99" t="str">
            <v>9090818010100100017877</v>
          </cell>
          <cell r="L99" t="str">
            <v>连城县农村信用联社四堡信用社</v>
          </cell>
        </row>
        <row r="100">
          <cell r="A100" t="str">
            <v>94</v>
          </cell>
          <cell r="B100" t="str">
            <v>马华力</v>
          </cell>
          <cell r="C100" t="str">
            <v>352627197009061616</v>
          </cell>
          <cell r="D100">
            <v>15160675148</v>
          </cell>
          <cell r="E100" t="str">
            <v>中南</v>
          </cell>
          <cell r="F100">
            <v>3.23</v>
          </cell>
        </row>
        <row r="100">
          <cell r="J100">
            <v>19.38</v>
          </cell>
          <cell r="K100" t="str">
            <v>6221840509090542713</v>
          </cell>
          <cell r="L100" t="str">
            <v>连城县农村信用联社四堡信用社</v>
          </cell>
        </row>
        <row r="101">
          <cell r="A101" t="str">
            <v>95</v>
          </cell>
          <cell r="B101" t="str">
            <v>江毓秀</v>
          </cell>
          <cell r="C101" t="str">
            <v>352627195409081625</v>
          </cell>
          <cell r="D101">
            <v>18054998296</v>
          </cell>
          <cell r="E101" t="str">
            <v>中南</v>
          </cell>
          <cell r="F101">
            <v>4.26</v>
          </cell>
        </row>
        <row r="101">
          <cell r="J101">
            <v>25.56</v>
          </cell>
          <cell r="K101" t="str">
            <v>6221840509090542812</v>
          </cell>
          <cell r="L101" t="str">
            <v>连城县农村信用联社四堡信用社</v>
          </cell>
        </row>
        <row r="102">
          <cell r="A102" t="str">
            <v>96</v>
          </cell>
          <cell r="B102" t="str">
            <v>马力生</v>
          </cell>
          <cell r="C102" t="str">
            <v>352627196707141635</v>
          </cell>
          <cell r="D102">
            <v>15960675865</v>
          </cell>
          <cell r="E102" t="str">
            <v>中南</v>
          </cell>
          <cell r="F102">
            <v>2.98</v>
          </cell>
        </row>
        <row r="102">
          <cell r="J102">
            <v>17.88</v>
          </cell>
          <cell r="K102" t="str">
            <v>6221840509090542788</v>
          </cell>
          <cell r="L102" t="str">
            <v>连城县农村信用联社四堡信用社</v>
          </cell>
        </row>
        <row r="103">
          <cell r="A103" t="str">
            <v>97</v>
          </cell>
          <cell r="B103" t="str">
            <v>马力明</v>
          </cell>
          <cell r="C103" t="str">
            <v>35262719740913161X</v>
          </cell>
          <cell r="D103">
            <v>15860165492</v>
          </cell>
          <cell r="E103" t="str">
            <v>中南</v>
          </cell>
          <cell r="F103">
            <v>1.44</v>
          </cell>
        </row>
        <row r="103">
          <cell r="J103">
            <v>8.64</v>
          </cell>
          <cell r="K103" t="str">
            <v>6221840509104014337</v>
          </cell>
          <cell r="L103" t="str">
            <v>连城县农村信用联社四堡信用社</v>
          </cell>
        </row>
        <row r="104">
          <cell r="A104" t="str">
            <v>98</v>
          </cell>
          <cell r="B104" t="str">
            <v>马小云</v>
          </cell>
          <cell r="C104" t="str">
            <v>352627195409091612</v>
          </cell>
          <cell r="D104">
            <v>15160660904</v>
          </cell>
          <cell r="E104" t="str">
            <v>中南</v>
          </cell>
          <cell r="F104">
            <v>6.56</v>
          </cell>
        </row>
        <row r="104">
          <cell r="J104">
            <v>39.36</v>
          </cell>
          <cell r="K104" t="str">
            <v>9090818010100190657775</v>
          </cell>
          <cell r="L104" t="str">
            <v>连城县农村信用联社四堡信用社</v>
          </cell>
        </row>
        <row r="105">
          <cell r="A105" t="str">
            <v>99</v>
          </cell>
          <cell r="B105" t="str">
            <v>马进生</v>
          </cell>
          <cell r="C105" t="str">
            <v>352627194705141616</v>
          </cell>
          <cell r="D105">
            <v>1516675159</v>
          </cell>
          <cell r="E105" t="str">
            <v>中南</v>
          </cell>
          <cell r="F105">
            <v>3.79</v>
          </cell>
        </row>
        <row r="105">
          <cell r="J105">
            <v>22.74</v>
          </cell>
          <cell r="K105" t="str">
            <v>9090818010100190699016</v>
          </cell>
          <cell r="L105" t="str">
            <v>连城县农村信用联社四堡信用社</v>
          </cell>
        </row>
        <row r="106">
          <cell r="A106" t="str">
            <v>100</v>
          </cell>
          <cell r="B106" t="str">
            <v>马华章</v>
          </cell>
          <cell r="C106" t="str">
            <v>352627197201061616</v>
          </cell>
          <cell r="D106">
            <v>15160680738</v>
          </cell>
          <cell r="E106" t="str">
            <v>中南</v>
          </cell>
          <cell r="F106">
            <v>2.65</v>
          </cell>
        </row>
        <row r="106">
          <cell r="J106">
            <v>15.9</v>
          </cell>
          <cell r="K106" t="str">
            <v>9090818010100100067117</v>
          </cell>
          <cell r="L106" t="str">
            <v>连城县农村信用联社四堡信用社</v>
          </cell>
        </row>
        <row r="107">
          <cell r="A107" t="str">
            <v>101</v>
          </cell>
          <cell r="B107" t="str">
            <v>马华稳</v>
          </cell>
          <cell r="C107" t="str">
            <v>352627197809181616</v>
          </cell>
          <cell r="D107">
            <v>13375088130</v>
          </cell>
          <cell r="E107" t="str">
            <v>中南</v>
          </cell>
          <cell r="F107">
            <v>3.4</v>
          </cell>
        </row>
        <row r="107">
          <cell r="J107">
            <v>20.4</v>
          </cell>
          <cell r="K107" t="str">
            <v>9090818010100190472386</v>
          </cell>
          <cell r="L107" t="str">
            <v>连城县农村信用联社四堡信用社</v>
          </cell>
        </row>
        <row r="108">
          <cell r="A108" t="str">
            <v>102</v>
          </cell>
          <cell r="B108" t="str">
            <v>邹金菊</v>
          </cell>
          <cell r="C108" t="str">
            <v>352627197109291646</v>
          </cell>
          <cell r="D108">
            <v>18859023014</v>
          </cell>
          <cell r="E108" t="str">
            <v>中南</v>
          </cell>
          <cell r="F108">
            <v>3</v>
          </cell>
        </row>
        <row r="108">
          <cell r="J108">
            <v>18</v>
          </cell>
          <cell r="K108" t="str">
            <v>9090818010100100303308</v>
          </cell>
          <cell r="L108" t="str">
            <v>连城县农村信用联社四堡信用社</v>
          </cell>
        </row>
        <row r="109">
          <cell r="A109" t="str">
            <v>103</v>
          </cell>
          <cell r="B109" t="str">
            <v>邹美荣</v>
          </cell>
          <cell r="C109" t="str">
            <v>35262719480502162X</v>
          </cell>
          <cell r="D109">
            <v>13850659282</v>
          </cell>
          <cell r="E109" t="str">
            <v>中南</v>
          </cell>
          <cell r="F109">
            <v>1.06</v>
          </cell>
        </row>
        <row r="109">
          <cell r="J109">
            <v>6.36</v>
          </cell>
          <cell r="K109" t="str">
            <v>9090818010100100093384</v>
          </cell>
          <cell r="L109" t="str">
            <v>连城县农村信用联社四堡信用社</v>
          </cell>
        </row>
        <row r="110">
          <cell r="A110" t="str">
            <v>104</v>
          </cell>
          <cell r="B110" t="str">
            <v>王荣华</v>
          </cell>
          <cell r="C110" t="str">
            <v>352627195603281620</v>
          </cell>
          <cell r="D110">
            <v>18506930692</v>
          </cell>
          <cell r="E110" t="str">
            <v>中南</v>
          </cell>
          <cell r="F110">
            <v>4.24</v>
          </cell>
        </row>
        <row r="110">
          <cell r="J110">
            <v>25.44</v>
          </cell>
          <cell r="K110" t="str">
            <v>6221840509090542838</v>
          </cell>
          <cell r="L110" t="str">
            <v>连城县农村信用联社四堡信用社</v>
          </cell>
        </row>
        <row r="111">
          <cell r="A111" t="str">
            <v>105</v>
          </cell>
          <cell r="B111" t="str">
            <v>马遵</v>
          </cell>
          <cell r="C111" t="str">
            <v>350825198206131610</v>
          </cell>
          <cell r="D111">
            <v>18159859212</v>
          </cell>
          <cell r="E111" t="str">
            <v>中南</v>
          </cell>
          <cell r="F111">
            <v>1.46</v>
          </cell>
        </row>
        <row r="111">
          <cell r="J111">
            <v>8.76</v>
          </cell>
          <cell r="K111" t="str">
            <v>6221840509062647730</v>
          </cell>
          <cell r="L111" t="str">
            <v>连城县农村信用联社四堡信用社</v>
          </cell>
        </row>
        <row r="112">
          <cell r="A112" t="str">
            <v>106</v>
          </cell>
          <cell r="B112" t="str">
            <v>马谦</v>
          </cell>
          <cell r="C112" t="str">
            <v>350825198312091616</v>
          </cell>
          <cell r="D112">
            <v>13394093572</v>
          </cell>
          <cell r="E112" t="str">
            <v>中南</v>
          </cell>
          <cell r="F112">
            <v>0.99</v>
          </cell>
        </row>
        <row r="112">
          <cell r="J112">
            <v>5.94</v>
          </cell>
          <cell r="K112" t="str">
            <v>9090818010100100219640</v>
          </cell>
          <cell r="L112" t="str">
            <v>连城县农村信用联社四堡信用社</v>
          </cell>
        </row>
        <row r="113">
          <cell r="A113" t="str">
            <v>107</v>
          </cell>
          <cell r="B113" t="str">
            <v>邹满娥</v>
          </cell>
          <cell r="C113" t="str">
            <v>352627195508031623</v>
          </cell>
          <cell r="D113">
            <v>13695040706</v>
          </cell>
          <cell r="E113" t="str">
            <v>中南</v>
          </cell>
          <cell r="F113">
            <v>5.68</v>
          </cell>
        </row>
        <row r="113">
          <cell r="J113">
            <v>34.08</v>
          </cell>
          <cell r="K113" t="str">
            <v>6221840509090542796</v>
          </cell>
          <cell r="L113" t="str">
            <v>连城县农村信用联社四堡信用社</v>
          </cell>
        </row>
        <row r="114">
          <cell r="A114" t="str">
            <v>108</v>
          </cell>
          <cell r="B114" t="str">
            <v>陈爱华</v>
          </cell>
          <cell r="C114" t="str">
            <v>352627196311151626</v>
          </cell>
          <cell r="D114">
            <v>18760038237</v>
          </cell>
          <cell r="E114" t="str">
            <v>中南</v>
          </cell>
          <cell r="F114">
            <v>0.37</v>
          </cell>
        </row>
        <row r="114">
          <cell r="J114">
            <v>2.22</v>
          </cell>
          <cell r="K114" t="str">
            <v>9090818010100100111211</v>
          </cell>
          <cell r="L114" t="str">
            <v>连城县农村信用联社四堡信用社</v>
          </cell>
        </row>
        <row r="115">
          <cell r="A115" t="str">
            <v>109</v>
          </cell>
          <cell r="B115" t="str">
            <v>马绍煜</v>
          </cell>
          <cell r="C115" t="str">
            <v>35262719490205161X</v>
          </cell>
          <cell r="D115">
            <v>15959765755</v>
          </cell>
          <cell r="E115" t="str">
            <v>中南</v>
          </cell>
          <cell r="F115">
            <v>7.05</v>
          </cell>
        </row>
        <row r="115">
          <cell r="J115">
            <v>42.3</v>
          </cell>
          <cell r="K115" t="str">
            <v>9090818010100190046311</v>
          </cell>
          <cell r="L115" t="str">
            <v>连城县农村信用联社四堡信用社</v>
          </cell>
        </row>
        <row r="116">
          <cell r="A116" t="str">
            <v>110</v>
          </cell>
          <cell r="B116" t="str">
            <v>马华德</v>
          </cell>
          <cell r="C116" t="str">
            <v>352627197310301615</v>
          </cell>
          <cell r="D116">
            <v>18760030496</v>
          </cell>
          <cell r="E116" t="str">
            <v>中南</v>
          </cell>
          <cell r="F116">
            <v>3.61</v>
          </cell>
        </row>
        <row r="116">
          <cell r="J116">
            <v>21.66</v>
          </cell>
          <cell r="K116" t="str">
            <v>9090818010100100060338</v>
          </cell>
          <cell r="L116" t="str">
            <v>连城县农村信用联社四堡信用社</v>
          </cell>
        </row>
        <row r="117">
          <cell r="A117" t="str">
            <v>111</v>
          </cell>
          <cell r="B117" t="str">
            <v>马蛟</v>
          </cell>
          <cell r="C117" t="str">
            <v>352627196304021612</v>
          </cell>
          <cell r="D117">
            <v>15080294750</v>
          </cell>
          <cell r="E117" t="str">
            <v>中南</v>
          </cell>
          <cell r="F117">
            <v>2.61</v>
          </cell>
        </row>
        <row r="117">
          <cell r="J117">
            <v>15.66</v>
          </cell>
          <cell r="K117" t="str">
            <v>6221840509090542754</v>
          </cell>
          <cell r="L117" t="str">
            <v>连城县农村信用联社四堡信用社</v>
          </cell>
        </row>
        <row r="118">
          <cell r="A118" t="str">
            <v>112</v>
          </cell>
          <cell r="B118" t="str">
            <v>马奇力</v>
          </cell>
          <cell r="C118" t="str">
            <v>350825199701101616</v>
          </cell>
          <cell r="D118">
            <v>13194091314</v>
          </cell>
          <cell r="E118" t="str">
            <v>中南</v>
          </cell>
          <cell r="F118">
            <v>2.61</v>
          </cell>
        </row>
        <row r="118">
          <cell r="J118">
            <v>15.66</v>
          </cell>
          <cell r="K118" t="str">
            <v>6230362509009494278</v>
          </cell>
          <cell r="L118" t="str">
            <v>连城县农村信用联社四堡信用社</v>
          </cell>
        </row>
        <row r="119">
          <cell r="A119" t="str">
            <v>113</v>
          </cell>
          <cell r="B119" t="str">
            <v>马立新</v>
          </cell>
          <cell r="C119" t="str">
            <v>352627196908161632</v>
          </cell>
          <cell r="D119">
            <v>18859023925</v>
          </cell>
          <cell r="E119" t="str">
            <v>中南</v>
          </cell>
          <cell r="F119">
            <v>2.58</v>
          </cell>
        </row>
        <row r="119">
          <cell r="J119">
            <v>15.48</v>
          </cell>
          <cell r="K119" t="str">
            <v>6221840509090542846</v>
          </cell>
          <cell r="L119" t="str">
            <v>连城县农村信用联社四堡信用社</v>
          </cell>
        </row>
        <row r="120">
          <cell r="A120" t="str">
            <v>114</v>
          </cell>
          <cell r="B120" t="str">
            <v>马可青</v>
          </cell>
          <cell r="C120" t="str">
            <v>352627195502161611</v>
          </cell>
          <cell r="D120">
            <v>13358364943</v>
          </cell>
          <cell r="E120" t="str">
            <v>中南</v>
          </cell>
          <cell r="F120">
            <v>4.82</v>
          </cell>
        </row>
        <row r="120">
          <cell r="J120">
            <v>28.92</v>
          </cell>
          <cell r="K120" t="str">
            <v>9090818010100100052766</v>
          </cell>
          <cell r="L120" t="str">
            <v>连城县农村信用联社四堡信用社</v>
          </cell>
        </row>
        <row r="121">
          <cell r="A121" t="str">
            <v>115</v>
          </cell>
          <cell r="B121" t="str">
            <v>马可虹</v>
          </cell>
          <cell r="C121" t="str">
            <v>352627197801011612</v>
          </cell>
          <cell r="D121">
            <v>13720879632</v>
          </cell>
          <cell r="E121" t="str">
            <v>中南</v>
          </cell>
          <cell r="F121">
            <v>1.69</v>
          </cell>
        </row>
        <row r="121">
          <cell r="J121">
            <v>10.14</v>
          </cell>
          <cell r="K121" t="str">
            <v>6221840509090542564</v>
          </cell>
          <cell r="L121" t="str">
            <v>连城县农村信用联社四堡信用社</v>
          </cell>
        </row>
        <row r="122">
          <cell r="A122" t="str">
            <v>116</v>
          </cell>
          <cell r="B122" t="str">
            <v>马华安</v>
          </cell>
          <cell r="C122" t="str">
            <v>35262719590820161X</v>
          </cell>
          <cell r="D122">
            <v>18959080782</v>
          </cell>
          <cell r="E122" t="str">
            <v>中南</v>
          </cell>
          <cell r="F122">
            <v>4.53</v>
          </cell>
        </row>
        <row r="122">
          <cell r="J122">
            <v>27.18</v>
          </cell>
          <cell r="K122" t="str">
            <v>9090818010100190409981</v>
          </cell>
          <cell r="L122" t="str">
            <v>连城县农村信用联社四堡信用社</v>
          </cell>
        </row>
        <row r="123">
          <cell r="A123" t="str">
            <v>117</v>
          </cell>
          <cell r="B123" t="str">
            <v>邹贵菊</v>
          </cell>
          <cell r="C123" t="str">
            <v>352627195911191627</v>
          </cell>
          <cell r="D123">
            <v>13959076391</v>
          </cell>
          <cell r="E123" t="str">
            <v>中南</v>
          </cell>
          <cell r="F123">
            <v>3.72</v>
          </cell>
        </row>
        <row r="123">
          <cell r="J123">
            <v>22.32</v>
          </cell>
          <cell r="K123" t="str">
            <v>6221840509062647805</v>
          </cell>
          <cell r="L123" t="str">
            <v>连城县农村信用联社四堡信用社</v>
          </cell>
        </row>
        <row r="124">
          <cell r="A124" t="str">
            <v>118</v>
          </cell>
          <cell r="B124" t="str">
            <v>马永平</v>
          </cell>
          <cell r="C124" t="str">
            <v>352627196410251614</v>
          </cell>
          <cell r="D124">
            <v>13375085746</v>
          </cell>
          <cell r="E124" t="str">
            <v>中南</v>
          </cell>
          <cell r="F124">
            <v>4.14</v>
          </cell>
        </row>
        <row r="124">
          <cell r="J124">
            <v>24.84</v>
          </cell>
          <cell r="K124" t="str">
            <v>9090818010100100343694</v>
          </cell>
          <cell r="L124" t="str">
            <v>连城县农村信用联社四堡信用社</v>
          </cell>
        </row>
        <row r="125">
          <cell r="A125" t="str">
            <v>119</v>
          </cell>
          <cell r="B125" t="str">
            <v>马东平</v>
          </cell>
          <cell r="C125" t="str">
            <v>352627196201061638</v>
          </cell>
          <cell r="D125">
            <v>18950898061</v>
          </cell>
          <cell r="E125" t="str">
            <v>中南</v>
          </cell>
          <cell r="F125">
            <v>3.82</v>
          </cell>
        </row>
        <row r="125">
          <cell r="J125">
            <v>22.92</v>
          </cell>
          <cell r="K125" t="str">
            <v>9090818010100100060445</v>
          </cell>
          <cell r="L125" t="str">
            <v>连城县农村信用联社四堡信用社</v>
          </cell>
        </row>
        <row r="126">
          <cell r="A126" t="str">
            <v>120</v>
          </cell>
          <cell r="B126" t="str">
            <v>马章武</v>
          </cell>
          <cell r="C126" t="str">
            <v>352627195707201613</v>
          </cell>
          <cell r="D126">
            <v>13646921863</v>
          </cell>
          <cell r="E126" t="str">
            <v>中南</v>
          </cell>
          <cell r="F126">
            <v>3.62</v>
          </cell>
        </row>
        <row r="126">
          <cell r="J126">
            <v>21.72</v>
          </cell>
          <cell r="K126" t="str">
            <v>9090818010100100067171</v>
          </cell>
          <cell r="L126" t="str">
            <v>连城县农村信用联社四堡信用社</v>
          </cell>
        </row>
        <row r="127">
          <cell r="A127" t="str">
            <v>121</v>
          </cell>
          <cell r="B127" t="str">
            <v>罗中云</v>
          </cell>
          <cell r="C127" t="str">
            <v>352627195308031610</v>
          </cell>
          <cell r="D127">
            <v>18350472419</v>
          </cell>
          <cell r="E127" t="str">
            <v>中南</v>
          </cell>
          <cell r="F127">
            <v>6.33</v>
          </cell>
        </row>
        <row r="127">
          <cell r="J127">
            <v>37.98</v>
          </cell>
          <cell r="K127" t="str">
            <v>9090818010100190527746</v>
          </cell>
          <cell r="L127" t="str">
            <v>连城县农村信用联社四堡信用社</v>
          </cell>
        </row>
        <row r="128">
          <cell r="A128" t="str">
            <v>122</v>
          </cell>
          <cell r="B128" t="str">
            <v>邹云仙</v>
          </cell>
          <cell r="C128" t="str">
            <v>352627195005151623</v>
          </cell>
          <cell r="D128">
            <v>18959086429</v>
          </cell>
          <cell r="E128" t="str">
            <v>中南</v>
          </cell>
          <cell r="F128">
            <v>1.55</v>
          </cell>
        </row>
        <row r="128">
          <cell r="J128">
            <v>9.3</v>
          </cell>
          <cell r="K128" t="str">
            <v>9090818010100100060374</v>
          </cell>
          <cell r="L128" t="str">
            <v>连城县农村信用联社四堡信用社</v>
          </cell>
        </row>
        <row r="129">
          <cell r="A129" t="str">
            <v>123</v>
          </cell>
          <cell r="B129" t="str">
            <v>马勋赏</v>
          </cell>
          <cell r="C129" t="str">
            <v>352627195010181616</v>
          </cell>
          <cell r="D129" t="str">
            <v>13859570468</v>
          </cell>
          <cell r="E129" t="str">
            <v>中南</v>
          </cell>
          <cell r="F129">
            <v>7.44</v>
          </cell>
        </row>
        <row r="129">
          <cell r="J129">
            <v>44.64</v>
          </cell>
          <cell r="K129" t="str">
            <v>9090818010100100060347</v>
          </cell>
          <cell r="L129" t="str">
            <v>连城县农村信用联社四堡信用社</v>
          </cell>
        </row>
        <row r="130">
          <cell r="A130" t="str">
            <v>124</v>
          </cell>
          <cell r="B130" t="str">
            <v>马绍伟</v>
          </cell>
          <cell r="C130" t="str">
            <v>352627196809161610</v>
          </cell>
          <cell r="D130" t="str">
            <v>13859507415</v>
          </cell>
          <cell r="E130" t="str">
            <v>中南</v>
          </cell>
          <cell r="F130">
            <v>3.51</v>
          </cell>
        </row>
        <row r="130">
          <cell r="J130">
            <v>21.06</v>
          </cell>
          <cell r="K130" t="str">
            <v>9090818010100100067162</v>
          </cell>
          <cell r="L130" t="str">
            <v>连城县农村信用联社四堡信用社</v>
          </cell>
        </row>
        <row r="131">
          <cell r="A131" t="str">
            <v>125</v>
          </cell>
          <cell r="B131" t="str">
            <v>马绍玲</v>
          </cell>
          <cell r="C131" t="str">
            <v>352627197811291611</v>
          </cell>
          <cell r="D131" t="str">
            <v>15206072897</v>
          </cell>
          <cell r="E131" t="str">
            <v>中南</v>
          </cell>
          <cell r="F131">
            <v>2.99</v>
          </cell>
        </row>
        <row r="131">
          <cell r="J131">
            <v>17.94</v>
          </cell>
          <cell r="K131" t="str">
            <v>6221840509090543216</v>
          </cell>
          <cell r="L131" t="str">
            <v>连城县农村信用联社四堡信用社</v>
          </cell>
        </row>
        <row r="132">
          <cell r="A132" t="str">
            <v>126</v>
          </cell>
          <cell r="B132" t="str">
            <v>马绍辉</v>
          </cell>
          <cell r="C132" t="str">
            <v>352627197605101610</v>
          </cell>
          <cell r="D132" t="str">
            <v>15960942937</v>
          </cell>
          <cell r="E132" t="str">
            <v>中南</v>
          </cell>
          <cell r="F132">
            <v>1.63</v>
          </cell>
        </row>
        <row r="132">
          <cell r="J132">
            <v>9.78</v>
          </cell>
          <cell r="K132" t="str">
            <v>6221840509090543257</v>
          </cell>
          <cell r="L132" t="str">
            <v>连城县农村信用联社四堡信用社</v>
          </cell>
        </row>
        <row r="133">
          <cell r="A133" t="str">
            <v>127</v>
          </cell>
          <cell r="B133" t="str">
            <v>杨斌</v>
          </cell>
          <cell r="C133" t="str">
            <v>35262719590502163X</v>
          </cell>
          <cell r="D133">
            <v>15359919545</v>
          </cell>
          <cell r="E133" t="str">
            <v>中南</v>
          </cell>
          <cell r="F133">
            <v>7.36</v>
          </cell>
        </row>
        <row r="133">
          <cell r="J133">
            <v>44.16</v>
          </cell>
          <cell r="K133" t="str">
            <v>6221840509090543331</v>
          </cell>
          <cell r="L133" t="str">
            <v>连城县农村信用联社四堡信用社</v>
          </cell>
        </row>
        <row r="134">
          <cell r="A134" t="str">
            <v>128</v>
          </cell>
          <cell r="B134" t="str">
            <v>马永伟</v>
          </cell>
          <cell r="C134" t="str">
            <v>352627196208291698</v>
          </cell>
          <cell r="D134" t="str">
            <v>15080246406</v>
          </cell>
          <cell r="E134" t="str">
            <v>中南</v>
          </cell>
          <cell r="F134">
            <v>5.74</v>
          </cell>
        </row>
        <row r="134">
          <cell r="J134">
            <v>34.44</v>
          </cell>
          <cell r="K134" t="str">
            <v>6221840509090543372</v>
          </cell>
          <cell r="L134" t="str">
            <v>连城县农村信用联社四堡信用社</v>
          </cell>
        </row>
        <row r="135">
          <cell r="A135" t="str">
            <v>129</v>
          </cell>
          <cell r="B135" t="str">
            <v>马勋基</v>
          </cell>
          <cell r="C135" t="str">
            <v>350825197808031612</v>
          </cell>
          <cell r="D135">
            <v>15059904452</v>
          </cell>
          <cell r="E135" t="str">
            <v>中南</v>
          </cell>
          <cell r="F135">
            <v>3.59</v>
          </cell>
        </row>
        <row r="135">
          <cell r="J135">
            <v>21.54</v>
          </cell>
          <cell r="K135" t="str">
            <v>6221840509090543166</v>
          </cell>
          <cell r="L135" t="str">
            <v>连城县农村信用联社四堡信用社</v>
          </cell>
        </row>
        <row r="136">
          <cell r="A136" t="str">
            <v>130</v>
          </cell>
          <cell r="B136" t="str">
            <v>马华亮</v>
          </cell>
          <cell r="C136" t="str">
            <v>352627195807051616</v>
          </cell>
          <cell r="D136">
            <v>13358369905</v>
          </cell>
          <cell r="E136" t="str">
            <v>中南</v>
          </cell>
          <cell r="F136">
            <v>3.56</v>
          </cell>
        </row>
        <row r="136">
          <cell r="J136">
            <v>21.36</v>
          </cell>
          <cell r="K136" t="str">
            <v>9090818010100190451131</v>
          </cell>
          <cell r="L136" t="str">
            <v>连城县农村信用联社四堡信用社</v>
          </cell>
        </row>
        <row r="137">
          <cell r="A137" t="str">
            <v>131</v>
          </cell>
          <cell r="B137" t="str">
            <v>马寿根</v>
          </cell>
          <cell r="C137" t="str">
            <v>352627195209201610</v>
          </cell>
          <cell r="D137" t="str">
            <v>15206015370</v>
          </cell>
          <cell r="E137" t="str">
            <v>中南</v>
          </cell>
          <cell r="F137">
            <v>4.61</v>
          </cell>
        </row>
        <row r="137">
          <cell r="J137">
            <v>27.66</v>
          </cell>
          <cell r="K137" t="str">
            <v>9090818010100190514509</v>
          </cell>
          <cell r="L137" t="str">
            <v>连城县农村信用联社四堡信用社</v>
          </cell>
        </row>
        <row r="138">
          <cell r="A138" t="str">
            <v>132</v>
          </cell>
          <cell r="B138" t="str">
            <v>马绍球</v>
          </cell>
          <cell r="C138" t="str">
            <v>352627197103071618</v>
          </cell>
          <cell r="D138">
            <v>15160680969</v>
          </cell>
          <cell r="E138" t="str">
            <v>中南</v>
          </cell>
          <cell r="F138">
            <v>3.2</v>
          </cell>
        </row>
        <row r="138">
          <cell r="J138">
            <v>19.2</v>
          </cell>
          <cell r="K138" t="str">
            <v>9090818010100190522091</v>
          </cell>
          <cell r="L138" t="str">
            <v>连城县农村信用联社四堡信用社</v>
          </cell>
        </row>
        <row r="139">
          <cell r="A139" t="str">
            <v>133</v>
          </cell>
          <cell r="B139" t="str">
            <v>马绍泉</v>
          </cell>
          <cell r="C139" t="str">
            <v>352627197401081611</v>
          </cell>
          <cell r="D139" t="str">
            <v>13646932701</v>
          </cell>
          <cell r="E139" t="str">
            <v>中南</v>
          </cell>
          <cell r="F139">
            <v>0.61</v>
          </cell>
        </row>
        <row r="139">
          <cell r="J139">
            <v>3.66</v>
          </cell>
          <cell r="K139" t="str">
            <v>9090818010100100067153</v>
          </cell>
          <cell r="L139" t="str">
            <v>连城县农村信用联社四堡信用社</v>
          </cell>
        </row>
        <row r="140">
          <cell r="A140" t="str">
            <v>134</v>
          </cell>
          <cell r="B140" t="str">
            <v>林玉群</v>
          </cell>
          <cell r="C140" t="str">
            <v>352627195402211626</v>
          </cell>
          <cell r="D140" t="str">
            <v>13616950853</v>
          </cell>
          <cell r="E140" t="str">
            <v>中南</v>
          </cell>
          <cell r="F140">
            <v>2.38</v>
          </cell>
        </row>
        <row r="140">
          <cell r="J140">
            <v>14.28</v>
          </cell>
          <cell r="K140" t="str">
            <v>6221840509104014535</v>
          </cell>
          <cell r="L140" t="str">
            <v>连城县农村信用联社四堡信用社</v>
          </cell>
        </row>
        <row r="141">
          <cell r="A141" t="str">
            <v>135</v>
          </cell>
          <cell r="B141" t="str">
            <v>马勋德</v>
          </cell>
          <cell r="C141" t="str">
            <v>352627195712111639</v>
          </cell>
          <cell r="D141">
            <v>13385989117</v>
          </cell>
          <cell r="E141" t="str">
            <v>中南</v>
          </cell>
          <cell r="F141">
            <v>6.87</v>
          </cell>
        </row>
        <row r="141">
          <cell r="J141">
            <v>41.22</v>
          </cell>
          <cell r="K141" t="str">
            <v>9090818010100100060383</v>
          </cell>
          <cell r="L141" t="str">
            <v>连城县农村信用联社四堡信用社</v>
          </cell>
        </row>
        <row r="142">
          <cell r="A142" t="str">
            <v>136</v>
          </cell>
          <cell r="B142" t="str">
            <v>马绍炎</v>
          </cell>
          <cell r="C142" t="str">
            <v>352627196211211636</v>
          </cell>
          <cell r="D142" t="str">
            <v>15080225471</v>
          </cell>
          <cell r="E142" t="str">
            <v>中南</v>
          </cell>
          <cell r="F142">
            <v>3.64</v>
          </cell>
        </row>
        <row r="142">
          <cell r="J142">
            <v>21.84</v>
          </cell>
          <cell r="K142" t="str">
            <v>9090818010100190514411</v>
          </cell>
          <cell r="L142" t="str">
            <v>连城县农村信用联社四堡信用社</v>
          </cell>
        </row>
        <row r="143">
          <cell r="A143" t="str">
            <v>137</v>
          </cell>
          <cell r="B143" t="str">
            <v>马东驰</v>
          </cell>
          <cell r="C143" t="str">
            <v>352627196803131613</v>
          </cell>
          <cell r="D143">
            <v>13358360416</v>
          </cell>
          <cell r="E143" t="str">
            <v>中南</v>
          </cell>
          <cell r="F143">
            <v>3.12</v>
          </cell>
        </row>
        <row r="143">
          <cell r="J143">
            <v>18.72</v>
          </cell>
          <cell r="K143" t="str">
            <v>6221840509090543323</v>
          </cell>
          <cell r="L143" t="str">
            <v>连城县农村信用联社四堡信用社</v>
          </cell>
        </row>
        <row r="144">
          <cell r="A144" t="str">
            <v>138</v>
          </cell>
          <cell r="B144" t="str">
            <v>马东奇</v>
          </cell>
          <cell r="C144" t="str">
            <v>352627196309031633</v>
          </cell>
          <cell r="D144">
            <v>15359929481</v>
          </cell>
          <cell r="E144" t="str">
            <v>中南</v>
          </cell>
          <cell r="F144">
            <v>3.03</v>
          </cell>
        </row>
        <row r="144">
          <cell r="J144">
            <v>18.18</v>
          </cell>
          <cell r="K144" t="str">
            <v>6221840509090543414</v>
          </cell>
          <cell r="L144" t="str">
            <v>连城县农村信用联社四堡信用社</v>
          </cell>
        </row>
        <row r="145">
          <cell r="A145" t="str">
            <v>139</v>
          </cell>
          <cell r="B145" t="str">
            <v>江顺长</v>
          </cell>
          <cell r="C145" t="str">
            <v>352627196310201628</v>
          </cell>
          <cell r="D145">
            <v>18560676707</v>
          </cell>
          <cell r="E145" t="str">
            <v>中南</v>
          </cell>
          <cell r="F145">
            <v>6.12</v>
          </cell>
        </row>
        <row r="145">
          <cell r="J145">
            <v>36.72</v>
          </cell>
          <cell r="K145" t="str">
            <v>6221840509090543448</v>
          </cell>
          <cell r="L145" t="str">
            <v>连城县农村信用联社四堡信用社</v>
          </cell>
        </row>
        <row r="146">
          <cell r="A146" t="str">
            <v>140</v>
          </cell>
          <cell r="B146" t="str">
            <v>马勋显</v>
          </cell>
          <cell r="C146" t="str">
            <v>352627195909081613</v>
          </cell>
          <cell r="D146" t="str">
            <v>15105986473</v>
          </cell>
          <cell r="E146" t="str">
            <v>中南</v>
          </cell>
          <cell r="F146">
            <v>2.65</v>
          </cell>
        </row>
        <row r="146">
          <cell r="J146">
            <v>15.9</v>
          </cell>
          <cell r="K146" t="str">
            <v>9090818010100100060418</v>
          </cell>
          <cell r="L146" t="str">
            <v>连城县农村信用联社四堡信用社</v>
          </cell>
        </row>
        <row r="147">
          <cell r="A147" t="str">
            <v>141</v>
          </cell>
          <cell r="B147" t="str">
            <v>李小珍</v>
          </cell>
          <cell r="C147" t="str">
            <v>352627196304101647</v>
          </cell>
          <cell r="D147" t="str">
            <v>13860538693</v>
          </cell>
          <cell r="E147" t="str">
            <v>中南</v>
          </cell>
          <cell r="F147">
            <v>2.27</v>
          </cell>
        </row>
        <row r="147">
          <cell r="J147">
            <v>13.62</v>
          </cell>
          <cell r="K147" t="str">
            <v>6221840509104014584</v>
          </cell>
          <cell r="L147" t="str">
            <v>连城县农村信用联社四堡信用社</v>
          </cell>
        </row>
        <row r="148">
          <cell r="A148" t="str">
            <v>142</v>
          </cell>
          <cell r="B148" t="str">
            <v>马勋炎</v>
          </cell>
          <cell r="C148" t="str">
            <v>352627194908181618</v>
          </cell>
          <cell r="D148" t="str">
            <v>13276938365</v>
          </cell>
          <cell r="E148" t="str">
            <v>中南</v>
          </cell>
          <cell r="F148">
            <v>10.59</v>
          </cell>
        </row>
        <row r="148">
          <cell r="J148">
            <v>63.54</v>
          </cell>
          <cell r="K148" t="str">
            <v>9090818010100190473009</v>
          </cell>
          <cell r="L148" t="str">
            <v>连城县农村信用联社四堡信用社</v>
          </cell>
        </row>
        <row r="149">
          <cell r="A149" t="str">
            <v>143</v>
          </cell>
          <cell r="B149" t="str">
            <v>马华旺</v>
          </cell>
          <cell r="C149" t="str">
            <v>352627195510081611</v>
          </cell>
          <cell r="D149" t="str">
            <v>15345095753</v>
          </cell>
          <cell r="E149" t="str">
            <v>中南</v>
          </cell>
          <cell r="F149">
            <v>10.07</v>
          </cell>
        </row>
        <row r="149">
          <cell r="J149">
            <v>60.42</v>
          </cell>
          <cell r="K149" t="str">
            <v>9090818010100190451051</v>
          </cell>
          <cell r="L149" t="str">
            <v>连城县农村信用联社四堡信用社</v>
          </cell>
        </row>
        <row r="150">
          <cell r="A150" t="str">
            <v>144</v>
          </cell>
          <cell r="B150" t="str">
            <v>马华生</v>
          </cell>
          <cell r="C150" t="str">
            <v>352627196711301638</v>
          </cell>
          <cell r="D150" t="str">
            <v>13860278090</v>
          </cell>
          <cell r="E150" t="str">
            <v>中南</v>
          </cell>
          <cell r="F150">
            <v>2.76</v>
          </cell>
        </row>
        <row r="150">
          <cell r="J150">
            <v>16.56</v>
          </cell>
          <cell r="K150" t="str">
            <v>6221840509092762871</v>
          </cell>
          <cell r="L150" t="str">
            <v>连城县农村信用联社四堡信用社</v>
          </cell>
        </row>
        <row r="151">
          <cell r="A151" t="str">
            <v>145</v>
          </cell>
          <cell r="B151" t="str">
            <v>马明彪</v>
          </cell>
          <cell r="C151" t="str">
            <v>352627196909231612</v>
          </cell>
          <cell r="D151">
            <v>13507542423</v>
          </cell>
          <cell r="E151" t="str">
            <v>中南</v>
          </cell>
          <cell r="F151">
            <v>3.42</v>
          </cell>
        </row>
        <row r="151">
          <cell r="J151">
            <v>20.52</v>
          </cell>
          <cell r="K151" t="str">
            <v>9090818010100100067206</v>
          </cell>
          <cell r="L151" t="str">
            <v>连城县农村信用联社四堡信用社</v>
          </cell>
        </row>
        <row r="152">
          <cell r="A152" t="str">
            <v>146</v>
          </cell>
          <cell r="B152" t="str">
            <v>马勋立</v>
          </cell>
          <cell r="C152" t="str">
            <v>350825198204151618</v>
          </cell>
          <cell r="D152">
            <v>13459716398</v>
          </cell>
          <cell r="E152" t="str">
            <v>中南</v>
          </cell>
          <cell r="F152">
            <v>3.34</v>
          </cell>
        </row>
        <row r="152">
          <cell r="J152">
            <v>20.04</v>
          </cell>
          <cell r="K152" t="str">
            <v>6230361109068329019</v>
          </cell>
          <cell r="L152" t="str">
            <v>连城县农村信用联社四堡信用社</v>
          </cell>
        </row>
        <row r="153">
          <cell r="A153" t="str">
            <v>147</v>
          </cell>
          <cell r="B153" t="str">
            <v>马华清</v>
          </cell>
          <cell r="C153" t="str">
            <v>350825198705161638</v>
          </cell>
          <cell r="D153">
            <v>15159083510</v>
          </cell>
          <cell r="E153" t="str">
            <v>中南</v>
          </cell>
          <cell r="F153">
            <v>5.91</v>
          </cell>
        </row>
        <row r="153">
          <cell r="J153">
            <v>35.46</v>
          </cell>
          <cell r="K153" t="str">
            <v>6221840509090543646</v>
          </cell>
          <cell r="L153" t="str">
            <v>连城县农村信用联社四堡信用社</v>
          </cell>
        </row>
        <row r="154">
          <cell r="A154" t="str">
            <v>148</v>
          </cell>
          <cell r="B154" t="str">
            <v>邹满仙</v>
          </cell>
          <cell r="C154" t="str">
            <v>35262719700410164X</v>
          </cell>
          <cell r="D154">
            <v>15160657138</v>
          </cell>
          <cell r="E154" t="str">
            <v>中南</v>
          </cell>
          <cell r="F154">
            <v>6.21</v>
          </cell>
        </row>
        <row r="154">
          <cell r="J154">
            <v>37.26</v>
          </cell>
          <cell r="K154" t="str">
            <v>6221840509062648050</v>
          </cell>
          <cell r="L154" t="str">
            <v>连城县农村信用联社四堡信用社</v>
          </cell>
        </row>
        <row r="155">
          <cell r="A155" t="str">
            <v>149</v>
          </cell>
          <cell r="B155" t="str">
            <v>马传辉</v>
          </cell>
          <cell r="C155" t="str">
            <v>352627195209041610</v>
          </cell>
          <cell r="D155">
            <v>15080221757</v>
          </cell>
          <cell r="E155" t="str">
            <v>中南</v>
          </cell>
          <cell r="F155">
            <v>4.31</v>
          </cell>
        </row>
        <row r="155">
          <cell r="J155">
            <v>25.86</v>
          </cell>
          <cell r="K155" t="str">
            <v>9090818010100100052203</v>
          </cell>
          <cell r="L155" t="str">
            <v>连城县农村信用联社四堡信用社</v>
          </cell>
        </row>
        <row r="156">
          <cell r="A156" t="str">
            <v>150</v>
          </cell>
          <cell r="B156" t="str">
            <v>马宏量</v>
          </cell>
          <cell r="C156" t="str">
            <v>352627197205011632</v>
          </cell>
          <cell r="D156">
            <v>15860171430</v>
          </cell>
          <cell r="E156" t="str">
            <v>中南</v>
          </cell>
          <cell r="F156">
            <v>1.7</v>
          </cell>
        </row>
        <row r="156">
          <cell r="J156">
            <v>10.2</v>
          </cell>
          <cell r="K156" t="str">
            <v>9090818010100190468337</v>
          </cell>
          <cell r="L156" t="str">
            <v>连城县农村信用联社四堡信用社</v>
          </cell>
        </row>
        <row r="157">
          <cell r="A157" t="str">
            <v>151</v>
          </cell>
          <cell r="B157" t="str">
            <v>马勋龙</v>
          </cell>
          <cell r="C157" t="str">
            <v>352627198002041617</v>
          </cell>
          <cell r="D157">
            <v>15359208312</v>
          </cell>
          <cell r="E157" t="str">
            <v>中南</v>
          </cell>
          <cell r="F157">
            <v>3.36</v>
          </cell>
        </row>
        <row r="157">
          <cell r="J157">
            <v>20.16</v>
          </cell>
          <cell r="K157" t="str">
            <v>9090818010100100067215</v>
          </cell>
          <cell r="L157" t="str">
            <v>连城县农村信用联社四堡信用社</v>
          </cell>
        </row>
        <row r="158">
          <cell r="A158" t="str">
            <v>152</v>
          </cell>
          <cell r="B158" t="str">
            <v>马勋壬</v>
          </cell>
          <cell r="C158" t="str">
            <v>350825195101121615</v>
          </cell>
          <cell r="D158">
            <v>15080291759</v>
          </cell>
          <cell r="E158" t="str">
            <v>中南</v>
          </cell>
          <cell r="F158">
            <v>1.59</v>
          </cell>
        </row>
        <row r="158">
          <cell r="J158">
            <v>9.54</v>
          </cell>
          <cell r="K158" t="str">
            <v>9090818010100100014237</v>
          </cell>
          <cell r="L158" t="str">
            <v>连城县农村信用联社四堡信用社</v>
          </cell>
        </row>
        <row r="159">
          <cell r="A159" t="str">
            <v>153</v>
          </cell>
          <cell r="B159" t="str">
            <v>邹珍凤</v>
          </cell>
          <cell r="C159" t="str">
            <v>352627196211141623</v>
          </cell>
          <cell r="D159">
            <v>13616904273</v>
          </cell>
          <cell r="E159" t="str">
            <v>中南</v>
          </cell>
          <cell r="F159">
            <v>3.34</v>
          </cell>
        </row>
        <row r="159">
          <cell r="J159">
            <v>20.04</v>
          </cell>
          <cell r="K159" t="str">
            <v>9090818010100100052409</v>
          </cell>
          <cell r="L159" t="str">
            <v>连城县农村信用联社四堡信用社</v>
          </cell>
        </row>
        <row r="160">
          <cell r="A160" t="str">
            <v>154</v>
          </cell>
          <cell r="B160" t="str">
            <v>马勋标</v>
          </cell>
          <cell r="C160" t="str">
            <v>352627196912131639</v>
          </cell>
          <cell r="D160">
            <v>15080291759</v>
          </cell>
          <cell r="E160" t="str">
            <v>中南</v>
          </cell>
          <cell r="F160">
            <v>3.69</v>
          </cell>
        </row>
        <row r="160">
          <cell r="J160">
            <v>22.14</v>
          </cell>
          <cell r="K160" t="str">
            <v>6221840509090543810</v>
          </cell>
          <cell r="L160" t="str">
            <v>连城县农村信用联社四堡信用社</v>
          </cell>
        </row>
        <row r="161">
          <cell r="A161" t="str">
            <v>155</v>
          </cell>
          <cell r="B161" t="str">
            <v>马勋猷</v>
          </cell>
          <cell r="C161" t="str">
            <v>352627194503061618</v>
          </cell>
          <cell r="D161">
            <v>13959067273</v>
          </cell>
          <cell r="E161" t="str">
            <v>中南</v>
          </cell>
          <cell r="F161">
            <v>8.53</v>
          </cell>
        </row>
        <row r="161">
          <cell r="J161">
            <v>51.18</v>
          </cell>
          <cell r="K161" t="str">
            <v>9090818010100190467784</v>
          </cell>
          <cell r="L161" t="str">
            <v>连城县农村信用联社四堡信用社</v>
          </cell>
        </row>
        <row r="162">
          <cell r="A162" t="str">
            <v>156</v>
          </cell>
          <cell r="B162" t="str">
            <v>马传杰</v>
          </cell>
          <cell r="C162" t="str">
            <v>352627195209041637</v>
          </cell>
          <cell r="D162">
            <v>18250717946</v>
          </cell>
          <cell r="E162" t="str">
            <v>中南</v>
          </cell>
          <cell r="F162">
            <v>5.97</v>
          </cell>
        </row>
        <row r="162">
          <cell r="J162">
            <v>35.82</v>
          </cell>
          <cell r="K162" t="str">
            <v>9090818010100100067199</v>
          </cell>
          <cell r="L162" t="str">
            <v>连城县农村信用联社四堡信用社</v>
          </cell>
        </row>
        <row r="163">
          <cell r="A163" t="str">
            <v>157</v>
          </cell>
          <cell r="B163" t="str">
            <v>马勋园</v>
          </cell>
          <cell r="C163" t="str">
            <v>352627195311071613</v>
          </cell>
          <cell r="D163">
            <v>13358357983</v>
          </cell>
          <cell r="E163" t="str">
            <v>中南</v>
          </cell>
          <cell r="F163">
            <v>9.11</v>
          </cell>
        </row>
        <row r="163">
          <cell r="J163">
            <v>54.66</v>
          </cell>
          <cell r="K163" t="str">
            <v>9090818010100190104284</v>
          </cell>
          <cell r="L163" t="str">
            <v>连城县农村信用联社四堡信用社</v>
          </cell>
        </row>
        <row r="164">
          <cell r="A164" t="str">
            <v>158</v>
          </cell>
          <cell r="B164" t="str">
            <v>江爱华</v>
          </cell>
          <cell r="C164" t="str">
            <v>35262719680910136X</v>
          </cell>
          <cell r="D164">
            <v>13685979870</v>
          </cell>
          <cell r="E164" t="str">
            <v>中南</v>
          </cell>
          <cell r="F164">
            <v>2.73</v>
          </cell>
        </row>
        <row r="164">
          <cell r="J164">
            <v>16.38</v>
          </cell>
          <cell r="K164" t="str">
            <v>6230361109010470044</v>
          </cell>
          <cell r="L164" t="str">
            <v>连城县农村信用联社四堡信用社</v>
          </cell>
        </row>
        <row r="165">
          <cell r="A165" t="str">
            <v>159</v>
          </cell>
          <cell r="B165" t="str">
            <v>马华贵</v>
          </cell>
          <cell r="C165" t="str">
            <v>352627193803151610</v>
          </cell>
          <cell r="D165">
            <v>18950859515</v>
          </cell>
          <cell r="E165" t="str">
            <v>中南</v>
          </cell>
          <cell r="F165">
            <v>7.91</v>
          </cell>
        </row>
        <row r="165">
          <cell r="J165">
            <v>47.46</v>
          </cell>
          <cell r="K165" t="str">
            <v>9090818010100100060427</v>
          </cell>
          <cell r="L165" t="str">
            <v>连城县农村信用联社四堡信用社</v>
          </cell>
        </row>
        <row r="166">
          <cell r="A166" t="str">
            <v>160</v>
          </cell>
          <cell r="B166" t="str">
            <v>马广生</v>
          </cell>
          <cell r="C166" t="str">
            <v>352627195212071618</v>
          </cell>
          <cell r="D166">
            <v>15160675409</v>
          </cell>
          <cell r="E166" t="str">
            <v>中南</v>
          </cell>
          <cell r="F166">
            <v>6.27</v>
          </cell>
        </row>
        <row r="166">
          <cell r="J166">
            <v>37.62</v>
          </cell>
          <cell r="K166" t="str">
            <v>9090818010100190069018</v>
          </cell>
          <cell r="L166" t="str">
            <v>连城县农村信用联社四堡信用社</v>
          </cell>
        </row>
        <row r="167">
          <cell r="A167" t="str">
            <v>161</v>
          </cell>
          <cell r="B167" t="str">
            <v>马焕章</v>
          </cell>
          <cell r="C167" t="str">
            <v>352627194311081614</v>
          </cell>
          <cell r="D167">
            <v>13605936118</v>
          </cell>
          <cell r="E167" t="str">
            <v>中南</v>
          </cell>
          <cell r="F167">
            <v>5.96</v>
          </cell>
        </row>
        <row r="167">
          <cell r="J167">
            <v>35.76</v>
          </cell>
          <cell r="K167" t="str">
            <v>6221840509090543927</v>
          </cell>
          <cell r="L167" t="str">
            <v>连城县农村信用联社四堡信用社</v>
          </cell>
        </row>
        <row r="168">
          <cell r="A168" t="str">
            <v>162</v>
          </cell>
          <cell r="B168" t="str">
            <v>郭广隆</v>
          </cell>
          <cell r="C168" t="str">
            <v>350825198412261619</v>
          </cell>
          <cell r="D168">
            <v>15992227992</v>
          </cell>
          <cell r="E168" t="str">
            <v>中南</v>
          </cell>
          <cell r="F168">
            <v>3.03</v>
          </cell>
        </row>
        <row r="168">
          <cell r="J168">
            <v>18.18</v>
          </cell>
          <cell r="K168" t="str">
            <v>6230361109140060889</v>
          </cell>
          <cell r="L168" t="str">
            <v>连城县农村信用联社四堡信用社</v>
          </cell>
        </row>
        <row r="169">
          <cell r="A169" t="str">
            <v>163</v>
          </cell>
          <cell r="B169" t="str">
            <v>马仙发</v>
          </cell>
          <cell r="C169" t="str">
            <v>352627195910261611</v>
          </cell>
          <cell r="D169">
            <v>15060879418</v>
          </cell>
          <cell r="E169" t="str">
            <v>中南</v>
          </cell>
          <cell r="F169">
            <v>1.57</v>
          </cell>
        </row>
        <row r="169">
          <cell r="J169">
            <v>9.42</v>
          </cell>
          <cell r="K169" t="str">
            <v>9090818010100100052999</v>
          </cell>
          <cell r="L169" t="str">
            <v>连城县农村信用联社四堡信用社</v>
          </cell>
        </row>
        <row r="170">
          <cell r="A170" t="str">
            <v>164</v>
          </cell>
          <cell r="B170" t="str">
            <v>钱华英</v>
          </cell>
          <cell r="C170" t="str">
            <v>352627195204091627</v>
          </cell>
          <cell r="D170">
            <v>15305978107</v>
          </cell>
          <cell r="E170" t="str">
            <v>中南</v>
          </cell>
          <cell r="F170">
            <v>1.66</v>
          </cell>
        </row>
        <row r="170">
          <cell r="J170">
            <v>9.96</v>
          </cell>
          <cell r="K170" t="str">
            <v>6221840509104015011</v>
          </cell>
          <cell r="L170" t="str">
            <v>连城县农村信用联社四堡信用社</v>
          </cell>
        </row>
        <row r="171">
          <cell r="A171" t="str">
            <v>165</v>
          </cell>
          <cell r="B171" t="str">
            <v>马华光</v>
          </cell>
          <cell r="C171" t="str">
            <v>352627194308181614</v>
          </cell>
          <cell r="D171">
            <v>13850614691</v>
          </cell>
          <cell r="E171" t="str">
            <v>中南</v>
          </cell>
          <cell r="F171">
            <v>3.38</v>
          </cell>
        </row>
        <row r="171">
          <cell r="J171">
            <v>20.28</v>
          </cell>
          <cell r="K171" t="str">
            <v>9090818010100100053015</v>
          </cell>
          <cell r="L171" t="str">
            <v>连城县农村信用联社四堡信用社</v>
          </cell>
        </row>
        <row r="172">
          <cell r="A172" t="str">
            <v>166</v>
          </cell>
          <cell r="B172" t="str">
            <v>马华兴</v>
          </cell>
          <cell r="C172" t="str">
            <v>352627195810161613</v>
          </cell>
          <cell r="D172">
            <v>15059081432</v>
          </cell>
          <cell r="E172" t="str">
            <v>中南</v>
          </cell>
          <cell r="F172">
            <v>2.62</v>
          </cell>
        </row>
        <row r="172">
          <cell r="J172">
            <v>15.72</v>
          </cell>
          <cell r="K172" t="str">
            <v>9090818010100190450337</v>
          </cell>
          <cell r="L172" t="str">
            <v>连城县农村信用联社四堡信用社</v>
          </cell>
        </row>
        <row r="173">
          <cell r="A173" t="str">
            <v>167</v>
          </cell>
          <cell r="B173" t="str">
            <v>马华发</v>
          </cell>
          <cell r="C173" t="str">
            <v>352627196610111659</v>
          </cell>
          <cell r="D173">
            <v>13860294607</v>
          </cell>
          <cell r="E173" t="str">
            <v>中南</v>
          </cell>
          <cell r="F173">
            <v>1.95</v>
          </cell>
        </row>
        <row r="173">
          <cell r="J173">
            <v>11.7</v>
          </cell>
          <cell r="K173" t="str">
            <v>9090818010100100227285</v>
          </cell>
          <cell r="L173" t="str">
            <v>连城县农村信用联社四堡信用社</v>
          </cell>
        </row>
        <row r="174">
          <cell r="A174" t="str">
            <v>168</v>
          </cell>
          <cell r="B174" t="str">
            <v>马华吉</v>
          </cell>
          <cell r="C174" t="str">
            <v>352627196904241635</v>
          </cell>
          <cell r="D174">
            <v>15605977731</v>
          </cell>
          <cell r="E174" t="str">
            <v>中南</v>
          </cell>
          <cell r="F174">
            <v>1.83</v>
          </cell>
        </row>
        <row r="174">
          <cell r="J174">
            <v>10.98</v>
          </cell>
          <cell r="K174" t="str">
            <v>9090818010100100060436</v>
          </cell>
          <cell r="L174" t="str">
            <v>连城县农村信用联社四堡信用社</v>
          </cell>
        </row>
        <row r="175">
          <cell r="A175" t="str">
            <v>169</v>
          </cell>
          <cell r="B175" t="str">
            <v>黄爱珍</v>
          </cell>
          <cell r="C175" t="str">
            <v>352627196712211327</v>
          </cell>
          <cell r="D175">
            <v>13375080107</v>
          </cell>
          <cell r="E175" t="str">
            <v>中南</v>
          </cell>
          <cell r="F175">
            <v>2.16</v>
          </cell>
        </row>
        <row r="175">
          <cell r="J175">
            <v>12.96</v>
          </cell>
          <cell r="K175" t="str">
            <v>6221840509090544198</v>
          </cell>
          <cell r="L175" t="str">
            <v>连城县农村信用联社四堡信用社</v>
          </cell>
        </row>
        <row r="176">
          <cell r="A176" t="str">
            <v>170</v>
          </cell>
          <cell r="B176" t="str">
            <v>马华炽</v>
          </cell>
          <cell r="C176" t="str">
            <v>352627196307091616</v>
          </cell>
          <cell r="D176">
            <v>13959004841</v>
          </cell>
          <cell r="E176" t="str">
            <v>中南</v>
          </cell>
          <cell r="F176">
            <v>2.21</v>
          </cell>
        </row>
        <row r="176">
          <cell r="J176">
            <v>13.26</v>
          </cell>
          <cell r="K176" t="str">
            <v>6221840509090544156</v>
          </cell>
          <cell r="L176" t="str">
            <v>连城县农村信用联社四堡信用社</v>
          </cell>
        </row>
        <row r="177">
          <cell r="A177" t="str">
            <v>171</v>
          </cell>
          <cell r="B177" t="str">
            <v>马华腾</v>
          </cell>
          <cell r="C177" t="str">
            <v>352627197110161611</v>
          </cell>
          <cell r="D177">
            <v>13646939190</v>
          </cell>
          <cell r="E177" t="str">
            <v>中南</v>
          </cell>
          <cell r="F177">
            <v>1.62</v>
          </cell>
        </row>
        <row r="177">
          <cell r="J177">
            <v>9.72</v>
          </cell>
          <cell r="K177" t="str">
            <v>6221840509062648084</v>
          </cell>
          <cell r="L177" t="str">
            <v>连城县农村信用联社四堡信用社</v>
          </cell>
        </row>
        <row r="178">
          <cell r="A178" t="str">
            <v>172</v>
          </cell>
          <cell r="B178" t="str">
            <v>马华良</v>
          </cell>
          <cell r="C178" t="str">
            <v>352627196608301613</v>
          </cell>
          <cell r="D178">
            <v>13599646731</v>
          </cell>
          <cell r="E178" t="str">
            <v>中南</v>
          </cell>
          <cell r="F178">
            <v>1.7</v>
          </cell>
        </row>
        <row r="178">
          <cell r="J178">
            <v>10.2</v>
          </cell>
          <cell r="K178" t="str">
            <v>9090818010100190461325</v>
          </cell>
          <cell r="L178" t="str">
            <v>连城县农村信用联社四堡信用社</v>
          </cell>
        </row>
        <row r="179">
          <cell r="A179" t="str">
            <v>173</v>
          </cell>
          <cell r="B179" t="str">
            <v>马华长</v>
          </cell>
          <cell r="C179" t="str">
            <v>35262719580112161X</v>
          </cell>
          <cell r="D179">
            <v>13328480386</v>
          </cell>
          <cell r="E179" t="str">
            <v>中南</v>
          </cell>
          <cell r="F179">
            <v>2.31</v>
          </cell>
        </row>
        <row r="179">
          <cell r="J179">
            <v>13.86</v>
          </cell>
          <cell r="K179" t="str">
            <v>9090818010100100060463</v>
          </cell>
          <cell r="L179" t="str">
            <v>连城县农村信用联社四堡信用社</v>
          </cell>
        </row>
        <row r="180">
          <cell r="A180" t="str">
            <v>174</v>
          </cell>
          <cell r="B180" t="str">
            <v>马富良</v>
          </cell>
          <cell r="C180" t="str">
            <v>352627194611031619</v>
          </cell>
          <cell r="D180">
            <v>15280800206</v>
          </cell>
          <cell r="E180" t="str">
            <v>中南</v>
          </cell>
          <cell r="F180">
            <v>0.96</v>
          </cell>
        </row>
        <row r="180">
          <cell r="J180">
            <v>5.76</v>
          </cell>
          <cell r="K180" t="str">
            <v>6221840509090544230</v>
          </cell>
          <cell r="L180" t="str">
            <v>连城县农村信用联社四堡信用社</v>
          </cell>
        </row>
        <row r="181">
          <cell r="A181" t="str">
            <v>175</v>
          </cell>
          <cell r="B181" t="str">
            <v>马成清</v>
          </cell>
          <cell r="C181" t="str">
            <v>352627195211191618</v>
          </cell>
          <cell r="D181">
            <v>13459715504</v>
          </cell>
          <cell r="E181" t="str">
            <v>中南</v>
          </cell>
          <cell r="F181">
            <v>1.82</v>
          </cell>
        </row>
        <row r="181">
          <cell r="J181">
            <v>10.92</v>
          </cell>
          <cell r="K181" t="str">
            <v>9090818010100190533908</v>
          </cell>
          <cell r="L181" t="str">
            <v>连城县农村信用联社四堡信用社</v>
          </cell>
        </row>
        <row r="182">
          <cell r="A182" t="str">
            <v>176</v>
          </cell>
          <cell r="B182" t="str">
            <v>马承山</v>
          </cell>
          <cell r="C182" t="str">
            <v>352627195101211630</v>
          </cell>
          <cell r="D182">
            <v>18760034068</v>
          </cell>
          <cell r="E182" t="str">
            <v>中南</v>
          </cell>
          <cell r="F182">
            <v>4.28</v>
          </cell>
        </row>
        <row r="182">
          <cell r="J182">
            <v>25.68</v>
          </cell>
          <cell r="K182" t="str">
            <v>9090818010100100071521</v>
          </cell>
          <cell r="L182" t="str">
            <v>连城县农村信用联社四堡信用社</v>
          </cell>
        </row>
        <row r="183">
          <cell r="A183" t="str">
            <v>177</v>
          </cell>
          <cell r="B183" t="str">
            <v>邹长秀</v>
          </cell>
          <cell r="C183" t="str">
            <v>352627197107251624</v>
          </cell>
          <cell r="D183">
            <v>15860119275</v>
          </cell>
          <cell r="E183" t="str">
            <v>中南</v>
          </cell>
          <cell r="F183">
            <v>3.99</v>
          </cell>
        </row>
        <row r="183">
          <cell r="J183">
            <v>23.94</v>
          </cell>
          <cell r="K183" t="str">
            <v>6230361109068283604</v>
          </cell>
          <cell r="L183" t="str">
            <v>连城县农村信用联社四堡信用社</v>
          </cell>
        </row>
        <row r="184">
          <cell r="A184" t="str">
            <v>178</v>
          </cell>
          <cell r="B184" t="str">
            <v>马根发</v>
          </cell>
          <cell r="C184" t="str">
            <v>352627197210081635</v>
          </cell>
          <cell r="D184">
            <v>15080221236</v>
          </cell>
          <cell r="E184" t="str">
            <v>中南</v>
          </cell>
          <cell r="F184">
            <v>0.95</v>
          </cell>
        </row>
        <row r="184">
          <cell r="J184">
            <v>5.7</v>
          </cell>
          <cell r="K184" t="str">
            <v>9090818010100190616702</v>
          </cell>
          <cell r="L184" t="str">
            <v>连城县农村信用联社四堡信用社</v>
          </cell>
        </row>
        <row r="185">
          <cell r="A185" t="str">
            <v>179</v>
          </cell>
          <cell r="B185" t="str">
            <v>马辉</v>
          </cell>
          <cell r="C185" t="str">
            <v>350423197209245518</v>
          </cell>
          <cell r="D185">
            <v>18159469818</v>
          </cell>
          <cell r="E185" t="str">
            <v>中南</v>
          </cell>
          <cell r="F185">
            <v>1.91</v>
          </cell>
        </row>
        <row r="185">
          <cell r="J185">
            <v>11.46</v>
          </cell>
          <cell r="K185" t="str">
            <v>6230362509001060002</v>
          </cell>
          <cell r="L185" t="str">
            <v>连城县农村信用联社四堡信用社</v>
          </cell>
        </row>
        <row r="186">
          <cell r="A186" t="str">
            <v>180</v>
          </cell>
          <cell r="B186" t="str">
            <v>马华山</v>
          </cell>
          <cell r="C186" t="str">
            <v>352627196406141615</v>
          </cell>
          <cell r="D186">
            <v>15060879418</v>
          </cell>
          <cell r="E186" t="str">
            <v>中南</v>
          </cell>
          <cell r="F186">
            <v>2.79</v>
          </cell>
        </row>
        <row r="186">
          <cell r="J186">
            <v>16.74</v>
          </cell>
          <cell r="K186" t="str">
            <v>6230361109068395341</v>
          </cell>
          <cell r="L186" t="str">
            <v>连城县农村信用联社四堡信用社</v>
          </cell>
        </row>
        <row r="187">
          <cell r="A187" t="str">
            <v>181</v>
          </cell>
          <cell r="B187" t="str">
            <v>马勋发</v>
          </cell>
          <cell r="C187" t="str">
            <v>35262719541025161X</v>
          </cell>
          <cell r="D187">
            <v>15305978107</v>
          </cell>
          <cell r="E187" t="str">
            <v>中南</v>
          </cell>
          <cell r="F187">
            <v>1.82</v>
          </cell>
        </row>
        <row r="187">
          <cell r="J187">
            <v>10.92</v>
          </cell>
          <cell r="K187" t="str">
            <v>9090818010100100071219</v>
          </cell>
          <cell r="L187" t="str">
            <v>连城县农村信用联社四堡信用社</v>
          </cell>
        </row>
        <row r="188">
          <cell r="A188" t="str">
            <v>182</v>
          </cell>
          <cell r="B188" t="str">
            <v>邹丽英</v>
          </cell>
          <cell r="C188" t="str">
            <v>350825195808011620</v>
          </cell>
          <cell r="D188">
            <v>13850614691</v>
          </cell>
          <cell r="E188" t="str">
            <v>中南</v>
          </cell>
          <cell r="F188">
            <v>2.65</v>
          </cell>
        </row>
        <row r="188">
          <cell r="J188">
            <v>15.9</v>
          </cell>
          <cell r="K188" t="str">
            <v>6230361509004632063</v>
          </cell>
          <cell r="L188" t="str">
            <v>连城县农村信用联社四堡信用社</v>
          </cell>
        </row>
        <row r="189">
          <cell r="A189" t="str">
            <v>183</v>
          </cell>
          <cell r="B189" t="str">
            <v>马顺营</v>
          </cell>
          <cell r="C189" t="str">
            <v>352627197512281616</v>
          </cell>
          <cell r="D189">
            <v>15059081432</v>
          </cell>
          <cell r="E189" t="str">
            <v>中南</v>
          </cell>
          <cell r="F189">
            <v>0.33</v>
          </cell>
        </row>
        <row r="189">
          <cell r="J189">
            <v>1.98</v>
          </cell>
          <cell r="K189" t="str">
            <v>6221840509090544420</v>
          </cell>
          <cell r="L189" t="str">
            <v>连城县农村信用联社四堡信用社</v>
          </cell>
        </row>
        <row r="190">
          <cell r="A190" t="str">
            <v>184</v>
          </cell>
          <cell r="B190" t="str">
            <v>马顺东</v>
          </cell>
          <cell r="C190" t="str">
            <v>352627196802251613</v>
          </cell>
          <cell r="D190">
            <v>13860294607</v>
          </cell>
          <cell r="E190" t="str">
            <v>中南</v>
          </cell>
          <cell r="F190">
            <v>0.96</v>
          </cell>
        </row>
        <row r="190">
          <cell r="J190">
            <v>5.76</v>
          </cell>
          <cell r="K190" t="str">
            <v>9090818010100100052720</v>
          </cell>
          <cell r="L190" t="str">
            <v>连城县农村信用联社四堡信用社</v>
          </cell>
        </row>
        <row r="191">
          <cell r="A191" t="str">
            <v>185</v>
          </cell>
          <cell r="B191" t="str">
            <v>马顺翼</v>
          </cell>
          <cell r="C191" t="str">
            <v>352627197102281613</v>
          </cell>
          <cell r="D191">
            <v>15605977731</v>
          </cell>
          <cell r="E191" t="str">
            <v>中南</v>
          </cell>
          <cell r="F191">
            <v>0.92</v>
          </cell>
        </row>
        <row r="191">
          <cell r="J191">
            <v>5.52</v>
          </cell>
          <cell r="K191" t="str">
            <v>9090818010100100096176</v>
          </cell>
          <cell r="L191" t="str">
            <v>连城县农村信用联社四堡信用社</v>
          </cell>
        </row>
        <row r="192">
          <cell r="A192" t="str">
            <v>186</v>
          </cell>
          <cell r="B192" t="str">
            <v>马旺庆</v>
          </cell>
          <cell r="C192" t="str">
            <v>352627197004141633</v>
          </cell>
          <cell r="D192">
            <v>13375080107</v>
          </cell>
          <cell r="E192" t="str">
            <v>中南</v>
          </cell>
          <cell r="F192">
            <v>3.18</v>
          </cell>
        </row>
        <row r="192">
          <cell r="J192">
            <v>19.08</v>
          </cell>
          <cell r="K192" t="str">
            <v>9090818010100100067242</v>
          </cell>
          <cell r="L192" t="str">
            <v>连城县农村信用联社四堡信用社</v>
          </cell>
        </row>
        <row r="193">
          <cell r="A193" t="str">
            <v>187</v>
          </cell>
          <cell r="B193" t="str">
            <v>马勋华</v>
          </cell>
          <cell r="C193" t="str">
            <v>350825194809031610</v>
          </cell>
          <cell r="D193">
            <v>13959004841</v>
          </cell>
          <cell r="E193" t="str">
            <v>中南</v>
          </cell>
          <cell r="F193">
            <v>2.1</v>
          </cell>
        </row>
        <row r="193">
          <cell r="J193">
            <v>12.6</v>
          </cell>
          <cell r="K193" t="str">
            <v>9090818010100190457189</v>
          </cell>
          <cell r="L193" t="str">
            <v>连城县农村信用联社四堡信用社</v>
          </cell>
        </row>
        <row r="194">
          <cell r="A194" t="str">
            <v>188</v>
          </cell>
          <cell r="B194" t="str">
            <v>马勋天</v>
          </cell>
          <cell r="C194" t="str">
            <v>352627196305051610</v>
          </cell>
          <cell r="D194">
            <v>13646939190</v>
          </cell>
          <cell r="E194" t="str">
            <v>中南</v>
          </cell>
          <cell r="F194">
            <v>2.66</v>
          </cell>
        </row>
        <row r="194">
          <cell r="J194">
            <v>15.96</v>
          </cell>
          <cell r="K194" t="str">
            <v>9090818010100100037294</v>
          </cell>
          <cell r="L194" t="str">
            <v>连城县农村信用联社四堡信用社</v>
          </cell>
        </row>
        <row r="195">
          <cell r="A195" t="str">
            <v>189</v>
          </cell>
          <cell r="B195" t="str">
            <v>马顺棠</v>
          </cell>
          <cell r="C195" t="str">
            <v>352627196510301615</v>
          </cell>
          <cell r="D195">
            <v>13599646731</v>
          </cell>
          <cell r="E195" t="str">
            <v>中南</v>
          </cell>
          <cell r="F195">
            <v>4</v>
          </cell>
        </row>
        <row r="195">
          <cell r="J195">
            <v>24</v>
          </cell>
          <cell r="K195" t="str">
            <v>9090818010100190547608</v>
          </cell>
          <cell r="L195" t="str">
            <v>连城县农村信用联社四堡信用社</v>
          </cell>
        </row>
        <row r="196">
          <cell r="A196" t="str">
            <v>190</v>
          </cell>
          <cell r="B196" t="str">
            <v>马勋乐</v>
          </cell>
          <cell r="C196" t="str">
            <v>352627196512201634</v>
          </cell>
          <cell r="D196">
            <v>13328480386</v>
          </cell>
          <cell r="E196" t="str">
            <v>中南</v>
          </cell>
          <cell r="F196">
            <v>3.51</v>
          </cell>
        </row>
        <row r="196">
          <cell r="J196">
            <v>21.06</v>
          </cell>
          <cell r="K196" t="str">
            <v>9090818010100100052196</v>
          </cell>
          <cell r="L196" t="str">
            <v>连城县农村信用联社四堡信用社</v>
          </cell>
        </row>
        <row r="197">
          <cell r="A197" t="str">
            <v>191</v>
          </cell>
          <cell r="B197" t="str">
            <v>包瑞英</v>
          </cell>
          <cell r="C197" t="str">
            <v>352627194908121623</v>
          </cell>
          <cell r="D197">
            <v>15280800206</v>
          </cell>
          <cell r="E197" t="str">
            <v>中南</v>
          </cell>
          <cell r="F197">
            <v>3.89</v>
          </cell>
        </row>
        <row r="197">
          <cell r="J197">
            <v>23.34</v>
          </cell>
          <cell r="K197" t="str">
            <v>9090818010100100226810</v>
          </cell>
          <cell r="L197" t="str">
            <v>连城县农村信用联社四堡信用社</v>
          </cell>
        </row>
        <row r="198">
          <cell r="A198" t="str">
            <v>192</v>
          </cell>
          <cell r="B198" t="str">
            <v>邹木姬</v>
          </cell>
          <cell r="C198" t="str">
            <v>352627194804031623</v>
          </cell>
          <cell r="D198">
            <v>13459715504</v>
          </cell>
          <cell r="E198" t="str">
            <v>中南</v>
          </cell>
          <cell r="F198">
            <v>3.54</v>
          </cell>
        </row>
        <row r="198">
          <cell r="J198">
            <v>21.24</v>
          </cell>
          <cell r="K198" t="str">
            <v>9090818010100190579627</v>
          </cell>
          <cell r="L198" t="str">
            <v>连城县农村信用联社四堡信用社</v>
          </cell>
        </row>
        <row r="199">
          <cell r="A199" t="str">
            <v>193</v>
          </cell>
          <cell r="B199" t="str">
            <v>马勋全</v>
          </cell>
          <cell r="C199" t="str">
            <v>352627195109121613</v>
          </cell>
          <cell r="D199">
            <v>18760034068</v>
          </cell>
          <cell r="E199" t="str">
            <v>中南</v>
          </cell>
          <cell r="F199">
            <v>6.21</v>
          </cell>
        </row>
        <row r="199">
          <cell r="J199">
            <v>37.26</v>
          </cell>
          <cell r="K199" t="str">
            <v>9090818010100190457009</v>
          </cell>
          <cell r="L199" t="str">
            <v>连城县农村信用联社四堡信用社</v>
          </cell>
        </row>
        <row r="200">
          <cell r="A200" t="str">
            <v>194</v>
          </cell>
          <cell r="B200" t="str">
            <v>马勋建</v>
          </cell>
          <cell r="C200" t="str">
            <v>352627196601091633</v>
          </cell>
          <cell r="D200">
            <v>18959073706</v>
          </cell>
          <cell r="E200" t="str">
            <v>中南</v>
          </cell>
          <cell r="F200">
            <v>2.25</v>
          </cell>
        </row>
        <row r="200">
          <cell r="J200">
            <v>13.5</v>
          </cell>
          <cell r="K200" t="str">
            <v>9090818010100100067233</v>
          </cell>
          <cell r="L200" t="str">
            <v>连城县农村信用联社四堡信用社</v>
          </cell>
        </row>
        <row r="201">
          <cell r="A201" t="str">
            <v>195</v>
          </cell>
          <cell r="B201" t="str">
            <v>马旺生</v>
          </cell>
          <cell r="C201" t="str">
            <v>352627196308251634</v>
          </cell>
          <cell r="D201">
            <v>15080221236</v>
          </cell>
          <cell r="E201" t="str">
            <v>中南</v>
          </cell>
          <cell r="F201">
            <v>3.97</v>
          </cell>
        </row>
        <row r="201">
          <cell r="J201">
            <v>23.82</v>
          </cell>
          <cell r="K201" t="str">
            <v>6221840509090544610</v>
          </cell>
          <cell r="L201" t="str">
            <v>连城县农村信用联社四堡信用社</v>
          </cell>
        </row>
        <row r="202">
          <cell r="A202" t="str">
            <v>196</v>
          </cell>
          <cell r="B202" t="str">
            <v>马永安</v>
          </cell>
          <cell r="C202" t="str">
            <v>352627196610011615</v>
          </cell>
          <cell r="D202">
            <v>18159469818</v>
          </cell>
          <cell r="E202" t="str">
            <v>中南</v>
          </cell>
          <cell r="F202">
            <v>2.11</v>
          </cell>
        </row>
        <row r="202">
          <cell r="J202">
            <v>12.66</v>
          </cell>
          <cell r="K202" t="str">
            <v>6221840509090544560</v>
          </cell>
          <cell r="L202" t="str">
            <v>连城县农村信用联社四堡信用社</v>
          </cell>
        </row>
        <row r="203">
          <cell r="A203" t="str">
            <v>197</v>
          </cell>
          <cell r="B203" t="str">
            <v>马玉书</v>
          </cell>
          <cell r="C203" t="str">
            <v>352627196706031610</v>
          </cell>
          <cell r="D203">
            <v>15059070833</v>
          </cell>
          <cell r="E203" t="str">
            <v>中南</v>
          </cell>
          <cell r="F203">
            <v>2.49</v>
          </cell>
        </row>
        <row r="203">
          <cell r="J203">
            <v>14.94</v>
          </cell>
          <cell r="K203" t="str">
            <v>9090818010100100071353</v>
          </cell>
          <cell r="L203" t="str">
            <v>连城县农村信用联社四堡信用社</v>
          </cell>
        </row>
        <row r="204">
          <cell r="A204" t="str">
            <v>198</v>
          </cell>
          <cell r="B204" t="str">
            <v>马玉卯</v>
          </cell>
          <cell r="C204" t="str">
            <v>352627196304281617</v>
          </cell>
          <cell r="D204">
            <v>13646934243</v>
          </cell>
          <cell r="E204" t="str">
            <v>中南</v>
          </cell>
          <cell r="F204">
            <v>2.77</v>
          </cell>
        </row>
        <row r="204">
          <cell r="J204">
            <v>16.62</v>
          </cell>
          <cell r="K204" t="str">
            <v>9090818010100100037285</v>
          </cell>
          <cell r="L204" t="str">
            <v>连城县农村信用联社四堡信用社</v>
          </cell>
        </row>
        <row r="205">
          <cell r="A205" t="str">
            <v>199</v>
          </cell>
          <cell r="B205" t="str">
            <v>马益和</v>
          </cell>
          <cell r="C205" t="str">
            <v>352627194908211610</v>
          </cell>
          <cell r="D205">
            <v>8489063</v>
          </cell>
          <cell r="E205" t="str">
            <v>中南</v>
          </cell>
          <cell r="F205">
            <v>3.58</v>
          </cell>
        </row>
        <row r="205">
          <cell r="J205">
            <v>21.48</v>
          </cell>
          <cell r="K205" t="str">
            <v>9090818010100190460102</v>
          </cell>
          <cell r="L205" t="str">
            <v>连城县农村信用联社四堡信用社</v>
          </cell>
        </row>
        <row r="206">
          <cell r="A206" t="str">
            <v>200</v>
          </cell>
          <cell r="B206" t="str">
            <v>马传华</v>
          </cell>
          <cell r="C206" t="str">
            <v>352627197610151612</v>
          </cell>
          <cell r="D206">
            <v>15860930357</v>
          </cell>
          <cell r="E206" t="str">
            <v>中南</v>
          </cell>
          <cell r="F206">
            <v>3.17</v>
          </cell>
        </row>
        <row r="206">
          <cell r="J206">
            <v>19.02</v>
          </cell>
          <cell r="K206" t="str">
            <v>6221840509062648225</v>
          </cell>
          <cell r="L206" t="str">
            <v>连城县农村信用联社四堡信用社</v>
          </cell>
        </row>
        <row r="207">
          <cell r="A207" t="str">
            <v>201</v>
          </cell>
          <cell r="B207" t="str">
            <v>马富斌</v>
          </cell>
          <cell r="C207" t="str">
            <v>350825198301041656</v>
          </cell>
          <cell r="D207">
            <v>13215094858</v>
          </cell>
          <cell r="E207" t="str">
            <v>中南</v>
          </cell>
          <cell r="F207">
            <v>3.7</v>
          </cell>
        </row>
        <row r="207">
          <cell r="J207">
            <v>22.2</v>
          </cell>
          <cell r="K207" t="str">
            <v>6221840509104015441</v>
          </cell>
          <cell r="L207" t="str">
            <v>连城县农村信用联社四堡信用社</v>
          </cell>
        </row>
        <row r="208">
          <cell r="A208" t="str">
            <v>202</v>
          </cell>
          <cell r="B208" t="str">
            <v>马益辉</v>
          </cell>
          <cell r="C208" t="str">
            <v>352627196008271617</v>
          </cell>
          <cell r="D208">
            <v>13859551874</v>
          </cell>
          <cell r="E208" t="str">
            <v>中南</v>
          </cell>
          <cell r="F208">
            <v>2.64</v>
          </cell>
        </row>
        <row r="208">
          <cell r="J208">
            <v>15.84</v>
          </cell>
          <cell r="K208" t="str">
            <v>9090818010100190460282</v>
          </cell>
          <cell r="L208" t="str">
            <v>连城县农村信用联社四堡信用社</v>
          </cell>
        </row>
        <row r="209">
          <cell r="A209" t="str">
            <v>203</v>
          </cell>
          <cell r="B209" t="str">
            <v>马益锦</v>
          </cell>
          <cell r="C209" t="str">
            <v>352627195503231634</v>
          </cell>
          <cell r="D209">
            <v>18250035457</v>
          </cell>
          <cell r="E209" t="str">
            <v>中南</v>
          </cell>
          <cell r="F209">
            <v>2.54</v>
          </cell>
        </row>
        <row r="209">
          <cell r="J209">
            <v>15.24</v>
          </cell>
          <cell r="K209" t="str">
            <v>6221840509090544503</v>
          </cell>
          <cell r="L209" t="str">
            <v>连城县农村信用联社四堡信用社</v>
          </cell>
        </row>
        <row r="210">
          <cell r="A210" t="str">
            <v>204</v>
          </cell>
          <cell r="B210" t="str">
            <v>马顺源</v>
          </cell>
          <cell r="C210" t="str">
            <v>352627197112271611</v>
          </cell>
          <cell r="D210">
            <v>13859502492</v>
          </cell>
          <cell r="E210" t="str">
            <v>中南</v>
          </cell>
          <cell r="F210">
            <v>2.85</v>
          </cell>
        </row>
        <row r="210">
          <cell r="J210">
            <v>17.1</v>
          </cell>
          <cell r="K210" t="str">
            <v>9090818010100100071415</v>
          </cell>
          <cell r="L210" t="str">
            <v>连城县农村信用联社四堡信用社</v>
          </cell>
        </row>
        <row r="211">
          <cell r="A211" t="str">
            <v>205</v>
          </cell>
          <cell r="B211" t="str">
            <v>马勋才</v>
          </cell>
          <cell r="C211" t="str">
            <v>352627195808251636</v>
          </cell>
          <cell r="D211">
            <v>15392376793</v>
          </cell>
          <cell r="E211" t="str">
            <v>中南</v>
          </cell>
          <cell r="F211">
            <v>2.11</v>
          </cell>
        </row>
        <row r="211">
          <cell r="J211">
            <v>12.66</v>
          </cell>
          <cell r="K211" t="str">
            <v>9090818010100190456876</v>
          </cell>
          <cell r="L211" t="str">
            <v>连城县农村信用联社四堡信用社</v>
          </cell>
        </row>
        <row r="212">
          <cell r="A212" t="str">
            <v>206</v>
          </cell>
          <cell r="B212" t="str">
            <v>马飞龙</v>
          </cell>
          <cell r="C212" t="str">
            <v>352627194609151611</v>
          </cell>
          <cell r="D212">
            <v>8489919</v>
          </cell>
          <cell r="E212" t="str">
            <v>中南</v>
          </cell>
          <cell r="F212">
            <v>2.49</v>
          </cell>
        </row>
        <row r="212">
          <cell r="J212">
            <v>14.94</v>
          </cell>
          <cell r="K212" t="str">
            <v>9090818010100100067224</v>
          </cell>
          <cell r="L212" t="str">
            <v>连城县农村信用联社四堡信用社</v>
          </cell>
        </row>
        <row r="213">
          <cell r="A213" t="str">
            <v>207</v>
          </cell>
          <cell r="B213" t="str">
            <v>马万济</v>
          </cell>
          <cell r="C213" t="str">
            <v>352627196501031633</v>
          </cell>
          <cell r="D213">
            <v>15059904983</v>
          </cell>
          <cell r="E213" t="str">
            <v>中南</v>
          </cell>
          <cell r="F213">
            <v>4.33</v>
          </cell>
        </row>
        <row r="213">
          <cell r="J213">
            <v>25.98</v>
          </cell>
          <cell r="K213" t="str">
            <v>9090818010100100060490</v>
          </cell>
          <cell r="L213" t="str">
            <v>连城县农村信用联社四堡信用社</v>
          </cell>
        </row>
        <row r="214">
          <cell r="A214" t="str">
            <v>208</v>
          </cell>
          <cell r="B214" t="str">
            <v>马万春</v>
          </cell>
          <cell r="C214" t="str">
            <v>352627196301091615</v>
          </cell>
          <cell r="D214">
            <v>15206018233</v>
          </cell>
          <cell r="E214" t="str">
            <v>中南</v>
          </cell>
          <cell r="F214">
            <v>7.58</v>
          </cell>
        </row>
        <row r="214">
          <cell r="J214">
            <v>45.48</v>
          </cell>
          <cell r="K214" t="str">
            <v>9090818010100100003114</v>
          </cell>
          <cell r="L214" t="str">
            <v>连城县农村信用联社四堡信用社</v>
          </cell>
        </row>
        <row r="215">
          <cell r="A215" t="str">
            <v>209</v>
          </cell>
          <cell r="B215" t="str">
            <v>马勋祥</v>
          </cell>
          <cell r="C215" t="str">
            <v>352627195505161617</v>
          </cell>
          <cell r="D215">
            <v>15080215469</v>
          </cell>
          <cell r="E215" t="str">
            <v>中南</v>
          </cell>
          <cell r="F215">
            <v>3.89</v>
          </cell>
        </row>
        <row r="215">
          <cell r="J215">
            <v>23.34</v>
          </cell>
          <cell r="K215" t="str">
            <v>6221840509062648464</v>
          </cell>
          <cell r="L215" t="str">
            <v>连城县农村信用联社四堡信用社</v>
          </cell>
        </row>
        <row r="216">
          <cell r="A216" t="str">
            <v>210</v>
          </cell>
          <cell r="B216" t="str">
            <v>邹长秀</v>
          </cell>
          <cell r="C216" t="str">
            <v>350825196306281625</v>
          </cell>
          <cell r="D216" t="str">
            <v>18760038143</v>
          </cell>
          <cell r="E216" t="str">
            <v>中南</v>
          </cell>
          <cell r="F216">
            <v>6.4</v>
          </cell>
        </row>
        <row r="216">
          <cell r="J216">
            <v>38.4</v>
          </cell>
          <cell r="K216" t="str">
            <v>6221840509062648316</v>
          </cell>
          <cell r="L216" t="str">
            <v>连城县农村信用联社四堡信用社</v>
          </cell>
        </row>
        <row r="217">
          <cell r="A217" t="str">
            <v>211</v>
          </cell>
          <cell r="B217" t="str">
            <v>马勋锦</v>
          </cell>
          <cell r="C217" t="str">
            <v>352627194311211618</v>
          </cell>
          <cell r="D217">
            <v>13375088085</v>
          </cell>
          <cell r="E217" t="str">
            <v>中南</v>
          </cell>
          <cell r="F217">
            <v>6.33</v>
          </cell>
        </row>
        <row r="217">
          <cell r="J217">
            <v>37.98</v>
          </cell>
          <cell r="K217" t="str">
            <v>9090818010100190464037</v>
          </cell>
          <cell r="L217" t="str">
            <v>连城县农村信用联社四堡信用社</v>
          </cell>
        </row>
        <row r="218">
          <cell r="A218" t="str">
            <v>212</v>
          </cell>
          <cell r="B218" t="str">
            <v>马兴文</v>
          </cell>
          <cell r="C218" t="str">
            <v>350825198110071633</v>
          </cell>
          <cell r="D218">
            <v>15059921725</v>
          </cell>
          <cell r="E218" t="str">
            <v>中南</v>
          </cell>
          <cell r="F218">
            <v>4.46</v>
          </cell>
        </row>
        <row r="218">
          <cell r="J218">
            <v>26.76</v>
          </cell>
          <cell r="K218" t="str">
            <v>6221840509062648308</v>
          </cell>
          <cell r="L218" t="str">
            <v>连城县农村信用联社四堡信用社</v>
          </cell>
        </row>
        <row r="219">
          <cell r="A219" t="str">
            <v>213</v>
          </cell>
          <cell r="B219" t="str">
            <v>邹金秀</v>
          </cell>
          <cell r="C219" t="str">
            <v>352627194703051625</v>
          </cell>
          <cell r="D219">
            <v>18759831183</v>
          </cell>
          <cell r="E219" t="str">
            <v>中南</v>
          </cell>
          <cell r="F219">
            <v>6.08</v>
          </cell>
        </row>
        <row r="219">
          <cell r="J219">
            <v>36.48</v>
          </cell>
          <cell r="K219" t="str">
            <v>9090818010100100343667</v>
          </cell>
          <cell r="L219" t="str">
            <v>连城县农村信用联社四堡信用社</v>
          </cell>
        </row>
        <row r="220">
          <cell r="A220" t="str">
            <v>214</v>
          </cell>
          <cell r="B220" t="str">
            <v>马勋胜</v>
          </cell>
          <cell r="C220" t="str">
            <v>352627195701301613</v>
          </cell>
          <cell r="D220">
            <v>15059080970</v>
          </cell>
          <cell r="E220" t="str">
            <v>中南</v>
          </cell>
          <cell r="F220">
            <v>6.18</v>
          </cell>
        </row>
        <row r="220">
          <cell r="J220">
            <v>37.08</v>
          </cell>
          <cell r="K220" t="str">
            <v>9090818010100190463742</v>
          </cell>
          <cell r="L220" t="str">
            <v>连城县农村信用联社四堡信用社</v>
          </cell>
        </row>
        <row r="221">
          <cell r="A221" t="str">
            <v>215</v>
          </cell>
          <cell r="B221" t="str">
            <v>马益和</v>
          </cell>
          <cell r="C221" t="str">
            <v>352627196803121618</v>
          </cell>
          <cell r="D221" t="str">
            <v>15960923719</v>
          </cell>
          <cell r="E221" t="str">
            <v>中南</v>
          </cell>
          <cell r="F221">
            <v>1.91</v>
          </cell>
        </row>
        <row r="221">
          <cell r="J221">
            <v>11.46</v>
          </cell>
          <cell r="K221" t="str">
            <v>9090818010100100060542</v>
          </cell>
          <cell r="L221" t="str">
            <v>连城县农村信用联社四堡信用社</v>
          </cell>
        </row>
        <row r="222">
          <cell r="A222" t="str">
            <v>216</v>
          </cell>
          <cell r="B222" t="str">
            <v>马益桃</v>
          </cell>
          <cell r="C222" t="str">
            <v>352627196412201610</v>
          </cell>
          <cell r="D222">
            <v>15860115619</v>
          </cell>
          <cell r="E222" t="str">
            <v>中南</v>
          </cell>
          <cell r="F222">
            <v>3.36</v>
          </cell>
        </row>
        <row r="222">
          <cell r="J222">
            <v>20.16</v>
          </cell>
          <cell r="K222" t="str">
            <v>9090818010100190470538</v>
          </cell>
          <cell r="L222" t="str">
            <v>连城县农村信用联社四堡信用社</v>
          </cell>
        </row>
        <row r="223">
          <cell r="A223" t="str">
            <v>217</v>
          </cell>
          <cell r="B223" t="str">
            <v>马勋腾</v>
          </cell>
          <cell r="C223" t="str">
            <v>352627195309091615</v>
          </cell>
          <cell r="D223">
            <v>18760071798</v>
          </cell>
          <cell r="E223" t="str">
            <v>中南</v>
          </cell>
          <cell r="F223">
            <v>7.04</v>
          </cell>
        </row>
        <row r="223">
          <cell r="J223">
            <v>42.24</v>
          </cell>
          <cell r="K223" t="str">
            <v>9090818010100100067251</v>
          </cell>
          <cell r="L223" t="str">
            <v>连城县农村信用联社四堡信用社</v>
          </cell>
        </row>
        <row r="224">
          <cell r="A224" t="str">
            <v>218</v>
          </cell>
          <cell r="B224" t="str">
            <v>马万珍</v>
          </cell>
          <cell r="C224" t="str">
            <v>352627196008211614</v>
          </cell>
          <cell r="D224">
            <v>15059910140</v>
          </cell>
          <cell r="E224" t="str">
            <v>中南</v>
          </cell>
          <cell r="F224">
            <v>5.22</v>
          </cell>
        </row>
        <row r="224">
          <cell r="J224">
            <v>31.32</v>
          </cell>
          <cell r="K224" t="str">
            <v>9090818010100190469979</v>
          </cell>
          <cell r="L224" t="str">
            <v>连城县农村信用联社四堡信用社</v>
          </cell>
        </row>
        <row r="225">
          <cell r="A225" t="str">
            <v>219</v>
          </cell>
          <cell r="B225" t="str">
            <v>马德财</v>
          </cell>
          <cell r="C225" t="str">
            <v>350825198210011611</v>
          </cell>
          <cell r="D225">
            <v>18759005865</v>
          </cell>
          <cell r="E225" t="str">
            <v>中南</v>
          </cell>
          <cell r="F225">
            <v>6.91</v>
          </cell>
        </row>
        <row r="225">
          <cell r="J225">
            <v>41.46</v>
          </cell>
          <cell r="K225" t="str">
            <v>6221840509090544891</v>
          </cell>
          <cell r="L225" t="str">
            <v>连城县农村信用联社四堡信用社</v>
          </cell>
        </row>
        <row r="226">
          <cell r="A226" t="str">
            <v>220</v>
          </cell>
          <cell r="B226" t="str">
            <v>马传城</v>
          </cell>
          <cell r="C226" t="str">
            <v>352627196705031619</v>
          </cell>
          <cell r="D226">
            <v>15960922680</v>
          </cell>
          <cell r="E226" t="str">
            <v>中南</v>
          </cell>
          <cell r="F226">
            <v>0.75</v>
          </cell>
        </row>
        <row r="226">
          <cell r="J226">
            <v>4.5</v>
          </cell>
          <cell r="K226" t="str">
            <v>9090818010100100060551</v>
          </cell>
          <cell r="L226" t="str">
            <v>连城县农村信用联社四堡信用社</v>
          </cell>
        </row>
        <row r="227">
          <cell r="A227" t="str">
            <v>221</v>
          </cell>
          <cell r="B227" t="str">
            <v>马传亮</v>
          </cell>
          <cell r="C227" t="str">
            <v>35262719660315161X</v>
          </cell>
          <cell r="D227">
            <v>14705090376</v>
          </cell>
          <cell r="E227" t="str">
            <v>中南</v>
          </cell>
          <cell r="F227">
            <v>6.12</v>
          </cell>
        </row>
        <row r="227">
          <cell r="J227">
            <v>36.72</v>
          </cell>
          <cell r="K227" t="str">
            <v>9090818010100100067965</v>
          </cell>
          <cell r="L227" t="str">
            <v>连城县农村信用联社四堡信用社</v>
          </cell>
        </row>
        <row r="228">
          <cell r="A228" t="str">
            <v>222</v>
          </cell>
          <cell r="B228" t="str">
            <v>马传胜</v>
          </cell>
          <cell r="C228" t="str">
            <v>352627196410251657</v>
          </cell>
          <cell r="D228">
            <v>15860115278</v>
          </cell>
          <cell r="E228" t="str">
            <v>中南</v>
          </cell>
          <cell r="F228">
            <v>3.75</v>
          </cell>
        </row>
        <row r="228">
          <cell r="J228">
            <v>22.5</v>
          </cell>
          <cell r="K228" t="str">
            <v>9090818010100190471662</v>
          </cell>
          <cell r="L228" t="str">
            <v>连城县农村信用联社四堡信用社</v>
          </cell>
        </row>
        <row r="229">
          <cell r="A229" t="str">
            <v>223</v>
          </cell>
          <cell r="B229" t="str">
            <v>马华兴</v>
          </cell>
          <cell r="C229" t="str">
            <v>352627197912221612</v>
          </cell>
          <cell r="D229">
            <v>15860120329</v>
          </cell>
          <cell r="E229" t="str">
            <v>中南</v>
          </cell>
          <cell r="F229">
            <v>0.67</v>
          </cell>
        </row>
        <row r="229">
          <cell r="J229">
            <v>4.02</v>
          </cell>
          <cell r="K229" t="str">
            <v>9090818010100100060622</v>
          </cell>
          <cell r="L229" t="str">
            <v>连城县农村信用联社四堡信用社</v>
          </cell>
        </row>
        <row r="230">
          <cell r="A230" t="str">
            <v>224</v>
          </cell>
          <cell r="B230" t="str">
            <v>马征</v>
          </cell>
          <cell r="C230" t="str">
            <v>352627197401021619</v>
          </cell>
          <cell r="D230">
            <v>13959458538</v>
          </cell>
          <cell r="E230" t="str">
            <v>中南</v>
          </cell>
          <cell r="F230">
            <v>1.03</v>
          </cell>
        </row>
        <row r="230">
          <cell r="J230">
            <v>6.18</v>
          </cell>
          <cell r="K230" t="str">
            <v>9090818010100100060631</v>
          </cell>
          <cell r="L230" t="str">
            <v>连城县农村信用联社四堡信用社</v>
          </cell>
        </row>
        <row r="231">
          <cell r="A231" t="str">
            <v>225</v>
          </cell>
          <cell r="B231" t="str">
            <v>马华龙</v>
          </cell>
          <cell r="C231" t="str">
            <v>352627196601091617</v>
          </cell>
          <cell r="D231">
            <v>13559311885</v>
          </cell>
          <cell r="E231" t="str">
            <v>中南</v>
          </cell>
          <cell r="F231">
            <v>4.59</v>
          </cell>
        </row>
        <row r="231">
          <cell r="J231">
            <v>27.54</v>
          </cell>
          <cell r="K231" t="str">
            <v>9090818010100190471822</v>
          </cell>
          <cell r="L231" t="str">
            <v>连城县农村信用联社四堡信用社</v>
          </cell>
        </row>
        <row r="232">
          <cell r="A232" t="str">
            <v>226</v>
          </cell>
          <cell r="B232" t="str">
            <v>马岳腾</v>
          </cell>
          <cell r="C232" t="str">
            <v>352627196109271616</v>
          </cell>
          <cell r="D232">
            <v>15206017151</v>
          </cell>
          <cell r="E232" t="str">
            <v>中南</v>
          </cell>
          <cell r="F232">
            <v>7.59</v>
          </cell>
        </row>
        <row r="232">
          <cell r="J232">
            <v>45.54</v>
          </cell>
          <cell r="K232" t="str">
            <v>9090818010100100077366</v>
          </cell>
          <cell r="L232" t="str">
            <v>连城县农村信用联社四堡信用社</v>
          </cell>
        </row>
        <row r="233">
          <cell r="A233" t="str">
            <v>227</v>
          </cell>
          <cell r="B233" t="str">
            <v>马盛明</v>
          </cell>
          <cell r="C233" t="str">
            <v>352627194803191617</v>
          </cell>
          <cell r="D233">
            <v>8054992279</v>
          </cell>
          <cell r="E233" t="str">
            <v>中南</v>
          </cell>
          <cell r="F233">
            <v>6.87</v>
          </cell>
        </row>
        <row r="233">
          <cell r="J233">
            <v>41.22</v>
          </cell>
          <cell r="K233" t="str">
            <v>9090818010100100071095</v>
          </cell>
          <cell r="L233" t="str">
            <v>连城县农村信用联社四堡信用社</v>
          </cell>
        </row>
        <row r="234">
          <cell r="A234" t="str">
            <v>228</v>
          </cell>
          <cell r="B234" t="str">
            <v>马炳方</v>
          </cell>
          <cell r="C234" t="str">
            <v>352627194504101618</v>
          </cell>
          <cell r="D234">
            <v>13062223877</v>
          </cell>
          <cell r="E234" t="str">
            <v>中南</v>
          </cell>
          <cell r="F234">
            <v>4.37</v>
          </cell>
        </row>
        <row r="234">
          <cell r="J234">
            <v>26.22</v>
          </cell>
          <cell r="K234" t="str">
            <v>9090818010100190463662</v>
          </cell>
          <cell r="L234" t="str">
            <v>连城县农村信用联社四堡信用社</v>
          </cell>
        </row>
        <row r="235">
          <cell r="A235" t="str">
            <v>229</v>
          </cell>
          <cell r="B235" t="str">
            <v>马洪海</v>
          </cell>
          <cell r="C235" t="str">
            <v>352627194903091613</v>
          </cell>
          <cell r="D235">
            <v>15880624529</v>
          </cell>
          <cell r="E235" t="str">
            <v>中南</v>
          </cell>
          <cell r="F235">
            <v>0.9</v>
          </cell>
        </row>
        <row r="235">
          <cell r="J235">
            <v>5.4</v>
          </cell>
          <cell r="K235" t="str">
            <v>9090818010100190101786</v>
          </cell>
          <cell r="L235" t="str">
            <v>连城县农村信用联社四堡信用社</v>
          </cell>
        </row>
        <row r="236">
          <cell r="A236" t="str">
            <v>230</v>
          </cell>
          <cell r="B236" t="str">
            <v>马钟鸣</v>
          </cell>
          <cell r="C236" t="str">
            <v>352627197208121618</v>
          </cell>
          <cell r="D236">
            <v>13646932700</v>
          </cell>
          <cell r="E236" t="str">
            <v>中南</v>
          </cell>
          <cell r="F236">
            <v>3.55</v>
          </cell>
        </row>
        <row r="236">
          <cell r="J236">
            <v>21.3</v>
          </cell>
          <cell r="K236" t="str">
            <v>9090818010100190603271</v>
          </cell>
          <cell r="L236" t="str">
            <v>连城县农村信用联社四堡信用社</v>
          </cell>
        </row>
        <row r="237">
          <cell r="A237" t="str">
            <v>231</v>
          </cell>
          <cell r="B237" t="str">
            <v>马文鸣</v>
          </cell>
          <cell r="C237" t="str">
            <v>352627196903101614</v>
          </cell>
          <cell r="D237">
            <v>15206063293</v>
          </cell>
          <cell r="E237" t="str">
            <v>中南</v>
          </cell>
          <cell r="F237">
            <v>3.46</v>
          </cell>
        </row>
        <row r="237">
          <cell r="J237">
            <v>20.76</v>
          </cell>
          <cell r="K237" t="str">
            <v>9090818010100100060659</v>
          </cell>
          <cell r="L237" t="str">
            <v>连城县农村信用联社四堡信用社</v>
          </cell>
        </row>
        <row r="238">
          <cell r="A238" t="str">
            <v>232</v>
          </cell>
          <cell r="B238" t="str">
            <v>马东波</v>
          </cell>
          <cell r="C238" t="str">
            <v>352627196911081633</v>
          </cell>
          <cell r="D238">
            <v>18396317757</v>
          </cell>
          <cell r="E238" t="str">
            <v>中南</v>
          </cell>
          <cell r="F238">
            <v>1.07</v>
          </cell>
        </row>
        <row r="238">
          <cell r="J238">
            <v>6.42</v>
          </cell>
          <cell r="K238" t="str">
            <v>9090818010100190463822</v>
          </cell>
          <cell r="L238" t="str">
            <v>连城县农村信用联社四堡信用社</v>
          </cell>
        </row>
        <row r="239">
          <cell r="A239" t="str">
            <v>233</v>
          </cell>
          <cell r="B239" t="str">
            <v>马纲</v>
          </cell>
          <cell r="C239" t="str">
            <v>350825198904221613</v>
          </cell>
          <cell r="D239">
            <v>18950898414</v>
          </cell>
          <cell r="E239" t="str">
            <v>中南</v>
          </cell>
          <cell r="F239">
            <v>2.95</v>
          </cell>
        </row>
        <row r="239">
          <cell r="J239">
            <v>17.7</v>
          </cell>
          <cell r="K239" t="str">
            <v>6221840509090545500</v>
          </cell>
          <cell r="L239" t="str">
            <v>连城县农村信用联社四堡信用社</v>
          </cell>
        </row>
        <row r="240">
          <cell r="A240" t="str">
            <v>234</v>
          </cell>
          <cell r="B240" t="str">
            <v>马融</v>
          </cell>
          <cell r="C240" t="str">
            <v>35082519871101161X</v>
          </cell>
          <cell r="D240">
            <v>18054878786</v>
          </cell>
          <cell r="E240" t="str">
            <v>中南</v>
          </cell>
          <cell r="F240">
            <v>3.49</v>
          </cell>
        </row>
        <row r="240">
          <cell r="J240">
            <v>20.94</v>
          </cell>
          <cell r="K240" t="str">
            <v>9090818010100100083493</v>
          </cell>
          <cell r="L240" t="str">
            <v>连城县农村信用联社四堡信用社</v>
          </cell>
        </row>
        <row r="241">
          <cell r="A241" t="str">
            <v>235</v>
          </cell>
          <cell r="B241" t="str">
            <v>马勋明</v>
          </cell>
          <cell r="C241" t="str">
            <v>35262719351213161X</v>
          </cell>
          <cell r="D241">
            <v>14705091684</v>
          </cell>
          <cell r="E241" t="str">
            <v>中南</v>
          </cell>
          <cell r="F241">
            <v>2.2</v>
          </cell>
        </row>
        <row r="241">
          <cell r="J241">
            <v>13.2</v>
          </cell>
          <cell r="K241" t="str">
            <v>9090818010100190472037</v>
          </cell>
          <cell r="L241" t="str">
            <v>连城县农村信用联社四堡信用社</v>
          </cell>
        </row>
        <row r="242">
          <cell r="A242" t="str">
            <v>236</v>
          </cell>
          <cell r="B242" t="str">
            <v>马传希</v>
          </cell>
          <cell r="C242" t="str">
            <v>352627196608041612</v>
          </cell>
          <cell r="D242">
            <v>13680572660</v>
          </cell>
          <cell r="E242" t="str">
            <v>中南</v>
          </cell>
          <cell r="F242">
            <v>4.47</v>
          </cell>
        </row>
        <row r="242">
          <cell r="J242">
            <v>26.82</v>
          </cell>
          <cell r="K242" t="str">
            <v>6221840509090545328</v>
          </cell>
          <cell r="L242" t="str">
            <v>连城县农村信用联社四堡信用社</v>
          </cell>
        </row>
        <row r="243">
          <cell r="A243" t="str">
            <v>237</v>
          </cell>
          <cell r="B243" t="str">
            <v>邹仙莲</v>
          </cell>
          <cell r="C243" t="str">
            <v>352627197202161627</v>
          </cell>
          <cell r="D243">
            <v>18950985789</v>
          </cell>
          <cell r="E243" t="str">
            <v>中南</v>
          </cell>
          <cell r="F243">
            <v>6.37</v>
          </cell>
        </row>
        <row r="243">
          <cell r="J243">
            <v>38.22</v>
          </cell>
          <cell r="K243" t="str">
            <v>9090818010100100060579</v>
          </cell>
          <cell r="L243" t="str">
            <v>连城县农村信用联社四堡信用社</v>
          </cell>
        </row>
        <row r="244">
          <cell r="A244" t="str">
            <v>238</v>
          </cell>
          <cell r="B244" t="str">
            <v>马华雄</v>
          </cell>
          <cell r="C244" t="str">
            <v>352627197408301613</v>
          </cell>
          <cell r="D244">
            <v>17706973916</v>
          </cell>
          <cell r="E244" t="str">
            <v>中南</v>
          </cell>
          <cell r="F244">
            <v>2.94</v>
          </cell>
        </row>
        <row r="244">
          <cell r="J244">
            <v>17.64</v>
          </cell>
          <cell r="K244" t="str">
            <v>9090818010100100060613</v>
          </cell>
          <cell r="L244" t="str">
            <v>连城县农村信用联社四堡信用社</v>
          </cell>
        </row>
        <row r="245">
          <cell r="A245" t="str">
            <v>239</v>
          </cell>
          <cell r="B245" t="str">
            <v>马瞻</v>
          </cell>
          <cell r="C245" t="str">
            <v>350825198312021618</v>
          </cell>
          <cell r="D245">
            <v>15960326631</v>
          </cell>
          <cell r="E245" t="str">
            <v>中南</v>
          </cell>
          <cell r="F245">
            <v>3.81</v>
          </cell>
        </row>
        <row r="245">
          <cell r="J245">
            <v>22.86</v>
          </cell>
          <cell r="K245" t="str">
            <v>6221840509062648621</v>
          </cell>
          <cell r="L245" t="str">
            <v>连城县农村信用联社四堡信用社</v>
          </cell>
        </row>
        <row r="246">
          <cell r="A246" t="str">
            <v>240</v>
          </cell>
          <cell r="B246" t="str">
            <v>马瑞龙</v>
          </cell>
          <cell r="C246" t="str">
            <v>350825198309181610</v>
          </cell>
          <cell r="D246">
            <v>15080282020</v>
          </cell>
          <cell r="E246" t="str">
            <v>中南</v>
          </cell>
          <cell r="F246">
            <v>2.41</v>
          </cell>
        </row>
        <row r="246">
          <cell r="J246">
            <v>14.46</v>
          </cell>
          <cell r="K246" t="str">
            <v>6221840509090545104</v>
          </cell>
          <cell r="L246" t="str">
            <v>连城县农村信用联社四堡信用社</v>
          </cell>
        </row>
        <row r="247">
          <cell r="A247" t="str">
            <v>241</v>
          </cell>
          <cell r="B247" t="str">
            <v>马洪富</v>
          </cell>
          <cell r="C247" t="str">
            <v>352627195611111613</v>
          </cell>
          <cell r="D247">
            <v>15960923971</v>
          </cell>
          <cell r="E247" t="str">
            <v>中南</v>
          </cell>
          <cell r="F247">
            <v>4.01</v>
          </cell>
        </row>
        <row r="247">
          <cell r="J247">
            <v>24.06</v>
          </cell>
          <cell r="K247" t="str">
            <v>9090818010100190464386</v>
          </cell>
          <cell r="L247" t="str">
            <v>连城县农村信用联社四堡信用社</v>
          </cell>
        </row>
        <row r="248">
          <cell r="A248" t="str">
            <v>242</v>
          </cell>
          <cell r="B248" t="str">
            <v>马传忠</v>
          </cell>
          <cell r="C248" t="str">
            <v>352627196905151615</v>
          </cell>
          <cell r="D248">
            <v>13850064193</v>
          </cell>
          <cell r="E248" t="str">
            <v>中南</v>
          </cell>
          <cell r="F248">
            <v>2.15</v>
          </cell>
        </row>
        <row r="248">
          <cell r="J248">
            <v>12.9</v>
          </cell>
          <cell r="K248" t="str">
            <v>6230362509001060119</v>
          </cell>
          <cell r="L248" t="str">
            <v>连城县农村信用联社四堡信用社</v>
          </cell>
        </row>
        <row r="249">
          <cell r="A249" t="str">
            <v>243</v>
          </cell>
          <cell r="B249" t="str">
            <v>马华斌</v>
          </cell>
          <cell r="C249" t="str">
            <v>352627197607231611</v>
          </cell>
          <cell r="D249">
            <v>18959700038</v>
          </cell>
          <cell r="E249" t="str">
            <v>中南</v>
          </cell>
          <cell r="F249">
            <v>2.16</v>
          </cell>
        </row>
        <row r="249">
          <cell r="J249">
            <v>12.96</v>
          </cell>
          <cell r="K249" t="str">
            <v>9090818010100100060604</v>
          </cell>
          <cell r="L249" t="str">
            <v>连城县农村信用联社四堡信用社</v>
          </cell>
        </row>
        <row r="250">
          <cell r="A250" t="str">
            <v>244</v>
          </cell>
          <cell r="B250" t="str">
            <v>马传仁</v>
          </cell>
          <cell r="C250" t="str">
            <v>352627197003281634</v>
          </cell>
          <cell r="D250">
            <v>13960516221</v>
          </cell>
          <cell r="E250" t="str">
            <v>中南</v>
          </cell>
          <cell r="F250">
            <v>2.74</v>
          </cell>
        </row>
        <row r="250">
          <cell r="J250">
            <v>16.44</v>
          </cell>
          <cell r="K250" t="str">
            <v>9090818010100100052891</v>
          </cell>
          <cell r="L250" t="str">
            <v>连城县农村信用联社四堡信用社</v>
          </cell>
        </row>
        <row r="251">
          <cell r="A251" t="str">
            <v>245</v>
          </cell>
          <cell r="B251" t="str">
            <v>江秀金</v>
          </cell>
          <cell r="C251" t="str">
            <v>352627194305101623</v>
          </cell>
          <cell r="D251">
            <v>18106055620</v>
          </cell>
          <cell r="E251" t="str">
            <v>中南</v>
          </cell>
          <cell r="F251">
            <v>4.41</v>
          </cell>
        </row>
        <row r="251">
          <cell r="J251">
            <v>26.46</v>
          </cell>
          <cell r="K251" t="str">
            <v>6230361509003412111</v>
          </cell>
          <cell r="L251" t="str">
            <v>连城县农村信用联社四堡信用社</v>
          </cell>
        </row>
        <row r="252">
          <cell r="A252" t="str">
            <v>246</v>
          </cell>
          <cell r="B252" t="str">
            <v>马茂和</v>
          </cell>
          <cell r="C252" t="str">
            <v>352627196609231653</v>
          </cell>
          <cell r="D252">
            <v>18959474116</v>
          </cell>
          <cell r="E252" t="str">
            <v>中南</v>
          </cell>
          <cell r="F252">
            <v>7.44</v>
          </cell>
        </row>
        <row r="252">
          <cell r="J252">
            <v>44.64</v>
          </cell>
          <cell r="K252" t="str">
            <v>9090818010100190471993</v>
          </cell>
          <cell r="L252" t="str">
            <v>连城县农村信用联社四堡信用社</v>
          </cell>
        </row>
        <row r="253">
          <cell r="A253" t="str">
            <v>247</v>
          </cell>
          <cell r="B253" t="str">
            <v>马文臣</v>
          </cell>
          <cell r="C253" t="str">
            <v>35262719680308161X</v>
          </cell>
          <cell r="D253">
            <v>18859923856</v>
          </cell>
          <cell r="E253" t="str">
            <v>中南</v>
          </cell>
          <cell r="F253">
            <v>2.6</v>
          </cell>
        </row>
        <row r="253">
          <cell r="J253">
            <v>15.6</v>
          </cell>
          <cell r="K253" t="str">
            <v>6221840509062648712</v>
          </cell>
          <cell r="L253" t="str">
            <v>连城县农村信用联社四堡信用社</v>
          </cell>
        </row>
        <row r="254">
          <cell r="A254" t="str">
            <v>248</v>
          </cell>
          <cell r="B254" t="str">
            <v>马华章</v>
          </cell>
          <cell r="C254" t="str">
            <v>352627197110191618</v>
          </cell>
          <cell r="D254">
            <v>18559522250</v>
          </cell>
          <cell r="E254" t="str">
            <v>中南</v>
          </cell>
          <cell r="F254">
            <v>3.53</v>
          </cell>
        </row>
        <row r="254">
          <cell r="J254">
            <v>21.18</v>
          </cell>
          <cell r="K254" t="str">
            <v>6221840509062648720</v>
          </cell>
          <cell r="L254" t="str">
            <v>连城县农村信用联社四堡信用社</v>
          </cell>
        </row>
        <row r="255">
          <cell r="A255" t="str">
            <v>249</v>
          </cell>
          <cell r="B255" t="str">
            <v>马华光</v>
          </cell>
          <cell r="C255" t="str">
            <v>350825198202051613</v>
          </cell>
          <cell r="D255">
            <v>15377952085</v>
          </cell>
          <cell r="E255" t="str">
            <v>中南</v>
          </cell>
          <cell r="F255">
            <v>2.99</v>
          </cell>
        </row>
        <row r="255">
          <cell r="J255">
            <v>17.94</v>
          </cell>
          <cell r="K255" t="str">
            <v>6221840509062648563</v>
          </cell>
          <cell r="L255" t="str">
            <v>连城县农村信用联社四堡信用社</v>
          </cell>
        </row>
        <row r="256">
          <cell r="A256" t="str">
            <v>250</v>
          </cell>
          <cell r="B256" t="str">
            <v>谢招金</v>
          </cell>
          <cell r="C256" t="str">
            <v>352627197101161628</v>
          </cell>
          <cell r="D256">
            <v>18396317379</v>
          </cell>
          <cell r="E256" t="str">
            <v>中南</v>
          </cell>
          <cell r="F256">
            <v>1.17</v>
          </cell>
        </row>
        <row r="256">
          <cell r="J256">
            <v>7.02</v>
          </cell>
          <cell r="K256" t="str">
            <v>9090818010100100067260</v>
          </cell>
          <cell r="L256" t="str">
            <v>连城县农村信用联社四堡信用社</v>
          </cell>
        </row>
        <row r="257">
          <cell r="A257" t="str">
            <v>251</v>
          </cell>
          <cell r="B257" t="str">
            <v>邹元金</v>
          </cell>
          <cell r="C257" t="str">
            <v>352627195705151624</v>
          </cell>
          <cell r="D257" t="str">
            <v>15860256921</v>
          </cell>
          <cell r="E257" t="str">
            <v>中南</v>
          </cell>
          <cell r="F257">
            <v>3.92</v>
          </cell>
        </row>
        <row r="257">
          <cell r="J257">
            <v>23.52</v>
          </cell>
          <cell r="K257" t="str">
            <v>9090818010100100060588</v>
          </cell>
          <cell r="L257" t="str">
            <v>连城县农村信用联社四堡信用社</v>
          </cell>
        </row>
        <row r="258">
          <cell r="A258" t="str">
            <v>252</v>
          </cell>
          <cell r="B258" t="str">
            <v>马仲</v>
          </cell>
          <cell r="C258" t="str">
            <v>352627197810111615</v>
          </cell>
          <cell r="D258">
            <v>15066700813</v>
          </cell>
          <cell r="E258" t="str">
            <v>中南</v>
          </cell>
          <cell r="F258">
            <v>1.89</v>
          </cell>
        </row>
        <row r="258">
          <cell r="J258">
            <v>11.34</v>
          </cell>
          <cell r="K258" t="str">
            <v>6221840509090545245</v>
          </cell>
          <cell r="L258" t="str">
            <v>连城县农村信用联社四堡信用社</v>
          </cell>
        </row>
        <row r="259">
          <cell r="A259" t="str">
            <v>253</v>
          </cell>
          <cell r="B259" t="str">
            <v>马传德</v>
          </cell>
          <cell r="C259" t="str">
            <v>352627197601261617</v>
          </cell>
          <cell r="D259">
            <v>13859125091</v>
          </cell>
          <cell r="E259" t="str">
            <v>中南</v>
          </cell>
          <cell r="F259">
            <v>1.83</v>
          </cell>
        </row>
        <row r="259">
          <cell r="J259">
            <v>10.98</v>
          </cell>
          <cell r="K259" t="str">
            <v>6221840509092763234</v>
          </cell>
          <cell r="L259" t="str">
            <v>连城县农村信用联社四堡信用社</v>
          </cell>
        </row>
        <row r="260">
          <cell r="A260" t="str">
            <v>254</v>
          </cell>
          <cell r="B260" t="str">
            <v>马天赐</v>
          </cell>
          <cell r="C260" t="str">
            <v>35262719440128161X</v>
          </cell>
          <cell r="D260">
            <v>13859507167</v>
          </cell>
          <cell r="E260" t="str">
            <v>中南</v>
          </cell>
          <cell r="F260">
            <v>5.4</v>
          </cell>
        </row>
        <row r="260">
          <cell r="J260">
            <v>32.4</v>
          </cell>
          <cell r="K260" t="str">
            <v>9090818010100190465269</v>
          </cell>
          <cell r="L260" t="str">
            <v>连城县农村信用联社四堡信用社</v>
          </cell>
        </row>
        <row r="261">
          <cell r="A261" t="str">
            <v>255</v>
          </cell>
          <cell r="B261" t="str">
            <v>马火亮</v>
          </cell>
          <cell r="C261" t="str">
            <v>350825194808151637</v>
          </cell>
          <cell r="D261">
            <v>15060057764</v>
          </cell>
          <cell r="E261" t="str">
            <v>中南</v>
          </cell>
          <cell r="F261">
            <v>3.99</v>
          </cell>
        </row>
        <row r="261">
          <cell r="J261">
            <v>23.94</v>
          </cell>
          <cell r="K261" t="str">
            <v>9090818010100100061738</v>
          </cell>
          <cell r="L261" t="str">
            <v>连城县农村信用联社四堡信用社</v>
          </cell>
        </row>
        <row r="262">
          <cell r="A262" t="str">
            <v>256</v>
          </cell>
          <cell r="B262" t="str">
            <v>马伯城</v>
          </cell>
          <cell r="C262" t="str">
            <v>352627195107031614</v>
          </cell>
          <cell r="D262">
            <v>13605997963</v>
          </cell>
          <cell r="E262" t="str">
            <v>中南</v>
          </cell>
          <cell r="F262">
            <v>7.55</v>
          </cell>
        </row>
        <row r="262">
          <cell r="J262">
            <v>45.3</v>
          </cell>
          <cell r="K262" t="str">
            <v>6221840509090546219</v>
          </cell>
          <cell r="L262" t="str">
            <v>连城县农村信用联社四堡信用社</v>
          </cell>
        </row>
        <row r="263">
          <cell r="A263" t="str">
            <v>257</v>
          </cell>
          <cell r="B263" t="str">
            <v>马益强</v>
          </cell>
          <cell r="C263" t="str">
            <v>352627197904201611</v>
          </cell>
          <cell r="D263">
            <v>17306072061</v>
          </cell>
          <cell r="E263" t="str">
            <v>中南</v>
          </cell>
          <cell r="F263">
            <v>12.2</v>
          </cell>
        </row>
        <row r="263">
          <cell r="J263">
            <v>73.2</v>
          </cell>
          <cell r="K263" t="str">
            <v>6221840509090545831</v>
          </cell>
          <cell r="L263" t="str">
            <v>连城县农村信用联社四堡信用社</v>
          </cell>
        </row>
        <row r="264">
          <cell r="A264" t="str">
            <v>258</v>
          </cell>
          <cell r="B264" t="str">
            <v>马伯琪</v>
          </cell>
          <cell r="C264" t="str">
            <v>352627194905191618</v>
          </cell>
          <cell r="D264">
            <v>18959087404</v>
          </cell>
          <cell r="E264" t="str">
            <v>中南</v>
          </cell>
          <cell r="F264">
            <v>7.5</v>
          </cell>
        </row>
        <row r="264">
          <cell r="J264">
            <v>45</v>
          </cell>
          <cell r="K264" t="str">
            <v>9090818010100100340839</v>
          </cell>
          <cell r="L264" t="str">
            <v>连城县农村信用联社四堡信用社</v>
          </cell>
        </row>
        <row r="265">
          <cell r="A265" t="str">
            <v>259</v>
          </cell>
          <cell r="B265" t="str">
            <v>马传机</v>
          </cell>
          <cell r="C265" t="str">
            <v>352627197310031619</v>
          </cell>
          <cell r="D265">
            <v>13859900209</v>
          </cell>
          <cell r="E265" t="str">
            <v>中南</v>
          </cell>
          <cell r="F265">
            <v>4.71</v>
          </cell>
        </row>
        <row r="265">
          <cell r="J265">
            <v>28.26</v>
          </cell>
          <cell r="K265" t="str">
            <v>9090818010100100060702</v>
          </cell>
          <cell r="L265" t="str">
            <v>连城县农村信用联社四堡信用社</v>
          </cell>
        </row>
        <row r="266">
          <cell r="A266" t="str">
            <v>260</v>
          </cell>
          <cell r="B266" t="str">
            <v>马传亮</v>
          </cell>
          <cell r="C266" t="str">
            <v>352627195412251613</v>
          </cell>
          <cell r="D266">
            <v>15206072113</v>
          </cell>
          <cell r="E266" t="str">
            <v>中南</v>
          </cell>
          <cell r="F266">
            <v>4.34</v>
          </cell>
        </row>
        <row r="266">
          <cell r="J266">
            <v>26.04</v>
          </cell>
          <cell r="K266" t="str">
            <v>6230361509011320983</v>
          </cell>
          <cell r="L266" t="str">
            <v>连城县农村信用联社四堡信用社</v>
          </cell>
        </row>
        <row r="267">
          <cell r="A267" t="str">
            <v>261</v>
          </cell>
          <cell r="B267" t="str">
            <v>张桃香</v>
          </cell>
          <cell r="C267" t="str">
            <v>352627195610201668</v>
          </cell>
          <cell r="D267">
            <v>13696925403</v>
          </cell>
          <cell r="E267" t="str">
            <v>中南</v>
          </cell>
          <cell r="F267">
            <v>12.31</v>
          </cell>
        </row>
        <row r="267">
          <cell r="J267">
            <v>73.86</v>
          </cell>
          <cell r="K267" t="str">
            <v>6221840509090546045</v>
          </cell>
          <cell r="L267" t="str">
            <v>连城县农村信用联社四堡信用社</v>
          </cell>
        </row>
        <row r="268">
          <cell r="A268" t="str">
            <v>262</v>
          </cell>
          <cell r="B268" t="str">
            <v>邹荣娥</v>
          </cell>
          <cell r="C268" t="str">
            <v>35262719590701162X</v>
          </cell>
          <cell r="D268">
            <v>13685971293</v>
          </cell>
          <cell r="E268" t="str">
            <v>中南</v>
          </cell>
          <cell r="F268">
            <v>6.98</v>
          </cell>
        </row>
        <row r="268">
          <cell r="J268">
            <v>41.88</v>
          </cell>
          <cell r="K268" t="str">
            <v>9090818010100100075812</v>
          </cell>
          <cell r="L268" t="str">
            <v>连城县农村信用联社四堡信用社</v>
          </cell>
        </row>
        <row r="269">
          <cell r="A269" t="str">
            <v>263</v>
          </cell>
          <cell r="B269" t="str">
            <v>马伯雄</v>
          </cell>
          <cell r="C269" t="str">
            <v>352627197712021632</v>
          </cell>
          <cell r="D269">
            <v>13685971293</v>
          </cell>
          <cell r="E269" t="str">
            <v>中南</v>
          </cell>
          <cell r="F269">
            <v>5.68</v>
          </cell>
        </row>
        <row r="269">
          <cell r="J269">
            <v>34.08</v>
          </cell>
          <cell r="K269" t="str">
            <v>6221840509090545781</v>
          </cell>
          <cell r="L269" t="str">
            <v>连城县农村信用联社四堡信用社</v>
          </cell>
        </row>
        <row r="270">
          <cell r="A270" t="str">
            <v>264</v>
          </cell>
          <cell r="B270" t="str">
            <v>马伯旺</v>
          </cell>
          <cell r="C270" t="str">
            <v>352627197010281616</v>
          </cell>
          <cell r="D270">
            <v>13174589856</v>
          </cell>
          <cell r="E270" t="str">
            <v>中南</v>
          </cell>
          <cell r="F270">
            <v>5.79</v>
          </cell>
        </row>
        <row r="270">
          <cell r="J270">
            <v>34.74</v>
          </cell>
          <cell r="K270" t="str">
            <v>9090818010100190112444</v>
          </cell>
          <cell r="L270" t="str">
            <v>连城县农村信用联社四堡信用社</v>
          </cell>
        </row>
        <row r="271">
          <cell r="A271" t="str">
            <v>265</v>
          </cell>
          <cell r="B271" t="str">
            <v>马传光</v>
          </cell>
          <cell r="C271" t="str">
            <v>35262719640821163X</v>
          </cell>
          <cell r="D271">
            <v>15860475155</v>
          </cell>
          <cell r="E271" t="str">
            <v>中南</v>
          </cell>
          <cell r="F271">
            <v>5.69</v>
          </cell>
        </row>
        <row r="271">
          <cell r="J271">
            <v>34.14</v>
          </cell>
          <cell r="K271" t="str">
            <v>9090818010100100067340</v>
          </cell>
          <cell r="L271" t="str">
            <v>连城县农村信用联社四堡信用社</v>
          </cell>
        </row>
        <row r="272">
          <cell r="A272" t="str">
            <v>266</v>
          </cell>
          <cell r="B272" t="str">
            <v>马佛恩</v>
          </cell>
          <cell r="C272" t="str">
            <v>352627197911061610</v>
          </cell>
          <cell r="D272">
            <v>18927133186</v>
          </cell>
          <cell r="E272" t="str">
            <v>中南</v>
          </cell>
          <cell r="F272">
            <v>2.47</v>
          </cell>
        </row>
        <row r="272">
          <cell r="J272">
            <v>14.82</v>
          </cell>
          <cell r="K272" t="str">
            <v>6221840509090545898</v>
          </cell>
          <cell r="L272" t="str">
            <v>连城县农村信用联社四堡信用社</v>
          </cell>
        </row>
        <row r="273">
          <cell r="A273" t="str">
            <v>267</v>
          </cell>
          <cell r="B273" t="str">
            <v>马佛德</v>
          </cell>
          <cell r="C273" t="str">
            <v>350825198110151617</v>
          </cell>
          <cell r="D273">
            <v>15976333326</v>
          </cell>
          <cell r="E273" t="str">
            <v>中南</v>
          </cell>
          <cell r="F273">
            <v>8.09</v>
          </cell>
        </row>
        <row r="273">
          <cell r="J273">
            <v>48.54</v>
          </cell>
          <cell r="K273" t="str">
            <v>6221840509090545666</v>
          </cell>
          <cell r="L273" t="str">
            <v>连城县农村信用联社四堡信用社</v>
          </cell>
        </row>
        <row r="274">
          <cell r="A274" t="str">
            <v>268</v>
          </cell>
          <cell r="B274" t="str">
            <v>马传霓</v>
          </cell>
          <cell r="C274" t="str">
            <v>35262719730715161X</v>
          </cell>
          <cell r="D274">
            <v>15992349663</v>
          </cell>
          <cell r="E274" t="str">
            <v>中南</v>
          </cell>
          <cell r="F274">
            <v>5.23</v>
          </cell>
        </row>
        <row r="274">
          <cell r="J274">
            <v>31.38</v>
          </cell>
          <cell r="K274" t="str">
            <v>9090818010100100067279</v>
          </cell>
          <cell r="L274" t="str">
            <v>连城县农村信用联社四堡信用社</v>
          </cell>
        </row>
        <row r="275">
          <cell r="A275" t="str">
            <v>269</v>
          </cell>
          <cell r="B275" t="str">
            <v>马佛善</v>
          </cell>
          <cell r="C275" t="str">
            <v>352627197710181632</v>
          </cell>
          <cell r="D275">
            <v>13828376248</v>
          </cell>
          <cell r="E275" t="str">
            <v>中南</v>
          </cell>
          <cell r="F275">
            <v>4.63</v>
          </cell>
        </row>
        <row r="275">
          <cell r="J275">
            <v>27.78</v>
          </cell>
          <cell r="K275" t="str">
            <v>6221840509090545732</v>
          </cell>
          <cell r="L275" t="str">
            <v>连城县农村信用联社四堡信用社</v>
          </cell>
        </row>
        <row r="276">
          <cell r="A276" t="str">
            <v>270</v>
          </cell>
          <cell r="B276" t="str">
            <v>马志生</v>
          </cell>
          <cell r="C276" t="str">
            <v>350825198603281612</v>
          </cell>
          <cell r="D276">
            <v>18959053875</v>
          </cell>
          <cell r="E276" t="str">
            <v>中南</v>
          </cell>
          <cell r="F276">
            <v>2.98</v>
          </cell>
        </row>
        <row r="276">
          <cell r="J276">
            <v>17.88</v>
          </cell>
          <cell r="K276" t="str">
            <v>6221840509092763275</v>
          </cell>
          <cell r="L276" t="str">
            <v>连城县农村信用联社四堡信用社</v>
          </cell>
        </row>
        <row r="277">
          <cell r="A277" t="str">
            <v>271</v>
          </cell>
          <cell r="B277" t="str">
            <v>马伯寿</v>
          </cell>
          <cell r="C277" t="str">
            <v>352627196909061617</v>
          </cell>
          <cell r="D277">
            <v>15880728225</v>
          </cell>
          <cell r="E277" t="str">
            <v>中南</v>
          </cell>
          <cell r="F277">
            <v>3.63</v>
          </cell>
        </row>
        <row r="277">
          <cell r="J277">
            <v>21.78</v>
          </cell>
          <cell r="K277" t="str">
            <v>9090818010100100052070</v>
          </cell>
          <cell r="L277" t="str">
            <v>连城县农村信用联社四堡信用社</v>
          </cell>
        </row>
        <row r="278">
          <cell r="A278" t="str">
            <v>272</v>
          </cell>
          <cell r="B278" t="str">
            <v>马传华</v>
          </cell>
          <cell r="C278" t="str">
            <v>352627196711271635</v>
          </cell>
          <cell r="D278">
            <v>19859776389</v>
          </cell>
          <cell r="E278" t="str">
            <v>中南</v>
          </cell>
          <cell r="F278">
            <v>3.03</v>
          </cell>
        </row>
        <row r="278">
          <cell r="J278">
            <v>18.18</v>
          </cell>
          <cell r="K278" t="str">
            <v>9090818010100100285202</v>
          </cell>
          <cell r="L278" t="str">
            <v>连城县农村信用联社四堡信用社</v>
          </cell>
        </row>
        <row r="279">
          <cell r="A279" t="str">
            <v>273</v>
          </cell>
          <cell r="B279" t="str">
            <v>马传建</v>
          </cell>
          <cell r="C279" t="str">
            <v>352627196706031637</v>
          </cell>
          <cell r="D279">
            <v>15960304395</v>
          </cell>
          <cell r="E279" t="str">
            <v>中南</v>
          </cell>
          <cell r="F279">
            <v>3.49</v>
          </cell>
        </row>
        <row r="279">
          <cell r="J279">
            <v>20.94</v>
          </cell>
          <cell r="K279" t="str">
            <v>9090818010100100067297</v>
          </cell>
          <cell r="L279" t="str">
            <v>连城县农村信用联社四堡信用社</v>
          </cell>
        </row>
        <row r="280">
          <cell r="A280" t="str">
            <v>274</v>
          </cell>
          <cell r="B280" t="str">
            <v>马传新</v>
          </cell>
          <cell r="C280" t="str">
            <v>352627197011071653</v>
          </cell>
          <cell r="D280">
            <v>18459550169</v>
          </cell>
          <cell r="E280" t="str">
            <v>中南</v>
          </cell>
          <cell r="F280">
            <v>8.13</v>
          </cell>
        </row>
        <row r="280">
          <cell r="J280">
            <v>48.78</v>
          </cell>
          <cell r="K280" t="str">
            <v>9090818010100100060748</v>
          </cell>
          <cell r="L280" t="str">
            <v>连城县农村信用联社四堡信用社</v>
          </cell>
        </row>
        <row r="281">
          <cell r="A281" t="str">
            <v>275</v>
          </cell>
          <cell r="B281" t="str">
            <v>马伯富</v>
          </cell>
          <cell r="C281" t="str">
            <v>352627196103111611</v>
          </cell>
          <cell r="D281">
            <v>13285956891</v>
          </cell>
          <cell r="E281" t="str">
            <v>中南</v>
          </cell>
          <cell r="F281">
            <v>8.96</v>
          </cell>
        </row>
        <row r="281">
          <cell r="J281">
            <v>53.76</v>
          </cell>
          <cell r="K281" t="str">
            <v>6221840509090545963</v>
          </cell>
          <cell r="L281" t="str">
            <v>连城县农村信用联社四堡信用社</v>
          </cell>
        </row>
        <row r="282">
          <cell r="A282" t="str">
            <v>276</v>
          </cell>
          <cell r="B282" t="str">
            <v>马文斌</v>
          </cell>
          <cell r="C282" t="str">
            <v>350825200409241617</v>
          </cell>
          <cell r="D282">
            <v>18020892178</v>
          </cell>
          <cell r="E282" t="str">
            <v>中南</v>
          </cell>
          <cell r="F282">
            <v>7.42</v>
          </cell>
        </row>
        <row r="282">
          <cell r="J282">
            <v>44.52</v>
          </cell>
          <cell r="K282" t="str">
            <v>6221840509092763317</v>
          </cell>
          <cell r="L282" t="str">
            <v>连城县农村信用联社四堡信用社</v>
          </cell>
        </row>
        <row r="283">
          <cell r="A283" t="str">
            <v>277</v>
          </cell>
          <cell r="B283" t="str">
            <v>马伯福</v>
          </cell>
          <cell r="C283" t="str">
            <v>352627196601031614</v>
          </cell>
          <cell r="D283">
            <v>18250036350</v>
          </cell>
          <cell r="E283" t="str">
            <v>中南</v>
          </cell>
          <cell r="F283">
            <v>3.96</v>
          </cell>
        </row>
        <row r="283">
          <cell r="J283">
            <v>23.76</v>
          </cell>
          <cell r="K283" t="str">
            <v>9090818010100100060695</v>
          </cell>
          <cell r="L283" t="str">
            <v>连城县农村信用联社四堡信用社</v>
          </cell>
        </row>
        <row r="284">
          <cell r="A284" t="str">
            <v>278</v>
          </cell>
          <cell r="B284" t="str">
            <v>马孙</v>
          </cell>
          <cell r="C284" t="str">
            <v>350825198506101616</v>
          </cell>
          <cell r="D284">
            <v>15959736496</v>
          </cell>
          <cell r="E284" t="str">
            <v>中南</v>
          </cell>
          <cell r="F284">
            <v>6.68</v>
          </cell>
        </row>
        <row r="284">
          <cell r="J284">
            <v>40.08</v>
          </cell>
          <cell r="K284" t="str">
            <v>6221840509090545708</v>
          </cell>
          <cell r="L284" t="str">
            <v>连城县农村信用联社四堡信用社</v>
          </cell>
        </row>
        <row r="285">
          <cell r="A285" t="str">
            <v>279</v>
          </cell>
          <cell r="B285" t="str">
            <v>马永明</v>
          </cell>
          <cell r="C285" t="str">
            <v>352627197710201613</v>
          </cell>
          <cell r="D285">
            <v>15960349579</v>
          </cell>
          <cell r="E285" t="str">
            <v>中南</v>
          </cell>
          <cell r="F285">
            <v>8.34</v>
          </cell>
        </row>
        <row r="285">
          <cell r="J285">
            <v>50.04</v>
          </cell>
          <cell r="K285" t="str">
            <v>9090818010100100017939</v>
          </cell>
          <cell r="L285" t="str">
            <v>连城县农村信用联社四堡信用社</v>
          </cell>
        </row>
        <row r="286">
          <cell r="A286" t="str">
            <v>280</v>
          </cell>
          <cell r="B286" t="str">
            <v>马益旺</v>
          </cell>
          <cell r="C286" t="str">
            <v>352627196508171612</v>
          </cell>
          <cell r="D286">
            <v>15859220886</v>
          </cell>
          <cell r="E286" t="str">
            <v>中南</v>
          </cell>
          <cell r="F286">
            <v>6.95</v>
          </cell>
        </row>
        <row r="286">
          <cell r="J286">
            <v>41.7</v>
          </cell>
          <cell r="K286" t="str">
            <v>6230361109068395622</v>
          </cell>
          <cell r="L286" t="str">
            <v>连城县农村信用联社四堡信用社</v>
          </cell>
        </row>
        <row r="287">
          <cell r="A287" t="str">
            <v>281</v>
          </cell>
          <cell r="B287" t="str">
            <v>马益盛</v>
          </cell>
          <cell r="C287" t="str">
            <v>352627197203291634</v>
          </cell>
          <cell r="D287">
            <v>15880873692</v>
          </cell>
          <cell r="E287" t="str">
            <v>中南</v>
          </cell>
          <cell r="F287">
            <v>5.97</v>
          </cell>
        </row>
        <row r="287">
          <cell r="J287">
            <v>35.82</v>
          </cell>
          <cell r="K287" t="str">
            <v>9090818010100100060668</v>
          </cell>
          <cell r="L287" t="str">
            <v>连城县农村信用联社四堡信用社</v>
          </cell>
        </row>
        <row r="288">
          <cell r="A288" t="str">
            <v>282</v>
          </cell>
          <cell r="B288" t="str">
            <v>马福生</v>
          </cell>
          <cell r="C288" t="str">
            <v>350825197909031611</v>
          </cell>
          <cell r="D288">
            <v>15860165908</v>
          </cell>
          <cell r="E288" t="str">
            <v>中南</v>
          </cell>
          <cell r="F288">
            <v>6.67</v>
          </cell>
        </row>
        <row r="288">
          <cell r="J288">
            <v>40.02</v>
          </cell>
          <cell r="K288" t="str">
            <v>6230362509001060168</v>
          </cell>
          <cell r="L288" t="str">
            <v>连城县农村信用联社四堡信用社</v>
          </cell>
        </row>
        <row r="289">
          <cell r="A289" t="str">
            <v>283</v>
          </cell>
          <cell r="B289" t="str">
            <v>马绍桂</v>
          </cell>
          <cell r="C289" t="str">
            <v>352627196803111612</v>
          </cell>
          <cell r="D289">
            <v>13950847017</v>
          </cell>
          <cell r="E289" t="str">
            <v>中南</v>
          </cell>
          <cell r="F289">
            <v>5.81</v>
          </cell>
        </row>
        <row r="289">
          <cell r="J289">
            <v>34.86</v>
          </cell>
          <cell r="K289" t="str">
            <v>9090818010100190624454</v>
          </cell>
          <cell r="L289" t="str">
            <v>连城县农村信用联社四堡信用社</v>
          </cell>
        </row>
        <row r="290">
          <cell r="A290" t="str">
            <v>284</v>
          </cell>
          <cell r="B290" t="str">
            <v>马传沛</v>
          </cell>
          <cell r="C290" t="str">
            <v>352627193605201613</v>
          </cell>
          <cell r="D290">
            <v>15880625400</v>
          </cell>
          <cell r="E290" t="str">
            <v>中南</v>
          </cell>
          <cell r="F290">
            <v>6.02</v>
          </cell>
        </row>
        <row r="290">
          <cell r="J290">
            <v>36.12</v>
          </cell>
          <cell r="K290" t="str">
            <v>6230361509003391844</v>
          </cell>
          <cell r="L290" t="str">
            <v>连城县农村信用联社四堡信用社</v>
          </cell>
        </row>
        <row r="291">
          <cell r="A291" t="str">
            <v>285</v>
          </cell>
          <cell r="B291" t="str">
            <v>马太昌</v>
          </cell>
          <cell r="C291" t="str">
            <v>352627195803111618</v>
          </cell>
          <cell r="D291">
            <v>15880623384</v>
          </cell>
          <cell r="E291" t="str">
            <v>中南</v>
          </cell>
          <cell r="F291">
            <v>1.41</v>
          </cell>
        </row>
        <row r="291">
          <cell r="J291">
            <v>8.46</v>
          </cell>
          <cell r="K291" t="str">
            <v>9090818010100100039862</v>
          </cell>
          <cell r="L291" t="str">
            <v>连城县农村信用联社四堡信用社</v>
          </cell>
        </row>
        <row r="292">
          <cell r="A292" t="str">
            <v>286</v>
          </cell>
          <cell r="B292" t="str">
            <v>马传武</v>
          </cell>
          <cell r="C292" t="str">
            <v>352627194502211610</v>
          </cell>
          <cell r="D292">
            <v>13959085737</v>
          </cell>
          <cell r="E292" t="str">
            <v>中南</v>
          </cell>
          <cell r="F292">
            <v>4.43</v>
          </cell>
        </row>
        <row r="292">
          <cell r="J292">
            <v>26.58</v>
          </cell>
          <cell r="K292" t="str">
            <v>9090818010100190546985</v>
          </cell>
          <cell r="L292" t="str">
            <v>连城县农村信用联社四堡信用社</v>
          </cell>
        </row>
        <row r="293">
          <cell r="A293" t="str">
            <v>287</v>
          </cell>
          <cell r="B293" t="str">
            <v>马富昇</v>
          </cell>
          <cell r="C293" t="str">
            <v>35262719631127161X</v>
          </cell>
          <cell r="D293">
            <v>15159072063</v>
          </cell>
          <cell r="E293" t="str">
            <v>中南</v>
          </cell>
          <cell r="F293">
            <v>3.03</v>
          </cell>
        </row>
        <row r="293">
          <cell r="J293">
            <v>18.18</v>
          </cell>
          <cell r="K293" t="str">
            <v>6221840509090546524</v>
          </cell>
          <cell r="L293" t="str">
            <v>连城县农村信用联社四堡信用社</v>
          </cell>
        </row>
        <row r="294">
          <cell r="A294" t="str">
            <v>288</v>
          </cell>
          <cell r="B294" t="str">
            <v>马富彪</v>
          </cell>
          <cell r="C294" t="str">
            <v>352627196904241619</v>
          </cell>
          <cell r="D294">
            <v>15960331643</v>
          </cell>
          <cell r="E294" t="str">
            <v>中南</v>
          </cell>
          <cell r="F294">
            <v>1.89</v>
          </cell>
        </row>
        <row r="294">
          <cell r="J294">
            <v>11.34</v>
          </cell>
          <cell r="K294" t="str">
            <v>6221840509090546599</v>
          </cell>
          <cell r="L294" t="str">
            <v>连城县农村信用联社四堡信用社</v>
          </cell>
        </row>
        <row r="295">
          <cell r="A295" t="str">
            <v>289</v>
          </cell>
          <cell r="B295" t="str">
            <v>邹玉英</v>
          </cell>
          <cell r="C295" t="str">
            <v>352627195504201680</v>
          </cell>
          <cell r="D295">
            <v>15206053057</v>
          </cell>
          <cell r="E295" t="str">
            <v>中南</v>
          </cell>
          <cell r="F295">
            <v>1.01</v>
          </cell>
        </row>
        <row r="295">
          <cell r="J295">
            <v>6.06</v>
          </cell>
          <cell r="K295" t="str">
            <v>6230361509003957842</v>
          </cell>
          <cell r="L295" t="str">
            <v>连城县农村信用联社四堡信用社</v>
          </cell>
        </row>
        <row r="296">
          <cell r="A296" t="str">
            <v>290</v>
          </cell>
          <cell r="B296" t="str">
            <v>马小驰</v>
          </cell>
          <cell r="C296" t="str">
            <v>352627197712141618</v>
          </cell>
          <cell r="D296">
            <v>15206053057</v>
          </cell>
          <cell r="E296" t="str">
            <v>中南</v>
          </cell>
          <cell r="F296">
            <v>1.22</v>
          </cell>
        </row>
        <row r="296">
          <cell r="J296">
            <v>7.32</v>
          </cell>
          <cell r="K296" t="str">
            <v>6221840509090546391</v>
          </cell>
          <cell r="L296" t="str">
            <v>连城县农村信用联社四堡信用社</v>
          </cell>
        </row>
        <row r="297">
          <cell r="A297" t="str">
            <v>291</v>
          </cell>
          <cell r="B297" t="str">
            <v>马有发</v>
          </cell>
          <cell r="C297" t="str">
            <v>352627196304081658</v>
          </cell>
          <cell r="D297">
            <v>15980619220</v>
          </cell>
          <cell r="E297" t="str">
            <v>中南</v>
          </cell>
          <cell r="F297">
            <v>3.38</v>
          </cell>
        </row>
        <row r="297">
          <cell r="J297">
            <v>20.28</v>
          </cell>
          <cell r="K297" t="str">
            <v>9090818010100100032306</v>
          </cell>
          <cell r="L297" t="str">
            <v>连城县农村信用联社四堡信用社</v>
          </cell>
        </row>
        <row r="298">
          <cell r="A298" t="str">
            <v>292</v>
          </cell>
          <cell r="B298" t="str">
            <v>马承文</v>
          </cell>
          <cell r="C298" t="str">
            <v>352627193911161613</v>
          </cell>
          <cell r="D298" t="str">
            <v>05978487359</v>
          </cell>
          <cell r="E298" t="str">
            <v>中南</v>
          </cell>
          <cell r="F298">
            <v>3.22</v>
          </cell>
        </row>
        <row r="298">
          <cell r="J298">
            <v>19.32</v>
          </cell>
          <cell r="K298" t="str">
            <v>6230361509003407905</v>
          </cell>
          <cell r="L298" t="str">
            <v>连城县农村信用联社四堡信用社</v>
          </cell>
        </row>
        <row r="299">
          <cell r="A299" t="str">
            <v>293</v>
          </cell>
          <cell r="B299" t="str">
            <v>马富荣</v>
          </cell>
          <cell r="C299" t="str">
            <v>352627195804161625</v>
          </cell>
          <cell r="D299">
            <v>13385970596</v>
          </cell>
          <cell r="E299" t="str">
            <v>中南</v>
          </cell>
          <cell r="F299">
            <v>1.71</v>
          </cell>
        </row>
        <row r="299">
          <cell r="J299">
            <v>10.26</v>
          </cell>
          <cell r="K299" t="str">
            <v>6221840509090546557</v>
          </cell>
          <cell r="L299" t="str">
            <v>连城县农村信用联社四堡信用社</v>
          </cell>
        </row>
        <row r="300">
          <cell r="A300" t="str">
            <v>294</v>
          </cell>
          <cell r="B300" t="str">
            <v>邹华仙</v>
          </cell>
          <cell r="C300" t="str">
            <v>35262719570815162X</v>
          </cell>
          <cell r="D300">
            <v>13395975002</v>
          </cell>
          <cell r="E300" t="str">
            <v>中南</v>
          </cell>
          <cell r="F300">
            <v>3.38</v>
          </cell>
        </row>
        <row r="300">
          <cell r="J300">
            <v>20.28</v>
          </cell>
          <cell r="K300" t="str">
            <v>9090818010100100060775</v>
          </cell>
          <cell r="L300" t="str">
            <v>连城县农村信用联社四堡信用社</v>
          </cell>
        </row>
        <row r="301">
          <cell r="A301" t="str">
            <v>295</v>
          </cell>
          <cell r="B301" t="str">
            <v>谢爱英</v>
          </cell>
          <cell r="C301" t="str">
            <v>350423196911205546</v>
          </cell>
          <cell r="D301">
            <v>13655979802</v>
          </cell>
          <cell r="E301" t="str">
            <v>中南</v>
          </cell>
          <cell r="F301">
            <v>3.87</v>
          </cell>
        </row>
        <row r="301">
          <cell r="J301">
            <v>23.22</v>
          </cell>
          <cell r="K301" t="str">
            <v>6221840509090546292</v>
          </cell>
          <cell r="L301" t="str">
            <v>连城县农村信用联社四堡信用社</v>
          </cell>
        </row>
        <row r="302">
          <cell r="A302" t="str">
            <v>296</v>
          </cell>
          <cell r="B302" t="str">
            <v>马小勤</v>
          </cell>
          <cell r="C302" t="str">
            <v>352627196508101614</v>
          </cell>
          <cell r="D302">
            <v>15905907193</v>
          </cell>
          <cell r="E302" t="str">
            <v>中南</v>
          </cell>
          <cell r="F302">
            <v>5.79</v>
          </cell>
        </row>
        <row r="302">
          <cell r="J302">
            <v>34.74</v>
          </cell>
          <cell r="K302" t="str">
            <v>9090818010100190518701</v>
          </cell>
          <cell r="L302" t="str">
            <v>连城县农村信用联社四堡信用社</v>
          </cell>
        </row>
        <row r="303">
          <cell r="A303" t="str">
            <v>297</v>
          </cell>
          <cell r="B303" t="str">
            <v>马序爵</v>
          </cell>
          <cell r="C303" t="str">
            <v>352627193807221612</v>
          </cell>
          <cell r="D303">
            <v>15059923245</v>
          </cell>
          <cell r="E303" t="str">
            <v>中南</v>
          </cell>
          <cell r="F303">
            <v>5.6</v>
          </cell>
        </row>
        <row r="303">
          <cell r="J303">
            <v>33.6</v>
          </cell>
          <cell r="K303" t="str">
            <v>9090818010100190445326</v>
          </cell>
          <cell r="L303" t="str">
            <v>连城县农村信用联社四堡信用社</v>
          </cell>
        </row>
        <row r="304">
          <cell r="A304" t="str">
            <v>298</v>
          </cell>
          <cell r="B304" t="str">
            <v>马太生</v>
          </cell>
          <cell r="C304" t="str">
            <v>352627195309201618</v>
          </cell>
          <cell r="D304">
            <v>18850842936</v>
          </cell>
          <cell r="E304" t="str">
            <v>中南</v>
          </cell>
          <cell r="F304">
            <v>2.19</v>
          </cell>
        </row>
        <row r="304">
          <cell r="J304">
            <v>13.14</v>
          </cell>
          <cell r="K304" t="str">
            <v>6230361509004938585</v>
          </cell>
          <cell r="L304" t="str">
            <v>连城县农村信用联社四堡信用社</v>
          </cell>
        </row>
        <row r="305">
          <cell r="A305" t="str">
            <v>299</v>
          </cell>
          <cell r="B305" t="str">
            <v>马龙</v>
          </cell>
          <cell r="C305" t="str">
            <v>352627197802281614</v>
          </cell>
          <cell r="D305">
            <v>13860245969</v>
          </cell>
          <cell r="E305" t="str">
            <v>中南</v>
          </cell>
          <cell r="F305">
            <v>3.08</v>
          </cell>
        </row>
        <row r="305">
          <cell r="J305">
            <v>18.48</v>
          </cell>
          <cell r="K305" t="str">
            <v>6221840509090546425</v>
          </cell>
          <cell r="L305" t="str">
            <v>连城县农村信用联社四堡信用社</v>
          </cell>
        </row>
        <row r="306">
          <cell r="A306" t="str">
            <v>300</v>
          </cell>
          <cell r="B306" t="str">
            <v>马富家</v>
          </cell>
          <cell r="C306" t="str">
            <v>350825198306231619</v>
          </cell>
          <cell r="D306">
            <v>13806990659</v>
          </cell>
          <cell r="E306" t="str">
            <v>中南</v>
          </cell>
          <cell r="F306">
            <v>0.32</v>
          </cell>
        </row>
        <row r="306">
          <cell r="J306">
            <v>1.92</v>
          </cell>
          <cell r="K306" t="str">
            <v>6221840509090546367</v>
          </cell>
          <cell r="L306" t="str">
            <v>连城县农村信用联社四堡信用社</v>
          </cell>
        </row>
        <row r="307">
          <cell r="A307" t="str">
            <v>301</v>
          </cell>
          <cell r="B307" t="str">
            <v>马序清</v>
          </cell>
          <cell r="C307" t="str">
            <v>352627195406251617</v>
          </cell>
          <cell r="D307">
            <v>15345095468</v>
          </cell>
          <cell r="E307" t="str">
            <v>中南</v>
          </cell>
          <cell r="F307">
            <v>2.52</v>
          </cell>
        </row>
        <row r="307">
          <cell r="J307">
            <v>15.12</v>
          </cell>
          <cell r="K307" t="str">
            <v>6221840509090546623</v>
          </cell>
          <cell r="L307" t="str">
            <v>连城县农村信用联社四堡信用社</v>
          </cell>
        </row>
        <row r="308">
          <cell r="A308" t="str">
            <v>302</v>
          </cell>
          <cell r="B308" t="str">
            <v>马华平</v>
          </cell>
          <cell r="C308" t="str">
            <v>350825198007071671</v>
          </cell>
          <cell r="D308">
            <v>15359925725</v>
          </cell>
          <cell r="E308" t="str">
            <v>中南</v>
          </cell>
          <cell r="F308">
            <v>2.89</v>
          </cell>
        </row>
        <row r="308">
          <cell r="J308">
            <v>17.34</v>
          </cell>
          <cell r="K308" t="str">
            <v>6221840509062648886</v>
          </cell>
          <cell r="L308" t="str">
            <v>连城县农村信用联社四堡信用社</v>
          </cell>
        </row>
        <row r="309">
          <cell r="A309" t="str">
            <v>303</v>
          </cell>
          <cell r="B309" t="str">
            <v>马上平</v>
          </cell>
          <cell r="C309" t="str">
            <v>352627194707271617</v>
          </cell>
          <cell r="D309">
            <v>19959312228</v>
          </cell>
          <cell r="E309" t="str">
            <v>中南</v>
          </cell>
          <cell r="F309">
            <v>4.57</v>
          </cell>
        </row>
        <row r="309">
          <cell r="J309">
            <v>27.42</v>
          </cell>
          <cell r="K309" t="str">
            <v>6221840509092763556</v>
          </cell>
          <cell r="L309" t="str">
            <v>连城县农村信用联社四堡信用社</v>
          </cell>
        </row>
        <row r="310">
          <cell r="A310" t="str">
            <v>304</v>
          </cell>
          <cell r="B310" t="str">
            <v>陈滕金</v>
          </cell>
          <cell r="C310" t="str">
            <v>352622197203291827</v>
          </cell>
          <cell r="D310">
            <v>13850647225</v>
          </cell>
          <cell r="E310" t="str">
            <v>中南</v>
          </cell>
          <cell r="F310">
            <v>1.16</v>
          </cell>
        </row>
        <row r="310">
          <cell r="J310">
            <v>6.96</v>
          </cell>
          <cell r="K310" t="str">
            <v>6221840509090546680</v>
          </cell>
          <cell r="L310" t="str">
            <v>连城县农村信用联社四堡信用社</v>
          </cell>
        </row>
        <row r="311">
          <cell r="A311" t="str">
            <v>305</v>
          </cell>
          <cell r="B311" t="str">
            <v>马承达</v>
          </cell>
          <cell r="C311" t="str">
            <v>352627195711051638</v>
          </cell>
          <cell r="D311">
            <v>13959499183</v>
          </cell>
          <cell r="E311" t="str">
            <v>中南</v>
          </cell>
          <cell r="F311">
            <v>1.78</v>
          </cell>
        </row>
        <row r="311">
          <cell r="J311">
            <v>10.68</v>
          </cell>
          <cell r="K311" t="str">
            <v>9090818010100100037230</v>
          </cell>
          <cell r="L311" t="str">
            <v>连城县农村信用联社四堡信用社</v>
          </cell>
        </row>
        <row r="312">
          <cell r="A312" t="str">
            <v>306</v>
          </cell>
          <cell r="B312" t="str">
            <v>马粤</v>
          </cell>
          <cell r="C312" t="str">
            <v>350825199601031614</v>
          </cell>
          <cell r="D312">
            <v>18760108869</v>
          </cell>
          <cell r="E312" t="str">
            <v>中南</v>
          </cell>
          <cell r="F312">
            <v>2.29</v>
          </cell>
        </row>
        <row r="312">
          <cell r="J312">
            <v>13.74</v>
          </cell>
          <cell r="K312" t="str">
            <v>6221840509092763531</v>
          </cell>
          <cell r="L312" t="str">
            <v>连城县农村信用联社四堡信用社</v>
          </cell>
        </row>
        <row r="313">
          <cell r="A313" t="str">
            <v>307</v>
          </cell>
          <cell r="B313" t="str">
            <v>马华东</v>
          </cell>
          <cell r="C313" t="str">
            <v>352627196305231611</v>
          </cell>
          <cell r="D313">
            <v>13859536423</v>
          </cell>
          <cell r="E313" t="str">
            <v>中南</v>
          </cell>
          <cell r="F313">
            <v>2.22</v>
          </cell>
        </row>
        <row r="313">
          <cell r="J313">
            <v>13.32</v>
          </cell>
          <cell r="K313" t="str">
            <v>9090818010100100011775</v>
          </cell>
          <cell r="L313" t="str">
            <v>连城县农村信用联社四堡信用社</v>
          </cell>
        </row>
        <row r="314">
          <cell r="A314" t="str">
            <v>308</v>
          </cell>
          <cell r="B314" t="str">
            <v>马华彪</v>
          </cell>
          <cell r="C314" t="str">
            <v>35262719690522161X</v>
          </cell>
          <cell r="D314">
            <v>18159810036</v>
          </cell>
          <cell r="E314" t="str">
            <v>中南</v>
          </cell>
          <cell r="F314">
            <v>1.02</v>
          </cell>
        </row>
        <row r="314">
          <cell r="J314">
            <v>6.12</v>
          </cell>
          <cell r="K314" t="str">
            <v>6221840509090546615</v>
          </cell>
          <cell r="L314" t="str">
            <v>连城县农村信用联社四堡信用社</v>
          </cell>
        </row>
        <row r="315">
          <cell r="A315" t="str">
            <v>309</v>
          </cell>
          <cell r="B315" t="str">
            <v>邹长仙</v>
          </cell>
          <cell r="C315" t="str">
            <v>352627197407091626</v>
          </cell>
          <cell r="D315">
            <v>18206054191</v>
          </cell>
          <cell r="E315" t="str">
            <v>中南</v>
          </cell>
          <cell r="F315">
            <v>3.03</v>
          </cell>
        </row>
        <row r="315">
          <cell r="J315">
            <v>18.18</v>
          </cell>
          <cell r="K315" t="str">
            <v>9090810010100100138030</v>
          </cell>
          <cell r="L315" t="str">
            <v>连城县农村信用联社四堡信用社</v>
          </cell>
        </row>
        <row r="316">
          <cell r="A316" t="str">
            <v>310</v>
          </cell>
          <cell r="B316" t="str">
            <v>马小华</v>
          </cell>
          <cell r="C316" t="str">
            <v>352627197801081610</v>
          </cell>
          <cell r="D316">
            <v>18859997909</v>
          </cell>
          <cell r="E316" t="str">
            <v>中南</v>
          </cell>
          <cell r="F316">
            <v>1.87</v>
          </cell>
        </row>
        <row r="316">
          <cell r="J316">
            <v>11.22</v>
          </cell>
          <cell r="K316" t="str">
            <v>6230366507000024991</v>
          </cell>
          <cell r="L316" t="str">
            <v>连城县农村信用联社四堡信用社</v>
          </cell>
        </row>
        <row r="317">
          <cell r="A317" t="str">
            <v>311</v>
          </cell>
          <cell r="B317" t="str">
            <v>马小常</v>
          </cell>
          <cell r="C317" t="str">
            <v>352627197108221611</v>
          </cell>
          <cell r="D317">
            <v>18150590969</v>
          </cell>
          <cell r="E317" t="str">
            <v>中南</v>
          </cell>
          <cell r="F317">
            <v>1.84</v>
          </cell>
        </row>
        <row r="317">
          <cell r="J317">
            <v>11.04</v>
          </cell>
          <cell r="K317" t="str">
            <v>6221840509062648860</v>
          </cell>
          <cell r="L317" t="str">
            <v>连城县农村信用联社四堡信用社</v>
          </cell>
        </row>
        <row r="318">
          <cell r="A318" t="str">
            <v>312</v>
          </cell>
          <cell r="B318" t="str">
            <v>邹桂荣</v>
          </cell>
          <cell r="C318" t="str">
            <v>352627193710051629</v>
          </cell>
          <cell r="D318">
            <v>18859516760</v>
          </cell>
          <cell r="E318" t="str">
            <v>中南</v>
          </cell>
          <cell r="F318">
            <v>3.79</v>
          </cell>
        </row>
        <row r="318">
          <cell r="J318">
            <v>22.74</v>
          </cell>
          <cell r="K318" t="str">
            <v>6221840509104016118</v>
          </cell>
          <cell r="L318" t="str">
            <v>连城县农村信用联社四堡信用社</v>
          </cell>
        </row>
        <row r="319">
          <cell r="A319" t="str">
            <v>313</v>
          </cell>
          <cell r="B319" t="str">
            <v>马序行</v>
          </cell>
          <cell r="C319" t="str">
            <v>35262719501007161X</v>
          </cell>
          <cell r="D319">
            <v>15159148408</v>
          </cell>
          <cell r="E319" t="str">
            <v>中南</v>
          </cell>
          <cell r="F319">
            <v>2.36</v>
          </cell>
        </row>
        <row r="319">
          <cell r="J319">
            <v>14.16</v>
          </cell>
          <cell r="K319" t="str">
            <v>9090818010100100031165</v>
          </cell>
          <cell r="L319" t="str">
            <v>连城县农村信用联社四堡信用社</v>
          </cell>
        </row>
        <row r="320">
          <cell r="A320" t="str">
            <v>314</v>
          </cell>
          <cell r="B320" t="str">
            <v>马序松</v>
          </cell>
          <cell r="C320" t="str">
            <v>352627194907021612</v>
          </cell>
          <cell r="D320">
            <v>15880648756</v>
          </cell>
          <cell r="E320" t="str">
            <v>中南</v>
          </cell>
          <cell r="F320">
            <v>2.74</v>
          </cell>
        </row>
        <row r="320">
          <cell r="J320">
            <v>16.44</v>
          </cell>
          <cell r="K320" t="str">
            <v>9090818010100100060819</v>
          </cell>
          <cell r="L320" t="str">
            <v>连城县农村信用联社四堡信用社</v>
          </cell>
        </row>
        <row r="321">
          <cell r="A321" t="str">
            <v>315</v>
          </cell>
          <cell r="B321" t="str">
            <v>严玉清</v>
          </cell>
          <cell r="C321" t="str">
            <v>352627197710021620</v>
          </cell>
          <cell r="D321">
            <v>13055976339</v>
          </cell>
          <cell r="E321" t="str">
            <v>中南</v>
          </cell>
          <cell r="F321">
            <v>2.18</v>
          </cell>
        </row>
        <row r="321">
          <cell r="J321">
            <v>13.08</v>
          </cell>
          <cell r="K321" t="str">
            <v>6221840509090546482</v>
          </cell>
          <cell r="L321" t="str">
            <v>连城县农村信用联社四堡信用社</v>
          </cell>
        </row>
        <row r="322">
          <cell r="A322" t="str">
            <v>316</v>
          </cell>
          <cell r="B322" t="str">
            <v>马飞</v>
          </cell>
          <cell r="C322" t="str">
            <v>350825198206300015</v>
          </cell>
          <cell r="D322">
            <v>13959085344</v>
          </cell>
          <cell r="E322" t="str">
            <v>中南</v>
          </cell>
          <cell r="F322">
            <v>0.93</v>
          </cell>
        </row>
        <row r="322">
          <cell r="J322">
            <v>5.58</v>
          </cell>
          <cell r="K322" t="str">
            <v>6230361109035729374</v>
          </cell>
          <cell r="L322" t="str">
            <v>连城县农村信用联社四堡信用社</v>
          </cell>
        </row>
        <row r="323">
          <cell r="A323" t="str">
            <v>317</v>
          </cell>
          <cell r="B323" t="str">
            <v>罗桂花</v>
          </cell>
          <cell r="C323" t="str">
            <v>352627196708250729</v>
          </cell>
          <cell r="D323">
            <v>13055976339</v>
          </cell>
          <cell r="E323" t="str">
            <v>中南</v>
          </cell>
          <cell r="F323">
            <v>1.94</v>
          </cell>
        </row>
        <row r="323">
          <cell r="J323">
            <v>11.64</v>
          </cell>
          <cell r="K323" t="str">
            <v>6221840509065024002</v>
          </cell>
          <cell r="L323" t="str">
            <v>连城县农村信用联社四堡信用社</v>
          </cell>
        </row>
        <row r="324">
          <cell r="A324" t="str">
            <v>318</v>
          </cell>
          <cell r="B324" t="str">
            <v>罗华清</v>
          </cell>
          <cell r="C324" t="str">
            <v>352627196206061629</v>
          </cell>
          <cell r="D324">
            <v>13507520339</v>
          </cell>
          <cell r="E324" t="str">
            <v>中南</v>
          </cell>
          <cell r="F324">
            <v>2.81</v>
          </cell>
        </row>
        <row r="324">
          <cell r="J324">
            <v>16.86</v>
          </cell>
          <cell r="K324" t="str">
            <v>9090818010100100135071</v>
          </cell>
          <cell r="L324" t="str">
            <v>连城县农村信用联社四堡信用社</v>
          </cell>
        </row>
        <row r="325">
          <cell r="A325" t="str">
            <v>319</v>
          </cell>
          <cell r="B325" t="str">
            <v>马彩凤</v>
          </cell>
          <cell r="C325" t="str">
            <v>352627197601311629</v>
          </cell>
          <cell r="D325">
            <v>13646932604</v>
          </cell>
          <cell r="E325" t="str">
            <v>中南</v>
          </cell>
          <cell r="F325">
            <v>6.46</v>
          </cell>
        </row>
        <row r="325">
          <cell r="J325">
            <v>38.76</v>
          </cell>
          <cell r="K325" t="str">
            <v>6221840509062649124</v>
          </cell>
          <cell r="L325" t="str">
            <v>连城县农村信用联社四堡信用社</v>
          </cell>
        </row>
        <row r="326">
          <cell r="A326" t="str">
            <v>320</v>
          </cell>
          <cell r="B326" t="str">
            <v>邹满菊</v>
          </cell>
          <cell r="C326" t="str">
            <v>352627195910051622</v>
          </cell>
          <cell r="D326">
            <v>14705094779</v>
          </cell>
          <cell r="E326" t="str">
            <v>中南</v>
          </cell>
          <cell r="F326">
            <v>5.38</v>
          </cell>
        </row>
        <row r="326">
          <cell r="J326">
            <v>32.28</v>
          </cell>
          <cell r="K326" t="str">
            <v>6230361509004628764</v>
          </cell>
          <cell r="L326" t="str">
            <v>连城县农村信用联社四堡信用社</v>
          </cell>
        </row>
        <row r="327">
          <cell r="A327" t="str">
            <v>321</v>
          </cell>
          <cell r="B327" t="str">
            <v>马华财</v>
          </cell>
          <cell r="C327" t="str">
            <v>352627196905101618</v>
          </cell>
          <cell r="D327">
            <v>19859731363</v>
          </cell>
          <cell r="E327" t="str">
            <v>中南</v>
          </cell>
          <cell r="F327">
            <v>2.29</v>
          </cell>
        </row>
        <row r="327">
          <cell r="J327">
            <v>13.74</v>
          </cell>
          <cell r="K327" t="str">
            <v>6221840509090546896</v>
          </cell>
          <cell r="L327" t="str">
            <v>连城县农村信用联社四堡信用社</v>
          </cell>
        </row>
        <row r="328">
          <cell r="A328" t="str">
            <v>322</v>
          </cell>
          <cell r="B328" t="str">
            <v>邹荷英</v>
          </cell>
          <cell r="C328" t="str">
            <v>352627195504061622</v>
          </cell>
          <cell r="D328">
            <v>18950880875</v>
          </cell>
          <cell r="E328" t="str">
            <v>中南</v>
          </cell>
          <cell r="F328">
            <v>4.94</v>
          </cell>
        </row>
        <row r="328">
          <cell r="J328">
            <v>29.64</v>
          </cell>
          <cell r="K328" t="str">
            <v>9090818010100100002936</v>
          </cell>
          <cell r="L328" t="str">
            <v>连城县农村信用联社四堡信用社</v>
          </cell>
        </row>
        <row r="329">
          <cell r="A329" t="str">
            <v>323</v>
          </cell>
          <cell r="B329" t="str">
            <v>马上铭</v>
          </cell>
          <cell r="C329" t="str">
            <v>352627196703161612</v>
          </cell>
          <cell r="D329">
            <v>13905487077</v>
          </cell>
          <cell r="E329" t="str">
            <v>中南</v>
          </cell>
          <cell r="F329">
            <v>10.36</v>
          </cell>
        </row>
        <row r="329">
          <cell r="J329">
            <v>62.16</v>
          </cell>
          <cell r="K329" t="str">
            <v>9090818010100100067402</v>
          </cell>
          <cell r="L329" t="str">
            <v>连城县农村信用联社四堡信用社</v>
          </cell>
        </row>
        <row r="330">
          <cell r="A330" t="str">
            <v>324</v>
          </cell>
          <cell r="B330" t="str">
            <v>马文旺</v>
          </cell>
          <cell r="C330" t="str">
            <v>352627196408301619</v>
          </cell>
          <cell r="D330">
            <v>15280837849</v>
          </cell>
          <cell r="E330" t="str">
            <v>中南</v>
          </cell>
          <cell r="F330">
            <v>6.69</v>
          </cell>
        </row>
        <row r="330">
          <cell r="J330">
            <v>40.14</v>
          </cell>
          <cell r="K330" t="str">
            <v>6221840509062649108</v>
          </cell>
          <cell r="L330" t="str">
            <v>连城县农村信用联社四堡信用社</v>
          </cell>
        </row>
        <row r="331">
          <cell r="A331" t="str">
            <v>325</v>
          </cell>
          <cell r="B331" t="str">
            <v>马传清</v>
          </cell>
          <cell r="C331" t="str">
            <v>352627194309031618</v>
          </cell>
          <cell r="D331">
            <v>18950991188</v>
          </cell>
          <cell r="E331" t="str">
            <v>中南</v>
          </cell>
          <cell r="F331">
            <v>2.92</v>
          </cell>
        </row>
        <row r="331">
          <cell r="J331">
            <v>17.52</v>
          </cell>
          <cell r="K331" t="str">
            <v>6221840509062649009</v>
          </cell>
          <cell r="L331" t="str">
            <v>连城县农村信用联社四堡信用社</v>
          </cell>
        </row>
        <row r="332">
          <cell r="A332" t="str">
            <v>326</v>
          </cell>
          <cell r="B332" t="str">
            <v>李仙发</v>
          </cell>
          <cell r="C332" t="str">
            <v>352627195108231626</v>
          </cell>
          <cell r="D332">
            <v>13913297555</v>
          </cell>
          <cell r="E332" t="str">
            <v>中南</v>
          </cell>
          <cell r="F332">
            <v>2.99</v>
          </cell>
        </row>
        <row r="332">
          <cell r="J332">
            <v>17.94</v>
          </cell>
          <cell r="K332" t="str">
            <v>9090818010100100300150</v>
          </cell>
          <cell r="L332" t="str">
            <v>连城县农村信用联社四堡信用社</v>
          </cell>
        </row>
        <row r="333">
          <cell r="A333" t="str">
            <v>327</v>
          </cell>
          <cell r="B333" t="str">
            <v>马上斌</v>
          </cell>
          <cell r="C333" t="str">
            <v>352627196908141631</v>
          </cell>
          <cell r="D333">
            <v>15860704132</v>
          </cell>
          <cell r="E333" t="str">
            <v>中南</v>
          </cell>
          <cell r="F333">
            <v>3.89</v>
          </cell>
        </row>
        <row r="333">
          <cell r="J333">
            <v>23.34</v>
          </cell>
          <cell r="K333" t="str">
            <v>9090818010100100033591</v>
          </cell>
          <cell r="L333" t="str">
            <v>连城县农村信用联社四堡信用社</v>
          </cell>
        </row>
        <row r="334">
          <cell r="A334" t="str">
            <v>328</v>
          </cell>
          <cell r="B334" t="str">
            <v>马威</v>
          </cell>
          <cell r="C334" t="str">
            <v>350825198306231635</v>
          </cell>
          <cell r="D334">
            <v>13926059067</v>
          </cell>
          <cell r="E334" t="str">
            <v>中南</v>
          </cell>
          <cell r="F334">
            <v>2.4</v>
          </cell>
        </row>
        <row r="334">
          <cell r="J334">
            <v>14.4</v>
          </cell>
          <cell r="K334" t="str">
            <v>6221840509062648928</v>
          </cell>
          <cell r="L334" t="str">
            <v>连城县农村信用联社四堡信用社</v>
          </cell>
        </row>
        <row r="335">
          <cell r="A335" t="str">
            <v>329</v>
          </cell>
          <cell r="B335" t="str">
            <v>马侃</v>
          </cell>
          <cell r="C335" t="str">
            <v>352627198106041611</v>
          </cell>
          <cell r="D335">
            <v>15259563571</v>
          </cell>
          <cell r="E335" t="str">
            <v>中南</v>
          </cell>
          <cell r="F335">
            <v>2.21</v>
          </cell>
        </row>
        <row r="335">
          <cell r="J335">
            <v>13.26</v>
          </cell>
          <cell r="K335" t="str">
            <v>6221840509062649181</v>
          </cell>
          <cell r="L335" t="str">
            <v>连城县农村信用联社四堡信用社</v>
          </cell>
        </row>
        <row r="336">
          <cell r="A336" t="str">
            <v>330</v>
          </cell>
          <cell r="B336" t="str">
            <v>马华满</v>
          </cell>
          <cell r="C336" t="str">
            <v>350825198211171617</v>
          </cell>
          <cell r="D336">
            <v>13950921186</v>
          </cell>
          <cell r="E336" t="str">
            <v>中南</v>
          </cell>
          <cell r="F336">
            <v>3.26</v>
          </cell>
        </row>
        <row r="336">
          <cell r="J336">
            <v>19.56</v>
          </cell>
          <cell r="K336" t="str">
            <v>6230361109010503232</v>
          </cell>
          <cell r="L336" t="str">
            <v>连城县农村信用联社四堡信用社</v>
          </cell>
        </row>
        <row r="337">
          <cell r="A337" t="str">
            <v>331</v>
          </cell>
          <cell r="B337" t="str">
            <v>马上春</v>
          </cell>
          <cell r="C337" t="str">
            <v>352627195310211610</v>
          </cell>
          <cell r="D337">
            <v>13860586403</v>
          </cell>
          <cell r="E337" t="str">
            <v>中南</v>
          </cell>
          <cell r="F337">
            <v>2.04</v>
          </cell>
        </row>
        <row r="337">
          <cell r="J337">
            <v>12.24</v>
          </cell>
          <cell r="K337" t="str">
            <v>9090818010100100075279</v>
          </cell>
          <cell r="L337" t="str">
            <v>连城县农村信用联社四堡信用社</v>
          </cell>
        </row>
        <row r="338">
          <cell r="A338" t="str">
            <v>332</v>
          </cell>
          <cell r="B338" t="str">
            <v>马上湧</v>
          </cell>
          <cell r="C338" t="str">
            <v>352627197205021611</v>
          </cell>
          <cell r="D338">
            <v>15605972727</v>
          </cell>
          <cell r="E338" t="str">
            <v>中南</v>
          </cell>
          <cell r="F338">
            <v>2.22</v>
          </cell>
        </row>
        <row r="338">
          <cell r="J338">
            <v>13.32</v>
          </cell>
          <cell r="K338" t="str">
            <v>6221840509062649116</v>
          </cell>
          <cell r="L338" t="str">
            <v>连城县农村信用联社四堡信用社</v>
          </cell>
        </row>
        <row r="339">
          <cell r="A339" t="str">
            <v>333</v>
          </cell>
          <cell r="B339" t="str">
            <v>马勋勇</v>
          </cell>
          <cell r="C339" t="str">
            <v>352627196103101616</v>
          </cell>
          <cell r="D339">
            <v>15980762780</v>
          </cell>
          <cell r="E339" t="str">
            <v>中南</v>
          </cell>
          <cell r="F339">
            <v>4.35</v>
          </cell>
        </row>
        <row r="339">
          <cell r="J339">
            <v>26.1</v>
          </cell>
          <cell r="K339" t="str">
            <v>9090818010100190451309</v>
          </cell>
          <cell r="L339" t="str">
            <v>连城县农村信用联社四堡信用社</v>
          </cell>
        </row>
        <row r="340">
          <cell r="A340" t="str">
            <v>334</v>
          </cell>
          <cell r="B340" t="str">
            <v>马勋强</v>
          </cell>
          <cell r="C340" t="str">
            <v>352627196408091615</v>
          </cell>
          <cell r="D340">
            <v>18760036711</v>
          </cell>
          <cell r="E340" t="str">
            <v>中南</v>
          </cell>
          <cell r="F340">
            <v>2.5</v>
          </cell>
        </row>
        <row r="340">
          <cell r="J340">
            <v>15</v>
          </cell>
          <cell r="K340" t="str">
            <v>9090818010100190022391</v>
          </cell>
          <cell r="L340" t="str">
            <v>连城县农村信用联社四堡信用社</v>
          </cell>
        </row>
        <row r="341">
          <cell r="A341" t="str">
            <v>335</v>
          </cell>
          <cell r="B341" t="str">
            <v>包芳秀</v>
          </cell>
          <cell r="C341" t="str">
            <v>350825198912281624</v>
          </cell>
          <cell r="D341">
            <v>13696950506</v>
          </cell>
          <cell r="E341" t="str">
            <v>中南</v>
          </cell>
          <cell r="F341">
            <v>7.88</v>
          </cell>
        </row>
        <row r="341">
          <cell r="J341">
            <v>47.28</v>
          </cell>
          <cell r="K341" t="str">
            <v>6221840509062634605</v>
          </cell>
          <cell r="L341" t="str">
            <v>连城县农村信用联社四堡信用社</v>
          </cell>
        </row>
        <row r="342">
          <cell r="A342" t="str">
            <v>336</v>
          </cell>
          <cell r="B342" t="str">
            <v>马启云</v>
          </cell>
          <cell r="C342" t="str">
            <v>352627197205261631</v>
          </cell>
          <cell r="D342">
            <v>13859121625</v>
          </cell>
          <cell r="E342" t="str">
            <v>中南</v>
          </cell>
          <cell r="F342">
            <v>1.05</v>
          </cell>
        </row>
        <row r="342">
          <cell r="J342">
            <v>6.3</v>
          </cell>
          <cell r="K342" t="str">
            <v>9090818010100100060873</v>
          </cell>
          <cell r="L342" t="str">
            <v>连城县农村信用联社四堡信用社</v>
          </cell>
        </row>
        <row r="343">
          <cell r="A343" t="str">
            <v>337</v>
          </cell>
          <cell r="B343" t="str">
            <v>马上发</v>
          </cell>
          <cell r="C343" t="str">
            <v>350825198212231634</v>
          </cell>
          <cell r="D343">
            <v>13605916021</v>
          </cell>
          <cell r="E343" t="str">
            <v>中南</v>
          </cell>
          <cell r="F343">
            <v>1.6</v>
          </cell>
        </row>
        <row r="343">
          <cell r="J343">
            <v>9.6</v>
          </cell>
          <cell r="K343" t="str">
            <v>6221840509090547076</v>
          </cell>
          <cell r="L343" t="str">
            <v>连城县农村信用联社四堡信用社</v>
          </cell>
        </row>
        <row r="344">
          <cell r="A344" t="str">
            <v>338</v>
          </cell>
          <cell r="B344" t="str">
            <v>马上炜</v>
          </cell>
          <cell r="C344" t="str">
            <v>352627198001211610</v>
          </cell>
          <cell r="D344">
            <v>15080331379</v>
          </cell>
          <cell r="E344" t="str">
            <v>中南</v>
          </cell>
          <cell r="F344">
            <v>1.54</v>
          </cell>
        </row>
        <row r="344">
          <cell r="J344">
            <v>9.24</v>
          </cell>
          <cell r="K344" t="str">
            <v>6230361109023929812</v>
          </cell>
          <cell r="L344" t="str">
            <v>连城县农村信用联社四堡信用社</v>
          </cell>
        </row>
        <row r="345">
          <cell r="A345" t="str">
            <v>339</v>
          </cell>
          <cell r="B345" t="str">
            <v>马上升</v>
          </cell>
          <cell r="C345" t="str">
            <v>352627197610021631</v>
          </cell>
          <cell r="D345">
            <v>15860106389</v>
          </cell>
          <cell r="E345" t="str">
            <v>中南</v>
          </cell>
          <cell r="F345">
            <v>1.48</v>
          </cell>
        </row>
        <row r="345">
          <cell r="J345">
            <v>8.88</v>
          </cell>
          <cell r="K345" t="str">
            <v>6230362509001060234</v>
          </cell>
          <cell r="L345" t="str">
            <v>连城县农村信用联社四堡信用社</v>
          </cell>
        </row>
        <row r="346">
          <cell r="A346" t="str">
            <v>340</v>
          </cell>
          <cell r="B346" t="str">
            <v>马承彦</v>
          </cell>
          <cell r="C346" t="str">
            <v>352627195410021611</v>
          </cell>
          <cell r="D346">
            <v>15359919298</v>
          </cell>
          <cell r="E346" t="str">
            <v>中南</v>
          </cell>
          <cell r="F346">
            <v>0.38</v>
          </cell>
        </row>
        <row r="346">
          <cell r="J346">
            <v>2.28</v>
          </cell>
          <cell r="K346" t="str">
            <v>9090818010100190558524</v>
          </cell>
          <cell r="L346" t="str">
            <v>连城县农村信用联社四堡信用社</v>
          </cell>
        </row>
        <row r="347">
          <cell r="A347" t="str">
            <v>341</v>
          </cell>
          <cell r="B347" t="str">
            <v>邹满娥</v>
          </cell>
          <cell r="C347" t="str">
            <v>352627196404121629</v>
          </cell>
          <cell r="D347">
            <v>13459713553</v>
          </cell>
          <cell r="E347" t="str">
            <v>中南</v>
          </cell>
          <cell r="F347">
            <v>5.81</v>
          </cell>
        </row>
        <row r="347">
          <cell r="J347">
            <v>34.86</v>
          </cell>
          <cell r="K347" t="str">
            <v>6221840509062649421</v>
          </cell>
          <cell r="L347" t="str">
            <v>连城县农村信用联社四堡信用社</v>
          </cell>
        </row>
        <row r="348">
          <cell r="A348" t="str">
            <v>342</v>
          </cell>
          <cell r="B348" t="str">
            <v>马金象</v>
          </cell>
          <cell r="C348" t="str">
            <v>352627195409041615</v>
          </cell>
          <cell r="D348">
            <v>18959031611</v>
          </cell>
          <cell r="E348" t="str">
            <v>中南</v>
          </cell>
          <cell r="F348">
            <v>4.14</v>
          </cell>
        </row>
        <row r="348">
          <cell r="J348">
            <v>24.84</v>
          </cell>
          <cell r="K348" t="str">
            <v>9090818010100190171647</v>
          </cell>
          <cell r="L348" t="str">
            <v>连城县农村信用联社四堡信用社</v>
          </cell>
        </row>
        <row r="349">
          <cell r="A349" t="str">
            <v>343</v>
          </cell>
          <cell r="B349" t="str">
            <v>马勋满</v>
          </cell>
          <cell r="C349" t="str">
            <v>352627196908091611</v>
          </cell>
          <cell r="D349">
            <v>13599345486</v>
          </cell>
          <cell r="E349" t="str">
            <v>中南</v>
          </cell>
          <cell r="F349">
            <v>2.34</v>
          </cell>
        </row>
        <row r="349">
          <cell r="J349">
            <v>14.04</v>
          </cell>
          <cell r="K349" t="str">
            <v>6221840509062649488</v>
          </cell>
          <cell r="L349" t="str">
            <v>连城县农村信用联社四堡信用社</v>
          </cell>
        </row>
        <row r="350">
          <cell r="A350" t="str">
            <v>344</v>
          </cell>
          <cell r="B350" t="str">
            <v>马国良</v>
          </cell>
          <cell r="C350" t="str">
            <v>35262719571013161X</v>
          </cell>
          <cell r="D350">
            <v>5978489877</v>
          </cell>
          <cell r="E350" t="str">
            <v>中南</v>
          </cell>
          <cell r="F350">
            <v>3.72</v>
          </cell>
        </row>
        <row r="350">
          <cell r="J350">
            <v>22.32</v>
          </cell>
          <cell r="K350" t="str">
            <v>9090818010100100002954</v>
          </cell>
          <cell r="L350" t="str">
            <v>连城县农村信用联社四堡信用社</v>
          </cell>
        </row>
        <row r="351">
          <cell r="A351" t="str">
            <v>345</v>
          </cell>
          <cell r="B351" t="str">
            <v>马勋木</v>
          </cell>
          <cell r="C351" t="str">
            <v>352627196308121637</v>
          </cell>
          <cell r="D351">
            <v>15159516812</v>
          </cell>
          <cell r="E351" t="str">
            <v>中南</v>
          </cell>
          <cell r="F351">
            <v>2.59</v>
          </cell>
        </row>
        <row r="351">
          <cell r="J351">
            <v>15.54</v>
          </cell>
          <cell r="K351" t="str">
            <v>9090818010100100060926</v>
          </cell>
          <cell r="L351" t="str">
            <v>连城县农村信用联社四堡信用社</v>
          </cell>
        </row>
        <row r="352">
          <cell r="A352" t="str">
            <v>346</v>
          </cell>
          <cell r="B352" t="str">
            <v>马益唐</v>
          </cell>
          <cell r="C352" t="str">
            <v>352627195706241613</v>
          </cell>
          <cell r="D352">
            <v>13358360363</v>
          </cell>
          <cell r="E352" t="str">
            <v>中南</v>
          </cell>
          <cell r="F352">
            <v>2.51</v>
          </cell>
        </row>
        <row r="352">
          <cell r="J352">
            <v>15.06</v>
          </cell>
          <cell r="K352" t="str">
            <v>9090818010100190513948</v>
          </cell>
          <cell r="L352" t="str">
            <v>连城县农村信用联社四堡信用社</v>
          </cell>
        </row>
        <row r="353">
          <cell r="A353" t="str">
            <v>347</v>
          </cell>
          <cell r="B353" t="str">
            <v>马承标</v>
          </cell>
          <cell r="C353" t="str">
            <v>352627194302131616</v>
          </cell>
          <cell r="D353">
            <v>18396399685</v>
          </cell>
          <cell r="E353" t="str">
            <v>中南</v>
          </cell>
          <cell r="F353">
            <v>4.79</v>
          </cell>
        </row>
        <row r="353">
          <cell r="J353">
            <v>28.74</v>
          </cell>
          <cell r="K353" t="str">
            <v>9090818010100100002981</v>
          </cell>
          <cell r="L353" t="str">
            <v>连城县农村信用联社四堡信用社</v>
          </cell>
        </row>
        <row r="354">
          <cell r="A354" t="str">
            <v>348</v>
          </cell>
          <cell r="B354" t="str">
            <v>马超</v>
          </cell>
          <cell r="C354" t="str">
            <v>352627197703081617</v>
          </cell>
          <cell r="D354">
            <v>15159071791</v>
          </cell>
          <cell r="E354" t="str">
            <v>中南</v>
          </cell>
          <cell r="F354">
            <v>2.37</v>
          </cell>
        </row>
        <row r="354">
          <cell r="J354">
            <v>14.22</v>
          </cell>
          <cell r="K354" t="str">
            <v>6230361109054238554</v>
          </cell>
          <cell r="L354" t="str">
            <v>连城县农村信用联社四堡信用社</v>
          </cell>
        </row>
        <row r="355">
          <cell r="A355" t="str">
            <v>349</v>
          </cell>
          <cell r="B355" t="str">
            <v>马华强</v>
          </cell>
          <cell r="C355" t="str">
            <v>35262719670302161X</v>
          </cell>
          <cell r="D355">
            <v>13859507241</v>
          </cell>
          <cell r="E355" t="str">
            <v>中南</v>
          </cell>
          <cell r="F355">
            <v>5.13</v>
          </cell>
        </row>
        <row r="355">
          <cell r="J355">
            <v>30.78</v>
          </cell>
          <cell r="K355" t="str">
            <v>9090818010100190455822</v>
          </cell>
          <cell r="L355" t="str">
            <v>连城县农村信用联社四堡信用社</v>
          </cell>
        </row>
        <row r="356">
          <cell r="A356" t="str">
            <v>350</v>
          </cell>
          <cell r="B356" t="str">
            <v>马华康</v>
          </cell>
          <cell r="C356" t="str">
            <v>352627198106131617</v>
          </cell>
          <cell r="D356">
            <v>18759264801</v>
          </cell>
          <cell r="E356" t="str">
            <v>中南</v>
          </cell>
          <cell r="F356">
            <v>3.1</v>
          </cell>
        </row>
        <row r="356">
          <cell r="J356">
            <v>18.6</v>
          </cell>
          <cell r="K356" t="str">
            <v>9090818010100100060917</v>
          </cell>
          <cell r="L356" t="str">
            <v>连城县农村信用联社四堡信用社</v>
          </cell>
        </row>
        <row r="357">
          <cell r="A357" t="str">
            <v>351</v>
          </cell>
          <cell r="B357" t="str">
            <v>马熙</v>
          </cell>
          <cell r="C357" t="str">
            <v>350825198509031617</v>
          </cell>
          <cell r="D357">
            <v>13312971838</v>
          </cell>
          <cell r="E357" t="str">
            <v>中南</v>
          </cell>
          <cell r="F357">
            <v>2.04</v>
          </cell>
        </row>
        <row r="357">
          <cell r="J357">
            <v>12.24</v>
          </cell>
          <cell r="K357" t="str">
            <v>6221840509090547050</v>
          </cell>
          <cell r="L357" t="str">
            <v>连城县农村信用联社四堡信用社</v>
          </cell>
        </row>
        <row r="358">
          <cell r="A358" t="str">
            <v>352</v>
          </cell>
          <cell r="B358" t="str">
            <v>马兀</v>
          </cell>
          <cell r="C358" t="str">
            <v>352627197508241611</v>
          </cell>
          <cell r="D358">
            <v>15359983230</v>
          </cell>
          <cell r="E358" t="str">
            <v>中南</v>
          </cell>
          <cell r="F358">
            <v>5.3</v>
          </cell>
        </row>
        <row r="358">
          <cell r="J358">
            <v>31.8</v>
          </cell>
          <cell r="K358" t="str">
            <v>9090818010100100060908</v>
          </cell>
          <cell r="L358" t="str">
            <v>连城县农村信用联社四堡信用社</v>
          </cell>
        </row>
        <row r="359">
          <cell r="A359" t="str">
            <v>353</v>
          </cell>
          <cell r="B359" t="str">
            <v>马承久</v>
          </cell>
          <cell r="C359" t="str">
            <v>352627197501271615</v>
          </cell>
          <cell r="D359">
            <v>19942706013</v>
          </cell>
          <cell r="E359" t="str">
            <v>中南</v>
          </cell>
          <cell r="F359">
            <v>0.7</v>
          </cell>
        </row>
        <row r="359">
          <cell r="J359">
            <v>4.2</v>
          </cell>
          <cell r="K359" t="str">
            <v>9090818010100100002927</v>
          </cell>
          <cell r="L359" t="str">
            <v>连城县农村信用联社四堡信用社</v>
          </cell>
        </row>
        <row r="360">
          <cell r="A360" t="str">
            <v>354</v>
          </cell>
          <cell r="B360" t="str">
            <v>邹爱宝</v>
          </cell>
          <cell r="C360" t="str">
            <v>352627197106211620</v>
          </cell>
          <cell r="D360">
            <v>13385979941</v>
          </cell>
          <cell r="E360" t="str">
            <v>中南</v>
          </cell>
          <cell r="F360">
            <v>6.05</v>
          </cell>
        </row>
        <row r="360">
          <cell r="J360">
            <v>36.3</v>
          </cell>
          <cell r="K360" t="str">
            <v>9090818010100190038409</v>
          </cell>
          <cell r="L360" t="str">
            <v>连城县农村信用联社四堡信用社</v>
          </cell>
        </row>
        <row r="361">
          <cell r="A361" t="str">
            <v>355</v>
          </cell>
          <cell r="B361" t="str">
            <v>马承蛟</v>
          </cell>
          <cell r="C361" t="str">
            <v>352627196512041618</v>
          </cell>
          <cell r="D361">
            <v>14705091142</v>
          </cell>
          <cell r="E361" t="str">
            <v>中南</v>
          </cell>
          <cell r="F361">
            <v>2.11</v>
          </cell>
        </row>
        <row r="361">
          <cell r="J361">
            <v>12.66</v>
          </cell>
          <cell r="K361" t="str">
            <v>9090818010100190560995</v>
          </cell>
          <cell r="L361" t="str">
            <v>连城县农村信用联社四堡信用社</v>
          </cell>
        </row>
        <row r="362">
          <cell r="A362" t="str">
            <v>356</v>
          </cell>
          <cell r="B362" t="str">
            <v>马骏才</v>
          </cell>
          <cell r="C362" t="str">
            <v>352627196101191611</v>
          </cell>
          <cell r="D362">
            <v>13285901521</v>
          </cell>
          <cell r="E362" t="str">
            <v>中南</v>
          </cell>
          <cell r="F362">
            <v>4.37</v>
          </cell>
        </row>
        <row r="362">
          <cell r="J362">
            <v>26.22</v>
          </cell>
          <cell r="K362" t="str">
            <v>9090818010100100040672</v>
          </cell>
          <cell r="L362" t="str">
            <v>连城县农村信用联社四堡信用社</v>
          </cell>
        </row>
        <row r="363">
          <cell r="A363" t="str">
            <v>357</v>
          </cell>
          <cell r="B363" t="str">
            <v>马传松</v>
          </cell>
          <cell r="C363" t="str">
            <v>352627195909211617</v>
          </cell>
          <cell r="D363">
            <v>15059923709</v>
          </cell>
          <cell r="E363" t="str">
            <v>中南</v>
          </cell>
          <cell r="F363">
            <v>7.1</v>
          </cell>
        </row>
        <row r="363">
          <cell r="J363">
            <v>42.6</v>
          </cell>
          <cell r="K363" t="str">
            <v>9090818010100190563395</v>
          </cell>
          <cell r="L363" t="str">
            <v>连城县农村信用联社四堡信用社</v>
          </cell>
        </row>
        <row r="364">
          <cell r="A364" t="str">
            <v>358</v>
          </cell>
          <cell r="B364" t="str">
            <v>马传林</v>
          </cell>
          <cell r="C364" t="str">
            <v>350825198207311613</v>
          </cell>
          <cell r="D364">
            <v>15880627370</v>
          </cell>
          <cell r="E364" t="str">
            <v>中南</v>
          </cell>
          <cell r="F364">
            <v>3.36</v>
          </cell>
        </row>
        <row r="364">
          <cell r="J364">
            <v>20.16</v>
          </cell>
          <cell r="K364" t="str">
            <v>9090818010100100081100</v>
          </cell>
          <cell r="L364" t="str">
            <v>连城县农村信用联社四堡信用社</v>
          </cell>
        </row>
        <row r="365">
          <cell r="A365" t="str">
            <v>359</v>
          </cell>
          <cell r="B365" t="str">
            <v>马发生</v>
          </cell>
          <cell r="C365" t="str">
            <v>352627195003021614</v>
          </cell>
          <cell r="D365">
            <v>18760035749</v>
          </cell>
          <cell r="E365" t="str">
            <v>中南</v>
          </cell>
          <cell r="F365">
            <v>6.63</v>
          </cell>
        </row>
        <row r="365">
          <cell r="J365">
            <v>39.78</v>
          </cell>
          <cell r="K365" t="str">
            <v>9090818010100190562671</v>
          </cell>
          <cell r="L365" t="str">
            <v>连城县农村信用联社四堡信用社</v>
          </cell>
        </row>
        <row r="366">
          <cell r="A366" t="str">
            <v>360</v>
          </cell>
          <cell r="B366" t="str">
            <v>马志致</v>
          </cell>
          <cell r="C366" t="str">
            <v>352627197309131612</v>
          </cell>
          <cell r="D366">
            <v>13799260709</v>
          </cell>
          <cell r="E366" t="str">
            <v>中南</v>
          </cell>
          <cell r="F366">
            <v>4.19</v>
          </cell>
        </row>
        <row r="366">
          <cell r="J366">
            <v>25.14</v>
          </cell>
          <cell r="K366" t="str">
            <v>6221840509090547209</v>
          </cell>
          <cell r="L366" t="str">
            <v>连城县农村信用联社四堡信用社</v>
          </cell>
        </row>
        <row r="367">
          <cell r="A367" t="str">
            <v>361</v>
          </cell>
          <cell r="B367" t="str">
            <v>马华金</v>
          </cell>
          <cell r="C367" t="str">
            <v>352627197102181639</v>
          </cell>
          <cell r="D367">
            <v>13859502279</v>
          </cell>
          <cell r="E367" t="str">
            <v>中南</v>
          </cell>
          <cell r="F367">
            <v>10.3</v>
          </cell>
        </row>
        <row r="367">
          <cell r="J367">
            <v>61.8</v>
          </cell>
          <cell r="K367" t="str">
            <v>9090818010100190516525</v>
          </cell>
          <cell r="L367" t="str">
            <v>连城县农村信用联社四堡信用社</v>
          </cell>
        </row>
        <row r="368">
          <cell r="A368" t="str">
            <v>362</v>
          </cell>
          <cell r="B368" t="str">
            <v>马在林</v>
          </cell>
          <cell r="C368" t="str">
            <v>352627195305281614</v>
          </cell>
          <cell r="D368">
            <v>18050456257</v>
          </cell>
          <cell r="E368" t="str">
            <v>中南</v>
          </cell>
          <cell r="F368">
            <v>4.38</v>
          </cell>
        </row>
        <row r="368">
          <cell r="J368">
            <v>26.28</v>
          </cell>
          <cell r="K368" t="str">
            <v>6221840509062649397</v>
          </cell>
          <cell r="L368" t="str">
            <v>连城县农村信用联社四堡信用社</v>
          </cell>
        </row>
        <row r="369">
          <cell r="A369" t="str">
            <v>363</v>
          </cell>
          <cell r="B369" t="str">
            <v>马上平</v>
          </cell>
          <cell r="C369" t="str">
            <v>352627197003241616</v>
          </cell>
          <cell r="D369">
            <v>19959312228</v>
          </cell>
          <cell r="E369" t="str">
            <v>中南</v>
          </cell>
          <cell r="F369">
            <v>3.54</v>
          </cell>
        </row>
        <row r="369">
          <cell r="J369">
            <v>21.24</v>
          </cell>
          <cell r="K369" t="str">
            <v>9090818010100190454618</v>
          </cell>
          <cell r="L369" t="str">
            <v>连城县农村信用联社四堡信用社</v>
          </cell>
        </row>
        <row r="370">
          <cell r="A370" t="str">
            <v>364</v>
          </cell>
          <cell r="B370" t="str">
            <v>马国</v>
          </cell>
          <cell r="C370" t="str">
            <v>352627197611061619</v>
          </cell>
          <cell r="D370">
            <v>13416500668</v>
          </cell>
          <cell r="E370" t="str">
            <v>中南</v>
          </cell>
          <cell r="F370">
            <v>4.56</v>
          </cell>
        </row>
        <row r="370">
          <cell r="J370">
            <v>27.36</v>
          </cell>
          <cell r="K370" t="str">
            <v>6221840509090547175</v>
          </cell>
          <cell r="L370" t="str">
            <v>连城县农村信用联社四堡信用社</v>
          </cell>
        </row>
        <row r="371">
          <cell r="A371" t="str">
            <v>365</v>
          </cell>
          <cell r="B371" t="str">
            <v>马小海</v>
          </cell>
          <cell r="C371" t="str">
            <v>352627196605141618</v>
          </cell>
          <cell r="D371">
            <v>13459716330</v>
          </cell>
          <cell r="E371" t="str">
            <v>中南</v>
          </cell>
          <cell r="F371">
            <v>3.73</v>
          </cell>
        </row>
        <row r="371">
          <cell r="J371">
            <v>22.38</v>
          </cell>
          <cell r="K371" t="str">
            <v>9090818010100190529343</v>
          </cell>
          <cell r="L371" t="str">
            <v>连城县农村信用联社四堡信用社</v>
          </cell>
        </row>
        <row r="372">
          <cell r="A372" t="str">
            <v>366</v>
          </cell>
          <cell r="B372" t="str">
            <v>马承谋</v>
          </cell>
          <cell r="C372" t="str">
            <v>352627197112061614</v>
          </cell>
          <cell r="D372">
            <v>17350811675</v>
          </cell>
          <cell r="E372" t="str">
            <v>中南</v>
          </cell>
          <cell r="F372">
            <v>1.55</v>
          </cell>
        </row>
        <row r="372">
          <cell r="J372">
            <v>9.3</v>
          </cell>
          <cell r="K372" t="str">
            <v>6221270102001957615</v>
          </cell>
          <cell r="L372" t="str">
            <v>连城县农村信用联社四堡信用社</v>
          </cell>
        </row>
        <row r="373">
          <cell r="A373" t="str">
            <v>367</v>
          </cell>
          <cell r="B373" t="str">
            <v>马鹏</v>
          </cell>
          <cell r="C373" t="str">
            <v>352627196908211652</v>
          </cell>
          <cell r="D373">
            <v>13656935394</v>
          </cell>
          <cell r="E373" t="str">
            <v>中南</v>
          </cell>
          <cell r="F373">
            <v>4.46</v>
          </cell>
        </row>
        <row r="373">
          <cell r="J373">
            <v>26.76</v>
          </cell>
          <cell r="K373" t="str">
            <v>9090818010100100000484</v>
          </cell>
          <cell r="L373" t="str">
            <v>连城县农村信用联社四堡信用社</v>
          </cell>
        </row>
        <row r="374">
          <cell r="A374" t="str">
            <v>368</v>
          </cell>
          <cell r="B374" t="str">
            <v>马恩镭</v>
          </cell>
          <cell r="C374" t="str">
            <v>352627195103121612</v>
          </cell>
          <cell r="D374">
            <v>13507520420</v>
          </cell>
          <cell r="E374" t="str">
            <v>中南</v>
          </cell>
          <cell r="F374">
            <v>6.3</v>
          </cell>
        </row>
        <row r="374">
          <cell r="J374">
            <v>37.8</v>
          </cell>
          <cell r="K374" t="str">
            <v>6221840509090547456</v>
          </cell>
          <cell r="L374" t="str">
            <v>连城县农村信用联社四堡信用社</v>
          </cell>
        </row>
        <row r="375">
          <cell r="A375" t="str">
            <v>369</v>
          </cell>
          <cell r="B375" t="str">
            <v>马勋宇</v>
          </cell>
          <cell r="C375" t="str">
            <v>352627196806111634</v>
          </cell>
          <cell r="D375">
            <v>15159083246</v>
          </cell>
          <cell r="E375" t="str">
            <v>中南</v>
          </cell>
          <cell r="F375">
            <v>2.57</v>
          </cell>
        </row>
        <row r="375">
          <cell r="J375">
            <v>15.42</v>
          </cell>
          <cell r="K375" t="str">
            <v>6221840509062649934</v>
          </cell>
          <cell r="L375" t="str">
            <v>连城县农村信用联社四堡信用社</v>
          </cell>
        </row>
        <row r="376">
          <cell r="A376" t="str">
            <v>370</v>
          </cell>
          <cell r="B376" t="str">
            <v>马史章</v>
          </cell>
          <cell r="C376" t="str">
            <v>350825198112061615</v>
          </cell>
          <cell r="D376">
            <v>18250336193</v>
          </cell>
          <cell r="E376" t="str">
            <v>中南</v>
          </cell>
          <cell r="F376">
            <v>1.87</v>
          </cell>
        </row>
        <row r="376">
          <cell r="J376">
            <v>11.22</v>
          </cell>
          <cell r="K376" t="str">
            <v>6221840509090547597</v>
          </cell>
          <cell r="L376" t="str">
            <v>连城县农村信用联社四堡信用社</v>
          </cell>
        </row>
        <row r="377">
          <cell r="A377" t="str">
            <v>371</v>
          </cell>
          <cell r="B377" t="str">
            <v>马勋史</v>
          </cell>
          <cell r="C377" t="str">
            <v>352627196806111618</v>
          </cell>
          <cell r="D377">
            <v>13950873741</v>
          </cell>
          <cell r="E377" t="str">
            <v>中南</v>
          </cell>
          <cell r="F377">
            <v>3.37</v>
          </cell>
        </row>
        <row r="377">
          <cell r="J377">
            <v>20.22</v>
          </cell>
          <cell r="K377" t="str">
            <v>9090818010100100061015</v>
          </cell>
          <cell r="L377" t="str">
            <v>连城县农村信用联社四堡信用社</v>
          </cell>
        </row>
        <row r="378">
          <cell r="A378" t="str">
            <v>372</v>
          </cell>
          <cell r="B378" t="str">
            <v>马健章</v>
          </cell>
          <cell r="C378" t="str">
            <v>352627196609061615</v>
          </cell>
          <cell r="D378">
            <v>15985896171</v>
          </cell>
          <cell r="E378" t="str">
            <v>中南</v>
          </cell>
          <cell r="F378">
            <v>1.54</v>
          </cell>
        </row>
        <row r="378">
          <cell r="J378">
            <v>9.24</v>
          </cell>
          <cell r="K378" t="str">
            <v>9090818010100100003016</v>
          </cell>
          <cell r="L378" t="str">
            <v>连城县农村信用联社四堡信用社</v>
          </cell>
        </row>
        <row r="379">
          <cell r="A379" t="str">
            <v>373</v>
          </cell>
          <cell r="B379" t="str">
            <v>邹满荣</v>
          </cell>
          <cell r="C379" t="str">
            <v>352627197712051620</v>
          </cell>
          <cell r="D379">
            <v>13859536345</v>
          </cell>
          <cell r="E379" t="str">
            <v>中南</v>
          </cell>
          <cell r="F379">
            <v>1.14</v>
          </cell>
        </row>
        <row r="379">
          <cell r="J379">
            <v>6.84</v>
          </cell>
          <cell r="K379" t="str">
            <v>6221840509062650015</v>
          </cell>
          <cell r="L379" t="str">
            <v>连城县农村信用联社四堡信用社</v>
          </cell>
        </row>
        <row r="380">
          <cell r="A380" t="str">
            <v>374</v>
          </cell>
          <cell r="B380" t="str">
            <v>马含章</v>
          </cell>
          <cell r="C380" t="str">
            <v>352627194909011637</v>
          </cell>
          <cell r="D380">
            <v>15880626581</v>
          </cell>
          <cell r="E380" t="str">
            <v>中南</v>
          </cell>
          <cell r="F380">
            <v>5.59</v>
          </cell>
        </row>
        <row r="380">
          <cell r="J380">
            <v>33.54</v>
          </cell>
          <cell r="K380" t="str">
            <v>6221840509062649819</v>
          </cell>
          <cell r="L380" t="str">
            <v>连城县农村信用联社四堡信用社</v>
          </cell>
        </row>
        <row r="381">
          <cell r="A381" t="str">
            <v>375</v>
          </cell>
          <cell r="B381" t="str">
            <v>马勋储</v>
          </cell>
          <cell r="C381" t="str">
            <v>352627195110230032</v>
          </cell>
          <cell r="D381">
            <v>18950832808</v>
          </cell>
          <cell r="E381" t="str">
            <v>中南</v>
          </cell>
          <cell r="F381">
            <v>1.97</v>
          </cell>
        </row>
        <row r="381">
          <cell r="J381">
            <v>11.82</v>
          </cell>
          <cell r="K381" t="str">
            <v>6230361109010522398</v>
          </cell>
          <cell r="L381" t="str">
            <v>连城县农村信用联社四堡信用社</v>
          </cell>
        </row>
        <row r="382">
          <cell r="A382" t="str">
            <v>376</v>
          </cell>
          <cell r="B382" t="str">
            <v>马平章</v>
          </cell>
          <cell r="C382" t="str">
            <v>350825197410291633</v>
          </cell>
          <cell r="D382">
            <v>17306977114</v>
          </cell>
          <cell r="E382" t="str">
            <v>中南</v>
          </cell>
          <cell r="F382">
            <v>2.83</v>
          </cell>
        </row>
        <row r="382">
          <cell r="J382">
            <v>16.98</v>
          </cell>
          <cell r="K382" t="str">
            <v>6221840509090547506</v>
          </cell>
          <cell r="L382" t="str">
            <v>连城县农村信用联社四堡信用社</v>
          </cell>
        </row>
        <row r="383">
          <cell r="A383" t="str">
            <v>377</v>
          </cell>
          <cell r="B383" t="str">
            <v>马勋进</v>
          </cell>
          <cell r="C383" t="str">
            <v>352627196002021617</v>
          </cell>
          <cell r="D383">
            <v>13950822137</v>
          </cell>
          <cell r="E383" t="str">
            <v>中南</v>
          </cell>
          <cell r="F383">
            <v>4.46</v>
          </cell>
        </row>
        <row r="383">
          <cell r="J383">
            <v>26.76</v>
          </cell>
          <cell r="K383" t="str">
            <v>9090818010100190566561</v>
          </cell>
          <cell r="L383" t="str">
            <v>连城县农村信用联社四堡信用社</v>
          </cell>
        </row>
        <row r="384">
          <cell r="A384" t="str">
            <v>378</v>
          </cell>
          <cell r="B384" t="str">
            <v>马维章</v>
          </cell>
          <cell r="C384" t="str">
            <v>352627197209181639</v>
          </cell>
          <cell r="D384">
            <v>13859578519</v>
          </cell>
          <cell r="E384" t="str">
            <v>中南</v>
          </cell>
          <cell r="F384">
            <v>0.59</v>
          </cell>
        </row>
        <row r="384">
          <cell r="J384">
            <v>3.54</v>
          </cell>
          <cell r="K384" t="str">
            <v>9090818010100190615811</v>
          </cell>
          <cell r="L384" t="str">
            <v>连城县农村信用联社四堡信用社</v>
          </cell>
        </row>
        <row r="385">
          <cell r="A385" t="str">
            <v>379</v>
          </cell>
          <cell r="B385" t="str">
            <v>马新锦</v>
          </cell>
          <cell r="C385" t="str">
            <v>352627197212151617</v>
          </cell>
          <cell r="D385">
            <v>18760166246</v>
          </cell>
          <cell r="E385" t="str">
            <v>中南</v>
          </cell>
          <cell r="F385">
            <v>0.8</v>
          </cell>
        </row>
        <row r="385">
          <cell r="J385">
            <v>4.8</v>
          </cell>
          <cell r="K385" t="str">
            <v>9090818010100100061765</v>
          </cell>
          <cell r="L385" t="str">
            <v>连城县农村信用联社四堡信用社</v>
          </cell>
        </row>
        <row r="386">
          <cell r="A386" t="str">
            <v>380</v>
          </cell>
          <cell r="B386" t="str">
            <v>江梅英</v>
          </cell>
          <cell r="C386" t="str">
            <v>352627193208121628</v>
          </cell>
          <cell r="D386">
            <v>17601023212</v>
          </cell>
          <cell r="E386" t="str">
            <v>中南</v>
          </cell>
          <cell r="F386">
            <v>2.14</v>
          </cell>
        </row>
        <row r="386">
          <cell r="J386">
            <v>12.84</v>
          </cell>
          <cell r="K386" t="str">
            <v>9090818010100100052604</v>
          </cell>
          <cell r="L386" t="str">
            <v>连城县农村信用联社四堡信用社</v>
          </cell>
        </row>
        <row r="387">
          <cell r="A387" t="str">
            <v>381</v>
          </cell>
          <cell r="B387" t="str">
            <v>马勋仲</v>
          </cell>
          <cell r="C387" t="str">
            <v>352627196810121632</v>
          </cell>
          <cell r="D387">
            <v>13559976438</v>
          </cell>
          <cell r="E387" t="str">
            <v>中南</v>
          </cell>
          <cell r="F387">
            <v>3.83</v>
          </cell>
        </row>
        <row r="387">
          <cell r="J387">
            <v>22.98</v>
          </cell>
          <cell r="K387" t="str">
            <v>9090818010100190661476</v>
          </cell>
          <cell r="L387" t="str">
            <v>连城县农村信用联社四堡信用社</v>
          </cell>
        </row>
        <row r="388">
          <cell r="A388" t="str">
            <v>382</v>
          </cell>
          <cell r="B388" t="str">
            <v>马华祥</v>
          </cell>
          <cell r="C388" t="str">
            <v>352627195310051610</v>
          </cell>
          <cell r="D388">
            <v>13375072127</v>
          </cell>
          <cell r="E388" t="str">
            <v>中南</v>
          </cell>
          <cell r="F388">
            <v>3.27</v>
          </cell>
        </row>
        <row r="388">
          <cell r="J388">
            <v>19.62</v>
          </cell>
          <cell r="K388" t="str">
            <v>9090818010100100061006</v>
          </cell>
          <cell r="L388" t="str">
            <v>连城县农村信用联社四堡信用社</v>
          </cell>
        </row>
        <row r="389">
          <cell r="A389" t="str">
            <v>383</v>
          </cell>
          <cell r="B389" t="str">
            <v>马龙章</v>
          </cell>
          <cell r="C389" t="str">
            <v>352627196407171613</v>
          </cell>
          <cell r="D389">
            <v>13605921348</v>
          </cell>
          <cell r="E389" t="str">
            <v>中南</v>
          </cell>
          <cell r="F389">
            <v>3.25</v>
          </cell>
        </row>
        <row r="389">
          <cell r="J389">
            <v>19.5</v>
          </cell>
          <cell r="K389" t="str">
            <v>9090818010100100060953</v>
          </cell>
          <cell r="L389" t="str">
            <v>连城县农村信用联社四堡信用社</v>
          </cell>
        </row>
        <row r="390">
          <cell r="A390" t="str">
            <v>384</v>
          </cell>
          <cell r="B390" t="str">
            <v>马定章</v>
          </cell>
          <cell r="C390" t="str">
            <v>352627196509051612</v>
          </cell>
          <cell r="D390">
            <v>13950884876</v>
          </cell>
          <cell r="E390" t="str">
            <v>中南</v>
          </cell>
          <cell r="F390">
            <v>1.44</v>
          </cell>
        </row>
        <row r="390">
          <cell r="J390">
            <v>8.64</v>
          </cell>
          <cell r="K390" t="str">
            <v>6221840509062649900</v>
          </cell>
          <cell r="L390" t="str">
            <v>连城县农村信用联社四堡信用社</v>
          </cell>
        </row>
        <row r="391">
          <cell r="A391" t="str">
            <v>385</v>
          </cell>
          <cell r="B391" t="str">
            <v>邹长清</v>
          </cell>
          <cell r="C391" t="str">
            <v>352627196107041622</v>
          </cell>
          <cell r="D391">
            <v>15985891308</v>
          </cell>
          <cell r="E391" t="str">
            <v>中南</v>
          </cell>
          <cell r="F391">
            <v>3.95</v>
          </cell>
        </row>
        <row r="391">
          <cell r="J391">
            <v>23.7</v>
          </cell>
          <cell r="K391" t="str">
            <v>6221840509104016795</v>
          </cell>
          <cell r="L391" t="str">
            <v>连城县农村信用联社四堡信用社</v>
          </cell>
        </row>
        <row r="392">
          <cell r="A392" t="str">
            <v>386</v>
          </cell>
          <cell r="B392" t="str">
            <v>马华玲</v>
          </cell>
          <cell r="C392" t="str">
            <v>352627196907131618</v>
          </cell>
          <cell r="D392">
            <v>18006072757</v>
          </cell>
          <cell r="E392" t="str">
            <v>中南</v>
          </cell>
          <cell r="F392">
            <v>2.17</v>
          </cell>
        </row>
        <row r="392">
          <cell r="J392">
            <v>13.02</v>
          </cell>
          <cell r="K392" t="str">
            <v>6221840509090547753</v>
          </cell>
          <cell r="L392" t="str">
            <v>连城县农村信用联社四堡信用社</v>
          </cell>
        </row>
        <row r="393">
          <cell r="A393" t="str">
            <v>387</v>
          </cell>
          <cell r="B393" t="str">
            <v>马勋盛</v>
          </cell>
          <cell r="C393" t="str">
            <v>352627195104151610</v>
          </cell>
          <cell r="D393">
            <v>18159801013</v>
          </cell>
          <cell r="E393" t="str">
            <v>中南</v>
          </cell>
          <cell r="F393">
            <v>3.72</v>
          </cell>
        </row>
        <row r="393">
          <cell r="J393">
            <v>22.32</v>
          </cell>
          <cell r="K393" t="str">
            <v>6221840509104016746</v>
          </cell>
          <cell r="L393" t="str">
            <v>连城县农村信用联社四堡信用社</v>
          </cell>
        </row>
        <row r="394">
          <cell r="A394" t="str">
            <v>388</v>
          </cell>
          <cell r="B394" t="str">
            <v>马勋云</v>
          </cell>
          <cell r="C394" t="str">
            <v>352627196510281618</v>
          </cell>
          <cell r="D394">
            <v>13859530124</v>
          </cell>
          <cell r="E394" t="str">
            <v>中南</v>
          </cell>
          <cell r="F394">
            <v>4.05</v>
          </cell>
        </row>
        <row r="394">
          <cell r="J394">
            <v>24.3</v>
          </cell>
          <cell r="K394" t="str">
            <v>9090818010100100067466</v>
          </cell>
          <cell r="L394" t="str">
            <v>连城县农村信用联社四堡信用社</v>
          </cell>
        </row>
        <row r="395">
          <cell r="A395" t="str">
            <v>389</v>
          </cell>
          <cell r="B395" t="str">
            <v>马如发</v>
          </cell>
          <cell r="C395" t="str">
            <v>352627196803171631</v>
          </cell>
          <cell r="D395">
            <v>13959467725</v>
          </cell>
          <cell r="E395" t="str">
            <v>中南</v>
          </cell>
          <cell r="F395">
            <v>1.07</v>
          </cell>
        </row>
        <row r="395">
          <cell r="J395">
            <v>6.42</v>
          </cell>
          <cell r="K395" t="str">
            <v>6221840509090547688</v>
          </cell>
          <cell r="L395" t="str">
            <v>连城县农村信用联社四堡信用社</v>
          </cell>
        </row>
        <row r="396">
          <cell r="A396" t="str">
            <v>390</v>
          </cell>
          <cell r="B396" t="str">
            <v>马华亮</v>
          </cell>
          <cell r="C396" t="str">
            <v>352627195608271616</v>
          </cell>
          <cell r="D396">
            <v>13358369905</v>
          </cell>
          <cell r="E396" t="str">
            <v>中南</v>
          </cell>
          <cell r="F396">
            <v>2.09</v>
          </cell>
        </row>
        <row r="396">
          <cell r="J396">
            <v>12.54</v>
          </cell>
          <cell r="K396" t="str">
            <v>9090818010100190427177</v>
          </cell>
          <cell r="L396" t="str">
            <v>连城县农村信用联社四堡信用社</v>
          </cell>
        </row>
        <row r="397">
          <cell r="A397" t="str">
            <v>391</v>
          </cell>
          <cell r="B397" t="str">
            <v>马传业</v>
          </cell>
          <cell r="C397" t="str">
            <v>35262719391012161X</v>
          </cell>
          <cell r="D397">
            <v>8489089</v>
          </cell>
          <cell r="E397" t="str">
            <v>中南</v>
          </cell>
          <cell r="F397">
            <v>3.74</v>
          </cell>
        </row>
        <row r="397">
          <cell r="J397">
            <v>22.44</v>
          </cell>
          <cell r="K397" t="str">
            <v>9090818010100100060999</v>
          </cell>
          <cell r="L397" t="str">
            <v>连城县农村信用联社四堡信用社</v>
          </cell>
        </row>
        <row r="398">
          <cell r="A398" t="str">
            <v>392</v>
          </cell>
          <cell r="B398" t="str">
            <v>邹贵芹</v>
          </cell>
          <cell r="C398" t="str">
            <v>352627196909301625</v>
          </cell>
          <cell r="D398">
            <v>13850608767</v>
          </cell>
          <cell r="E398" t="str">
            <v>中南</v>
          </cell>
          <cell r="F398">
            <v>1.39</v>
          </cell>
        </row>
        <row r="398">
          <cell r="J398">
            <v>8.34</v>
          </cell>
          <cell r="K398" t="str">
            <v>6221840509090547852</v>
          </cell>
          <cell r="L398" t="str">
            <v>连城县农村信用联社四堡信用社</v>
          </cell>
        </row>
        <row r="399">
          <cell r="A399" t="str">
            <v>393</v>
          </cell>
          <cell r="B399" t="str">
            <v>江长秀</v>
          </cell>
          <cell r="C399" t="str">
            <v>352627195002281625</v>
          </cell>
          <cell r="D399">
            <v>18760162627</v>
          </cell>
          <cell r="E399" t="str">
            <v>中南</v>
          </cell>
          <cell r="F399">
            <v>3.23</v>
          </cell>
        </row>
        <row r="399">
          <cell r="J399">
            <v>19.38</v>
          </cell>
          <cell r="K399" t="str">
            <v>6221840509090547936</v>
          </cell>
          <cell r="L399" t="str">
            <v>连城县农村信用联社四堡信用社</v>
          </cell>
        </row>
        <row r="400">
          <cell r="A400" t="str">
            <v>394</v>
          </cell>
          <cell r="B400" t="str">
            <v>马建章</v>
          </cell>
          <cell r="C400" t="str">
            <v>352627196612181634</v>
          </cell>
          <cell r="D400">
            <v>15080226093</v>
          </cell>
          <cell r="E400" t="str">
            <v>中南</v>
          </cell>
          <cell r="F400">
            <v>2.97</v>
          </cell>
        </row>
        <row r="400">
          <cell r="J400">
            <v>17.82</v>
          </cell>
          <cell r="K400" t="str">
            <v>9090818010100190699775</v>
          </cell>
          <cell r="L400" t="str">
            <v>连城县农村信用联社四堡信用社</v>
          </cell>
        </row>
        <row r="401">
          <cell r="A401" t="str">
            <v>395</v>
          </cell>
          <cell r="B401" t="str">
            <v>谢菊哩</v>
          </cell>
          <cell r="C401" t="str">
            <v>352627195610131647</v>
          </cell>
          <cell r="D401">
            <v>15060685216</v>
          </cell>
          <cell r="E401" t="str">
            <v>中南</v>
          </cell>
          <cell r="F401">
            <v>2.34</v>
          </cell>
        </row>
        <row r="401">
          <cell r="J401">
            <v>14.04</v>
          </cell>
          <cell r="K401" t="str">
            <v>9090818010100190631571</v>
          </cell>
          <cell r="L401" t="str">
            <v>连城县农村信用联社四堡信用社</v>
          </cell>
        </row>
        <row r="402">
          <cell r="A402" t="str">
            <v>396</v>
          </cell>
          <cell r="B402" t="str">
            <v>马宝章</v>
          </cell>
          <cell r="C402" t="str">
            <v>352627197410181614</v>
          </cell>
          <cell r="D402">
            <v>13860244976</v>
          </cell>
          <cell r="E402" t="str">
            <v>中南</v>
          </cell>
          <cell r="F402">
            <v>1.09</v>
          </cell>
        </row>
        <row r="402">
          <cell r="J402">
            <v>6.54</v>
          </cell>
          <cell r="K402" t="str">
            <v>6221840509062649991</v>
          </cell>
          <cell r="L402" t="str">
            <v>连城县农村信用联社四堡信用社</v>
          </cell>
        </row>
        <row r="403">
          <cell r="A403" t="str">
            <v>397</v>
          </cell>
          <cell r="B403" t="str">
            <v>马世琨</v>
          </cell>
          <cell r="C403" t="str">
            <v>352627196603131619</v>
          </cell>
          <cell r="D403">
            <v>15880369688</v>
          </cell>
          <cell r="E403" t="str">
            <v>中南</v>
          </cell>
          <cell r="F403">
            <v>2.95</v>
          </cell>
        </row>
        <row r="403">
          <cell r="J403">
            <v>17.7</v>
          </cell>
          <cell r="K403" t="str">
            <v>6221840509090547787</v>
          </cell>
          <cell r="L403" t="str">
            <v>连城县农村信用联社四堡信用社</v>
          </cell>
        </row>
        <row r="404">
          <cell r="A404" t="str">
            <v>398</v>
          </cell>
          <cell r="B404" t="str">
            <v>马根发</v>
          </cell>
          <cell r="C404" t="str">
            <v>352627196312111634</v>
          </cell>
          <cell r="D404">
            <v>15059923776</v>
          </cell>
          <cell r="E404" t="str">
            <v>中南</v>
          </cell>
          <cell r="F404">
            <v>1.33</v>
          </cell>
        </row>
        <row r="404">
          <cell r="J404">
            <v>7.98</v>
          </cell>
          <cell r="K404" t="str">
            <v>6221840509062649868</v>
          </cell>
          <cell r="L404" t="str">
            <v>连城县农村信用联社四堡信用社</v>
          </cell>
        </row>
        <row r="405">
          <cell r="A405" t="str">
            <v>399</v>
          </cell>
          <cell r="B405" t="str">
            <v>马庆章</v>
          </cell>
          <cell r="C405" t="str">
            <v>352627195506051612</v>
          </cell>
          <cell r="D405">
            <v>13080805017</v>
          </cell>
          <cell r="E405" t="str">
            <v>中南</v>
          </cell>
          <cell r="F405">
            <v>3.18</v>
          </cell>
        </row>
        <row r="405">
          <cell r="J405">
            <v>19.08</v>
          </cell>
          <cell r="K405" t="str">
            <v>9090818010100100022497</v>
          </cell>
          <cell r="L405" t="str">
            <v>连城县农村信用联社四堡信用社</v>
          </cell>
        </row>
        <row r="406">
          <cell r="A406" t="str">
            <v>400</v>
          </cell>
          <cell r="B406" t="str">
            <v>邹翠金</v>
          </cell>
          <cell r="C406" t="str">
            <v>352627195710101621</v>
          </cell>
          <cell r="D406">
            <v>15059082849</v>
          </cell>
          <cell r="E406" t="str">
            <v>中南</v>
          </cell>
          <cell r="F406">
            <v>3</v>
          </cell>
        </row>
        <row r="406">
          <cell r="J406">
            <v>18</v>
          </cell>
          <cell r="K406" t="str">
            <v>6221840509090547829</v>
          </cell>
          <cell r="L406" t="str">
            <v>连城县农村信用联社四堡信用社</v>
          </cell>
        </row>
        <row r="407">
          <cell r="A407" t="str">
            <v>401</v>
          </cell>
          <cell r="B407" t="str">
            <v>马勋合</v>
          </cell>
          <cell r="C407" t="str">
            <v>352627195412261619</v>
          </cell>
          <cell r="D407">
            <v>13194495996</v>
          </cell>
          <cell r="E407" t="str">
            <v>中南</v>
          </cell>
          <cell r="F407">
            <v>3.76</v>
          </cell>
        </row>
        <row r="407">
          <cell r="J407">
            <v>22.56</v>
          </cell>
          <cell r="K407" t="str">
            <v>9090818010100100067484</v>
          </cell>
          <cell r="L407" t="str">
            <v>连城县农村信用联社四堡信用社</v>
          </cell>
        </row>
        <row r="408">
          <cell r="A408" t="str">
            <v>402</v>
          </cell>
          <cell r="B408" t="str">
            <v>马勋山</v>
          </cell>
          <cell r="C408" t="str">
            <v>352627196008281612</v>
          </cell>
          <cell r="D408">
            <v>13850659731</v>
          </cell>
          <cell r="E408" t="str">
            <v>中南</v>
          </cell>
          <cell r="F408">
            <v>4.41</v>
          </cell>
        </row>
        <row r="408">
          <cell r="J408">
            <v>26.46</v>
          </cell>
          <cell r="K408" t="str">
            <v>9090818010100100061079</v>
          </cell>
          <cell r="L408" t="str">
            <v>连城县农村信用联社四堡信用社</v>
          </cell>
        </row>
        <row r="409">
          <cell r="A409" t="str">
            <v>403</v>
          </cell>
          <cell r="B409" t="str">
            <v>马勋彪</v>
          </cell>
          <cell r="C409" t="str">
            <v>352627197005291633</v>
          </cell>
          <cell r="D409">
            <v>15392360979</v>
          </cell>
          <cell r="E409" t="str">
            <v>中南</v>
          </cell>
          <cell r="F409">
            <v>1.06</v>
          </cell>
        </row>
        <row r="409">
          <cell r="J409">
            <v>6.36</v>
          </cell>
          <cell r="K409" t="str">
            <v>6221840509062649967</v>
          </cell>
          <cell r="L409" t="str">
            <v>连城县农村信用联社四堡信用社</v>
          </cell>
        </row>
        <row r="410">
          <cell r="A410" t="str">
            <v>404</v>
          </cell>
          <cell r="B410" t="str">
            <v>马勋成</v>
          </cell>
          <cell r="C410" t="str">
            <v>35262719780413161X</v>
          </cell>
          <cell r="D410">
            <v>18030219769</v>
          </cell>
          <cell r="E410" t="str">
            <v>中南</v>
          </cell>
          <cell r="F410">
            <v>1.19</v>
          </cell>
        </row>
        <row r="410">
          <cell r="J410">
            <v>7.14</v>
          </cell>
          <cell r="K410" t="str">
            <v>9090818010100100031343</v>
          </cell>
          <cell r="L410" t="str">
            <v>连城县农村信用联社四堡信用社</v>
          </cell>
        </row>
        <row r="411">
          <cell r="A411" t="str">
            <v>405</v>
          </cell>
          <cell r="B411" t="str">
            <v>马勋驯</v>
          </cell>
          <cell r="C411" t="str">
            <v>352627197411041613</v>
          </cell>
          <cell r="D411">
            <v>13646039782</v>
          </cell>
          <cell r="E411" t="str">
            <v>中南</v>
          </cell>
          <cell r="F411">
            <v>1.36</v>
          </cell>
        </row>
        <row r="411">
          <cell r="J411">
            <v>8.16</v>
          </cell>
          <cell r="K411" t="str">
            <v>6221840509104016837</v>
          </cell>
          <cell r="L411" t="str">
            <v>连城县农村信用联社四堡信用社</v>
          </cell>
        </row>
        <row r="412">
          <cell r="A412" t="str">
            <v>406</v>
          </cell>
          <cell r="B412" t="str">
            <v>邹长哩</v>
          </cell>
          <cell r="C412" t="str">
            <v>352627194409261621</v>
          </cell>
          <cell r="D412">
            <v>13616952408</v>
          </cell>
          <cell r="E412" t="str">
            <v>中南</v>
          </cell>
          <cell r="F412">
            <v>1.67</v>
          </cell>
        </row>
        <row r="412">
          <cell r="J412">
            <v>10.02</v>
          </cell>
          <cell r="K412" t="str">
            <v>9090818010100100060962</v>
          </cell>
          <cell r="L412" t="str">
            <v>连城县农村信用联社四堡信用社</v>
          </cell>
        </row>
        <row r="413">
          <cell r="A413" t="str">
            <v>407</v>
          </cell>
          <cell r="B413" t="str">
            <v>马恒章</v>
          </cell>
          <cell r="C413" t="str">
            <v>352627197002111617</v>
          </cell>
          <cell r="D413">
            <v>13559966507</v>
          </cell>
          <cell r="E413" t="str">
            <v>中南</v>
          </cell>
          <cell r="F413">
            <v>2.98</v>
          </cell>
        </row>
        <row r="413">
          <cell r="J413">
            <v>17.88</v>
          </cell>
          <cell r="K413" t="str">
            <v>9090818010100100067448</v>
          </cell>
          <cell r="L413" t="str">
            <v>连城县农村信用联社四堡信用社</v>
          </cell>
        </row>
        <row r="414">
          <cell r="A414" t="str">
            <v>408</v>
          </cell>
          <cell r="B414" t="str">
            <v>马林发</v>
          </cell>
          <cell r="C414" t="str">
            <v>352627196005291612</v>
          </cell>
          <cell r="D414">
            <v>13375047051</v>
          </cell>
          <cell r="E414" t="str">
            <v>中南</v>
          </cell>
          <cell r="F414">
            <v>1.07</v>
          </cell>
        </row>
        <row r="414">
          <cell r="J414">
            <v>6.42</v>
          </cell>
          <cell r="K414" t="str">
            <v>6221840509092763952</v>
          </cell>
          <cell r="L414" t="str">
            <v>连城县农村信用联社四堡信用社</v>
          </cell>
        </row>
        <row r="415">
          <cell r="A415" t="str">
            <v>409</v>
          </cell>
          <cell r="B415" t="str">
            <v>马駬章</v>
          </cell>
          <cell r="C415" t="str">
            <v>352627195902041619</v>
          </cell>
          <cell r="D415">
            <v>13338239636</v>
          </cell>
          <cell r="E415" t="str">
            <v>中南</v>
          </cell>
          <cell r="F415">
            <v>2.25</v>
          </cell>
        </row>
        <row r="415">
          <cell r="J415">
            <v>13.5</v>
          </cell>
          <cell r="K415" t="str">
            <v>6230362503025724974</v>
          </cell>
          <cell r="L415" t="str">
            <v>连城县农村信用联社四堡信用社</v>
          </cell>
        </row>
        <row r="416">
          <cell r="A416" t="str">
            <v>410</v>
          </cell>
          <cell r="B416" t="str">
            <v>马碧锋</v>
          </cell>
          <cell r="C416" t="str">
            <v>350600197808170032</v>
          </cell>
          <cell r="D416">
            <v>15860115452</v>
          </cell>
          <cell r="E416" t="str">
            <v>中南</v>
          </cell>
          <cell r="F416">
            <v>0.14</v>
          </cell>
        </row>
        <row r="416">
          <cell r="J416">
            <v>0.84</v>
          </cell>
          <cell r="K416" t="str">
            <v>6221840109008832536</v>
          </cell>
          <cell r="L416" t="str">
            <v>连城县农村信用联社四堡信用社</v>
          </cell>
        </row>
        <row r="417">
          <cell r="A417" t="str">
            <v>411</v>
          </cell>
          <cell r="B417" t="str">
            <v>马传雄</v>
          </cell>
          <cell r="C417" t="str">
            <v>350825198011151611</v>
          </cell>
          <cell r="D417">
            <v>15080228840</v>
          </cell>
          <cell r="E417" t="str">
            <v>中南</v>
          </cell>
          <cell r="F417">
            <v>1.65</v>
          </cell>
        </row>
        <row r="417">
          <cell r="J417">
            <v>9.9</v>
          </cell>
          <cell r="K417" t="str">
            <v>6221840509090548124</v>
          </cell>
          <cell r="L417" t="str">
            <v>连城县农村信用联社四堡信用社</v>
          </cell>
        </row>
        <row r="418">
          <cell r="A418" t="str">
            <v>412</v>
          </cell>
          <cell r="B418" t="str">
            <v>马勋海</v>
          </cell>
          <cell r="C418" t="str">
            <v>352627196806121613</v>
          </cell>
          <cell r="D418">
            <v>13599638837</v>
          </cell>
          <cell r="E418" t="str">
            <v>中南</v>
          </cell>
          <cell r="F418">
            <v>3.47</v>
          </cell>
        </row>
        <row r="418">
          <cell r="J418">
            <v>20.82</v>
          </cell>
          <cell r="K418" t="str">
            <v>9090818010100190459784</v>
          </cell>
          <cell r="L418" t="str">
            <v>连城县农村信用联社四堡信用社</v>
          </cell>
        </row>
        <row r="419">
          <cell r="A419" t="str">
            <v>413</v>
          </cell>
          <cell r="B419" t="str">
            <v>马传亮</v>
          </cell>
          <cell r="C419" t="str">
            <v>352627197103021610</v>
          </cell>
          <cell r="D419">
            <v>18760039458</v>
          </cell>
          <cell r="E419" t="str">
            <v>中南</v>
          </cell>
          <cell r="F419">
            <v>1.47</v>
          </cell>
        </row>
        <row r="419">
          <cell r="J419">
            <v>8.82</v>
          </cell>
          <cell r="K419" t="str">
            <v>9090818010100100053051</v>
          </cell>
          <cell r="L419" t="str">
            <v>连城县农村信用联社四堡信用社</v>
          </cell>
        </row>
        <row r="420">
          <cell r="A420" t="str">
            <v>414</v>
          </cell>
          <cell r="B420" t="str">
            <v>马耀明</v>
          </cell>
          <cell r="C420" t="str">
            <v>352627195805291616</v>
          </cell>
          <cell r="D420">
            <v>13559984043</v>
          </cell>
          <cell r="E420" t="str">
            <v>中南</v>
          </cell>
          <cell r="F420">
            <v>6.19</v>
          </cell>
        </row>
        <row r="420">
          <cell r="J420">
            <v>37.14</v>
          </cell>
          <cell r="K420" t="str">
            <v>9090818010100190462379</v>
          </cell>
          <cell r="L420" t="str">
            <v>连城县农村信用联社四堡信用社</v>
          </cell>
        </row>
        <row r="421">
          <cell r="A421" t="str">
            <v>415</v>
          </cell>
          <cell r="B421" t="str">
            <v>马传旺</v>
          </cell>
          <cell r="C421" t="str">
            <v>352627197511121610</v>
          </cell>
          <cell r="D421">
            <v>13685990318</v>
          </cell>
          <cell r="E421" t="str">
            <v>中南</v>
          </cell>
          <cell r="F421">
            <v>0.63</v>
          </cell>
        </row>
        <row r="421">
          <cell r="J421">
            <v>3.78</v>
          </cell>
          <cell r="K421" t="str">
            <v>9090818010100100013791</v>
          </cell>
          <cell r="L421" t="str">
            <v>连城县农村信用联社四堡信用社</v>
          </cell>
        </row>
        <row r="422">
          <cell r="A422" t="str">
            <v>416</v>
          </cell>
          <cell r="B422" t="str">
            <v>邹运英</v>
          </cell>
          <cell r="C422" t="str">
            <v>352627194707171624</v>
          </cell>
          <cell r="D422">
            <v>15880623240</v>
          </cell>
          <cell r="E422" t="str">
            <v>中南</v>
          </cell>
          <cell r="F422">
            <v>3.67</v>
          </cell>
        </row>
        <row r="422">
          <cell r="J422">
            <v>22.02</v>
          </cell>
          <cell r="K422" t="str">
            <v>9090818010100190434506</v>
          </cell>
          <cell r="L422" t="str">
            <v>连城县农村信用联社四堡信用社</v>
          </cell>
        </row>
        <row r="423">
          <cell r="A423" t="str">
            <v>417</v>
          </cell>
          <cell r="B423" t="str">
            <v>吴育南</v>
          </cell>
          <cell r="C423" t="str">
            <v>352627194705291622</v>
          </cell>
          <cell r="D423">
            <v>15080222448</v>
          </cell>
          <cell r="E423" t="str">
            <v>中南</v>
          </cell>
          <cell r="F423">
            <v>4.41</v>
          </cell>
        </row>
        <row r="423">
          <cell r="J423">
            <v>26.46</v>
          </cell>
          <cell r="K423" t="str">
            <v>6221840509104017074</v>
          </cell>
          <cell r="L423" t="str">
            <v>连城县农村信用联社四堡信用社</v>
          </cell>
        </row>
        <row r="424">
          <cell r="A424" t="str">
            <v>418</v>
          </cell>
          <cell r="B424" t="str">
            <v>马勋发</v>
          </cell>
          <cell r="C424" t="str">
            <v>352627197502021618</v>
          </cell>
          <cell r="D424">
            <v>15345089189</v>
          </cell>
          <cell r="E424" t="str">
            <v>中南</v>
          </cell>
          <cell r="F424">
            <v>1.28</v>
          </cell>
        </row>
        <row r="424">
          <cell r="J424">
            <v>7.68</v>
          </cell>
          <cell r="K424" t="str">
            <v>9090818010100100053006</v>
          </cell>
          <cell r="L424" t="str">
            <v>连城县农村信用联社四堡信用社</v>
          </cell>
        </row>
        <row r="425">
          <cell r="A425" t="str">
            <v>419</v>
          </cell>
          <cell r="B425" t="str">
            <v>江爱琴</v>
          </cell>
          <cell r="C425" t="str">
            <v>352627196908131644</v>
          </cell>
          <cell r="D425">
            <v>13774671309</v>
          </cell>
          <cell r="E425" t="str">
            <v>中南</v>
          </cell>
          <cell r="F425">
            <v>4.04</v>
          </cell>
        </row>
        <row r="425">
          <cell r="J425">
            <v>24.24</v>
          </cell>
          <cell r="K425" t="str">
            <v>6221840509092764083</v>
          </cell>
          <cell r="L425" t="str">
            <v>连城县农村信用联社四堡信用社</v>
          </cell>
        </row>
        <row r="426">
          <cell r="A426" t="str">
            <v>420</v>
          </cell>
          <cell r="B426" t="str">
            <v>马传兴</v>
          </cell>
          <cell r="C426" t="str">
            <v>352627197311011636</v>
          </cell>
          <cell r="D426">
            <v>15206014943</v>
          </cell>
          <cell r="E426" t="str">
            <v>中南</v>
          </cell>
          <cell r="F426">
            <v>2.02</v>
          </cell>
        </row>
        <row r="426">
          <cell r="J426">
            <v>12.12</v>
          </cell>
          <cell r="K426" t="str">
            <v>6221840509090548322</v>
          </cell>
          <cell r="L426" t="str">
            <v>连城县农村信用联社四堡信用社</v>
          </cell>
        </row>
        <row r="427">
          <cell r="A427" t="str">
            <v>421</v>
          </cell>
          <cell r="B427" t="str">
            <v>马庆浪</v>
          </cell>
          <cell r="C427" t="str">
            <v>352627196810091613</v>
          </cell>
          <cell r="D427">
            <v>13959085615</v>
          </cell>
          <cell r="E427" t="str">
            <v>中南</v>
          </cell>
          <cell r="F427">
            <v>2.55</v>
          </cell>
        </row>
        <row r="427">
          <cell r="J427">
            <v>15.3</v>
          </cell>
          <cell r="K427" t="str">
            <v>6221840509090548520</v>
          </cell>
          <cell r="L427" t="str">
            <v>连城县农村信用联社四堡信用社</v>
          </cell>
        </row>
        <row r="428">
          <cell r="A428" t="str">
            <v>422</v>
          </cell>
          <cell r="B428" t="str">
            <v>马勋德</v>
          </cell>
          <cell r="C428" t="str">
            <v>352627197010101611</v>
          </cell>
          <cell r="D428">
            <v>14705099389</v>
          </cell>
          <cell r="E428" t="str">
            <v>中南</v>
          </cell>
          <cell r="F428">
            <v>2.79</v>
          </cell>
        </row>
        <row r="428">
          <cell r="J428">
            <v>16.74</v>
          </cell>
          <cell r="K428" t="str">
            <v>9090818010100100053079</v>
          </cell>
          <cell r="L428" t="str">
            <v>连城县农村信用联社四堡信用社</v>
          </cell>
        </row>
        <row r="429">
          <cell r="A429" t="str">
            <v>423</v>
          </cell>
          <cell r="B429" t="str">
            <v>马勋榕</v>
          </cell>
          <cell r="C429" t="str">
            <v>352627197008141614</v>
          </cell>
          <cell r="D429">
            <v>15860472896</v>
          </cell>
          <cell r="E429" t="str">
            <v>中南</v>
          </cell>
          <cell r="F429">
            <v>5.03</v>
          </cell>
        </row>
        <row r="429">
          <cell r="J429">
            <v>30.18</v>
          </cell>
          <cell r="K429" t="str">
            <v>6221840509090548355</v>
          </cell>
          <cell r="L429" t="str">
            <v>连城县农村信用联社四堡信用社</v>
          </cell>
        </row>
        <row r="430">
          <cell r="A430" t="str">
            <v>424</v>
          </cell>
          <cell r="B430" t="str">
            <v>马勋华</v>
          </cell>
          <cell r="C430" t="str">
            <v>35262719581027161X</v>
          </cell>
          <cell r="D430">
            <v>18046472560</v>
          </cell>
          <cell r="E430" t="str">
            <v>中南</v>
          </cell>
          <cell r="F430">
            <v>5.63</v>
          </cell>
        </row>
        <row r="430">
          <cell r="J430">
            <v>33.78</v>
          </cell>
          <cell r="K430" t="str">
            <v>9090818010100100323135</v>
          </cell>
          <cell r="L430" t="str">
            <v>连城县农村信用联社四堡信用社</v>
          </cell>
        </row>
        <row r="431">
          <cell r="A431" t="str">
            <v>425</v>
          </cell>
          <cell r="B431" t="str">
            <v>马罗明</v>
          </cell>
          <cell r="C431" t="str">
            <v>352627195606141615</v>
          </cell>
          <cell r="D431">
            <v>13507511557</v>
          </cell>
          <cell r="E431" t="str">
            <v>中南</v>
          </cell>
          <cell r="F431">
            <v>4.22</v>
          </cell>
        </row>
        <row r="431">
          <cell r="J431">
            <v>25.32</v>
          </cell>
          <cell r="K431" t="str">
            <v>6221840509090548504</v>
          </cell>
          <cell r="L431" t="str">
            <v>连城县农村信用联社四堡信用社</v>
          </cell>
        </row>
        <row r="432">
          <cell r="A432" t="str">
            <v>426</v>
          </cell>
          <cell r="B432" t="str">
            <v>马勋标</v>
          </cell>
          <cell r="C432" t="str">
            <v>352627195912101611</v>
          </cell>
          <cell r="D432">
            <v>13950822746</v>
          </cell>
          <cell r="E432" t="str">
            <v>中南</v>
          </cell>
          <cell r="F432">
            <v>4.17</v>
          </cell>
        </row>
        <row r="432">
          <cell r="J432">
            <v>25.02</v>
          </cell>
          <cell r="K432" t="str">
            <v>9090818010100190515893</v>
          </cell>
          <cell r="L432" t="str">
            <v>连城县农村信用联社四堡信用社</v>
          </cell>
        </row>
        <row r="433">
          <cell r="A433" t="str">
            <v>427</v>
          </cell>
          <cell r="B433" t="str">
            <v>马传标</v>
          </cell>
          <cell r="C433" t="str">
            <v>352627196712131618</v>
          </cell>
          <cell r="D433">
            <v>15880622368</v>
          </cell>
          <cell r="E433" t="str">
            <v>中南</v>
          </cell>
          <cell r="F433">
            <v>3.38</v>
          </cell>
        </row>
        <row r="433">
          <cell r="J433">
            <v>20.28</v>
          </cell>
          <cell r="K433" t="str">
            <v>6221840509090548512</v>
          </cell>
          <cell r="L433" t="str">
            <v>连城县农村信用联社四堡信用社</v>
          </cell>
        </row>
        <row r="434">
          <cell r="A434" t="str">
            <v>428</v>
          </cell>
          <cell r="B434" t="str">
            <v>马庆寿</v>
          </cell>
          <cell r="C434" t="str">
            <v>352627195611031613</v>
          </cell>
          <cell r="D434" t="str">
            <v>15970958733 </v>
          </cell>
          <cell r="E434" t="str">
            <v>中南</v>
          </cell>
          <cell r="F434">
            <v>2.7</v>
          </cell>
        </row>
        <row r="434">
          <cell r="J434">
            <v>16.2</v>
          </cell>
          <cell r="K434" t="str">
            <v>6230361509007790090</v>
          </cell>
          <cell r="L434" t="str">
            <v>连城县农村信用联社四堡信用社</v>
          </cell>
        </row>
        <row r="435">
          <cell r="A435" t="str">
            <v>429</v>
          </cell>
          <cell r="B435" t="str">
            <v>马兴雄</v>
          </cell>
          <cell r="C435" t="str">
            <v>35262719530916161X</v>
          </cell>
          <cell r="D435">
            <v>18393615109</v>
          </cell>
          <cell r="E435" t="str">
            <v>中南</v>
          </cell>
          <cell r="F435">
            <v>4.75</v>
          </cell>
        </row>
        <row r="435">
          <cell r="J435">
            <v>28.5</v>
          </cell>
          <cell r="K435" t="str">
            <v>9090818010100190460521</v>
          </cell>
          <cell r="L435" t="str">
            <v>连城县农村信用联社四堡信用社</v>
          </cell>
        </row>
        <row r="436">
          <cell r="A436" t="str">
            <v>430</v>
          </cell>
          <cell r="B436" t="str">
            <v>马清雄</v>
          </cell>
          <cell r="C436" t="str">
            <v>352627196508311611</v>
          </cell>
          <cell r="D436">
            <v>13959085271</v>
          </cell>
          <cell r="E436" t="str">
            <v>中南</v>
          </cell>
          <cell r="F436">
            <v>4.58</v>
          </cell>
        </row>
        <row r="436">
          <cell r="J436">
            <v>27.48</v>
          </cell>
          <cell r="K436" t="str">
            <v>9090818010100190516017</v>
          </cell>
          <cell r="L436" t="str">
            <v>连城县农村信用联社四堡信用社</v>
          </cell>
        </row>
        <row r="437">
          <cell r="A437" t="str">
            <v>431</v>
          </cell>
          <cell r="B437" t="str">
            <v>马传钊</v>
          </cell>
          <cell r="C437" t="str">
            <v>352627195009291615</v>
          </cell>
          <cell r="D437">
            <v>13375083870</v>
          </cell>
          <cell r="E437" t="str">
            <v>中南</v>
          </cell>
          <cell r="F437">
            <v>6.54</v>
          </cell>
        </row>
        <row r="437">
          <cell r="J437">
            <v>39.24</v>
          </cell>
          <cell r="K437" t="str">
            <v>9090818010100190037534</v>
          </cell>
          <cell r="L437" t="str">
            <v>连城县农村信用联社四堡信用社</v>
          </cell>
        </row>
        <row r="438">
          <cell r="A438" t="str">
            <v>432</v>
          </cell>
          <cell r="B438" t="str">
            <v>马焕明</v>
          </cell>
          <cell r="C438" t="str">
            <v>352627194805291611</v>
          </cell>
          <cell r="D438">
            <v>15860116311</v>
          </cell>
          <cell r="E438" t="str">
            <v>中南</v>
          </cell>
          <cell r="F438">
            <v>3.22</v>
          </cell>
        </row>
        <row r="438">
          <cell r="J438">
            <v>19.32</v>
          </cell>
          <cell r="K438" t="str">
            <v>9090818010100190094455</v>
          </cell>
          <cell r="L438" t="str">
            <v>连城县农村信用联社四堡信用社</v>
          </cell>
        </row>
        <row r="439">
          <cell r="A439" t="str">
            <v>433</v>
          </cell>
          <cell r="B439" t="str">
            <v>马晓斌</v>
          </cell>
          <cell r="C439" t="str">
            <v>35262719780819161X</v>
          </cell>
          <cell r="D439">
            <v>18218578318</v>
          </cell>
          <cell r="E439" t="str">
            <v>中南</v>
          </cell>
          <cell r="F439">
            <v>0.56</v>
          </cell>
        </row>
        <row r="439">
          <cell r="J439">
            <v>3.36</v>
          </cell>
          <cell r="K439" t="str">
            <v>9090818010100100064600</v>
          </cell>
          <cell r="L439" t="str">
            <v>连城县农村信用联社四堡信用社</v>
          </cell>
        </row>
        <row r="440">
          <cell r="A440" t="str">
            <v>434</v>
          </cell>
          <cell r="B440" t="str">
            <v>邹来荣</v>
          </cell>
          <cell r="C440" t="str">
            <v>352627195410161622</v>
          </cell>
          <cell r="D440">
            <v>13996282687</v>
          </cell>
          <cell r="E440" t="str">
            <v>中南</v>
          </cell>
          <cell r="F440">
            <v>6.14</v>
          </cell>
        </row>
        <row r="440">
          <cell r="J440">
            <v>36.84</v>
          </cell>
          <cell r="K440" t="str">
            <v>9090818010100100067509</v>
          </cell>
          <cell r="L440" t="str">
            <v>连城县农村信用联社四堡信用社</v>
          </cell>
        </row>
        <row r="441">
          <cell r="A441" t="str">
            <v>435</v>
          </cell>
          <cell r="B441" t="str">
            <v>马传福</v>
          </cell>
          <cell r="C441" t="str">
            <v>350825198307181617</v>
          </cell>
          <cell r="D441">
            <v>13599646773</v>
          </cell>
          <cell r="E441" t="str">
            <v>中南</v>
          </cell>
          <cell r="F441">
            <v>0.64</v>
          </cell>
        </row>
        <row r="441">
          <cell r="J441">
            <v>3.84</v>
          </cell>
          <cell r="K441" t="str">
            <v>6221840509090548033</v>
          </cell>
          <cell r="L441" t="str">
            <v>连城县农村信用联社四堡信用社</v>
          </cell>
        </row>
        <row r="442">
          <cell r="A442" t="str">
            <v>436</v>
          </cell>
          <cell r="B442" t="str">
            <v>邹小荣</v>
          </cell>
          <cell r="C442" t="str">
            <v>352627197705121627</v>
          </cell>
          <cell r="D442">
            <v>13235976716</v>
          </cell>
          <cell r="E442" t="str">
            <v>中南</v>
          </cell>
          <cell r="F442">
            <v>2.78</v>
          </cell>
        </row>
        <row r="442">
          <cell r="J442">
            <v>16.68</v>
          </cell>
          <cell r="K442" t="str">
            <v>9090818010100100074751</v>
          </cell>
          <cell r="L442" t="str">
            <v>连城县农村信用联社四堡信用社</v>
          </cell>
        </row>
        <row r="443">
          <cell r="A443" t="str">
            <v>437</v>
          </cell>
          <cell r="B443" t="str">
            <v>马传军</v>
          </cell>
          <cell r="C443" t="str">
            <v>350825198302151611</v>
          </cell>
          <cell r="D443">
            <v>15880392907</v>
          </cell>
          <cell r="E443" t="str">
            <v>中南</v>
          </cell>
          <cell r="F443">
            <v>0.47</v>
          </cell>
        </row>
        <row r="443">
          <cell r="J443">
            <v>2.82</v>
          </cell>
          <cell r="K443" t="str">
            <v>6221840509090548116</v>
          </cell>
          <cell r="L443" t="str">
            <v>连城县农村信用联社四堡信用社</v>
          </cell>
        </row>
        <row r="444">
          <cell r="A444" t="str">
            <v>438</v>
          </cell>
          <cell r="B444" t="str">
            <v>马国寿</v>
          </cell>
          <cell r="C444" t="str">
            <v>352627196910051635</v>
          </cell>
          <cell r="D444">
            <v>18396304654</v>
          </cell>
          <cell r="E444" t="str">
            <v>中南</v>
          </cell>
          <cell r="F444">
            <v>4.98</v>
          </cell>
        </row>
        <row r="444">
          <cell r="J444">
            <v>29.88</v>
          </cell>
          <cell r="K444" t="str">
            <v>9090818010100100067518</v>
          </cell>
          <cell r="L444" t="str">
            <v>连城县农村信用联社四堡信用社</v>
          </cell>
        </row>
        <row r="445">
          <cell r="A445" t="str">
            <v>439</v>
          </cell>
          <cell r="B445" t="str">
            <v>罗火珠</v>
          </cell>
          <cell r="C445" t="str">
            <v>352627196210261623</v>
          </cell>
          <cell r="D445">
            <v>18250765512</v>
          </cell>
          <cell r="E445" t="str">
            <v>中南</v>
          </cell>
          <cell r="F445">
            <v>3.1</v>
          </cell>
        </row>
        <row r="445">
          <cell r="J445">
            <v>18.6</v>
          </cell>
          <cell r="K445" t="str">
            <v>9090818010100100075885</v>
          </cell>
          <cell r="L445" t="str">
            <v>连城县农村信用联社四堡信用社</v>
          </cell>
        </row>
        <row r="446">
          <cell r="A446" t="str">
            <v>440</v>
          </cell>
          <cell r="B446" t="str">
            <v>马传茂</v>
          </cell>
          <cell r="C446" t="str">
            <v>352627197405201617</v>
          </cell>
          <cell r="D446">
            <v>15913966138</v>
          </cell>
          <cell r="E446" t="str">
            <v>中南</v>
          </cell>
          <cell r="F446">
            <v>0.47</v>
          </cell>
        </row>
        <row r="446">
          <cell r="J446">
            <v>2.82</v>
          </cell>
          <cell r="K446" t="str">
            <v>6221840509090548256</v>
          </cell>
          <cell r="L446" t="str">
            <v>连城县农村信用联社四堡信用社</v>
          </cell>
        </row>
        <row r="447">
          <cell r="A447" t="str">
            <v>441</v>
          </cell>
          <cell r="B447" t="str">
            <v>李玉莲</v>
          </cell>
          <cell r="C447" t="str">
            <v>352627195309151649</v>
          </cell>
          <cell r="D447">
            <v>13553303667</v>
          </cell>
          <cell r="E447" t="str">
            <v>中南</v>
          </cell>
          <cell r="F447">
            <v>5.66</v>
          </cell>
        </row>
        <row r="447">
          <cell r="J447">
            <v>33.96</v>
          </cell>
          <cell r="K447" t="str">
            <v>6221840509104017215</v>
          </cell>
          <cell r="L447" t="str">
            <v>连城县农村信用联社四堡信用社</v>
          </cell>
        </row>
        <row r="448">
          <cell r="A448" t="str">
            <v>442</v>
          </cell>
          <cell r="B448" t="str">
            <v>马广文</v>
          </cell>
          <cell r="C448" t="str">
            <v>352627196610041611</v>
          </cell>
          <cell r="D448">
            <v>15960308042</v>
          </cell>
          <cell r="E448" t="str">
            <v>中南</v>
          </cell>
          <cell r="F448">
            <v>1.74</v>
          </cell>
        </row>
        <row r="448">
          <cell r="J448">
            <v>10.44</v>
          </cell>
          <cell r="K448" t="str">
            <v>9090818010100190622526</v>
          </cell>
          <cell r="L448" t="str">
            <v>连城县农村信用联社四堡信用社</v>
          </cell>
        </row>
        <row r="449">
          <cell r="A449" t="str">
            <v>443</v>
          </cell>
          <cell r="B449" t="str">
            <v>马常发</v>
          </cell>
          <cell r="C449" t="str">
            <v>352627194909191615</v>
          </cell>
          <cell r="D449">
            <v>18759080991</v>
          </cell>
          <cell r="E449" t="str">
            <v>中南</v>
          </cell>
          <cell r="F449">
            <v>6.41</v>
          </cell>
        </row>
        <row r="449">
          <cell r="J449">
            <v>38.46</v>
          </cell>
          <cell r="K449" t="str">
            <v>9090818010100190569889</v>
          </cell>
          <cell r="L449" t="str">
            <v>连城县农村信用联社四堡信用社</v>
          </cell>
        </row>
        <row r="450">
          <cell r="A450" t="str">
            <v>444</v>
          </cell>
          <cell r="B450" t="str">
            <v>马传恒</v>
          </cell>
          <cell r="C450" t="str">
            <v>352627196110131637</v>
          </cell>
          <cell r="D450">
            <v>15659022756</v>
          </cell>
          <cell r="E450" t="str">
            <v>中南</v>
          </cell>
          <cell r="F450">
            <v>4.01</v>
          </cell>
        </row>
        <row r="450">
          <cell r="J450">
            <v>24.06</v>
          </cell>
          <cell r="K450" t="str">
            <v>9090818010100100324474</v>
          </cell>
          <cell r="L450" t="str">
            <v>连城县农村信用联社四堡信用社</v>
          </cell>
        </row>
        <row r="451">
          <cell r="A451" t="str">
            <v>445</v>
          </cell>
          <cell r="B451" t="str">
            <v>赖小华</v>
          </cell>
          <cell r="C451" t="str">
            <v>352627197402191628</v>
          </cell>
          <cell r="D451">
            <v>18759035197</v>
          </cell>
          <cell r="E451" t="str">
            <v>中南</v>
          </cell>
          <cell r="F451">
            <v>0.78</v>
          </cell>
        </row>
        <row r="451">
          <cell r="J451">
            <v>4.68</v>
          </cell>
          <cell r="K451" t="str">
            <v>6221840509090548819</v>
          </cell>
          <cell r="L451" t="str">
            <v>连城县农村信用联社四堡信用社</v>
          </cell>
        </row>
        <row r="452">
          <cell r="A452" t="str">
            <v>446</v>
          </cell>
          <cell r="B452" t="str">
            <v>马玉坤</v>
          </cell>
          <cell r="C452" t="str">
            <v>352627196302061610</v>
          </cell>
          <cell r="D452">
            <v>18760072728</v>
          </cell>
          <cell r="E452" t="str">
            <v>中南</v>
          </cell>
          <cell r="F452">
            <v>7.85</v>
          </cell>
        </row>
        <row r="452">
          <cell r="J452">
            <v>47.1</v>
          </cell>
          <cell r="K452" t="str">
            <v>9090818010100190459604</v>
          </cell>
          <cell r="L452" t="str">
            <v>连城县农村信用联社四堡信用社</v>
          </cell>
        </row>
        <row r="453">
          <cell r="A453" t="str">
            <v>447</v>
          </cell>
          <cell r="B453" t="str">
            <v>马玉财</v>
          </cell>
          <cell r="C453" t="str">
            <v>352627196409291635</v>
          </cell>
          <cell r="D453">
            <v>18859031505</v>
          </cell>
          <cell r="E453" t="str">
            <v>中南</v>
          </cell>
          <cell r="F453">
            <v>1.65</v>
          </cell>
        </row>
        <row r="453">
          <cell r="J453">
            <v>9.9</v>
          </cell>
          <cell r="K453" t="str">
            <v>9090818010100190461165</v>
          </cell>
          <cell r="L453" t="str">
            <v>连城县农村信用联社四堡信用社</v>
          </cell>
        </row>
        <row r="454">
          <cell r="A454" t="str">
            <v>448</v>
          </cell>
          <cell r="B454" t="str">
            <v>马广霖</v>
          </cell>
          <cell r="C454" t="str">
            <v>352627197001201637</v>
          </cell>
          <cell r="D454">
            <v>14705091129</v>
          </cell>
          <cell r="E454" t="str">
            <v>中南</v>
          </cell>
          <cell r="F454">
            <v>1.45</v>
          </cell>
        </row>
        <row r="454">
          <cell r="J454">
            <v>8.7</v>
          </cell>
          <cell r="K454" t="str">
            <v>9090818010100190455403</v>
          </cell>
          <cell r="L454" t="str">
            <v>连城县农村信用联社四堡信用社</v>
          </cell>
        </row>
        <row r="455">
          <cell r="A455" t="str">
            <v>449</v>
          </cell>
          <cell r="B455" t="str">
            <v>马玉襄</v>
          </cell>
          <cell r="C455" t="str">
            <v>352627196511251613</v>
          </cell>
          <cell r="D455">
            <v>13646932673</v>
          </cell>
          <cell r="E455" t="str">
            <v>中南</v>
          </cell>
          <cell r="F455">
            <v>4.81</v>
          </cell>
        </row>
        <row r="455">
          <cell r="J455">
            <v>28.86</v>
          </cell>
          <cell r="K455" t="str">
            <v>9090818010100190459276</v>
          </cell>
          <cell r="L455" t="str">
            <v>连城县农村信用联社四堡信用社</v>
          </cell>
        </row>
        <row r="456">
          <cell r="A456" t="str">
            <v>450</v>
          </cell>
          <cell r="B456" t="str">
            <v>马元兴</v>
          </cell>
          <cell r="C456" t="str">
            <v>352627196512251615</v>
          </cell>
          <cell r="D456">
            <v>13859507141</v>
          </cell>
          <cell r="E456" t="str">
            <v>中南</v>
          </cell>
          <cell r="F456">
            <v>3.68</v>
          </cell>
        </row>
        <row r="456">
          <cell r="J456">
            <v>22.08</v>
          </cell>
          <cell r="K456" t="str">
            <v>6221840509090548918</v>
          </cell>
          <cell r="L456" t="str">
            <v>连城县农村信用联社四堡信用社</v>
          </cell>
        </row>
        <row r="457">
          <cell r="A457" t="str">
            <v>451</v>
          </cell>
          <cell r="B457" t="str">
            <v>马玉全</v>
          </cell>
          <cell r="C457" t="str">
            <v>352627194803051614</v>
          </cell>
          <cell r="D457">
            <v>13959045972</v>
          </cell>
          <cell r="E457" t="str">
            <v>中南</v>
          </cell>
          <cell r="F457">
            <v>2.12</v>
          </cell>
        </row>
        <row r="457">
          <cell r="J457">
            <v>12.72</v>
          </cell>
          <cell r="K457" t="str">
            <v>6221840509092764232</v>
          </cell>
          <cell r="L457" t="str">
            <v>连城县农村信用联社四堡信用社</v>
          </cell>
        </row>
        <row r="458">
          <cell r="A458" t="str">
            <v>452</v>
          </cell>
          <cell r="B458" t="str">
            <v>马传和</v>
          </cell>
          <cell r="C458" t="str">
            <v>352627195405151614</v>
          </cell>
          <cell r="D458">
            <v>15345050778</v>
          </cell>
          <cell r="E458" t="str">
            <v>中南</v>
          </cell>
          <cell r="F458">
            <v>3.99</v>
          </cell>
        </row>
        <row r="458">
          <cell r="J458">
            <v>23.94</v>
          </cell>
          <cell r="K458" t="str">
            <v>9090818010100190454967</v>
          </cell>
          <cell r="L458" t="str">
            <v>连城县农村信用联社四堡信用社</v>
          </cell>
        </row>
        <row r="459">
          <cell r="A459" t="str">
            <v>453</v>
          </cell>
          <cell r="B459" t="str">
            <v>马玉荣</v>
          </cell>
          <cell r="C459" t="str">
            <v>352627195909031632</v>
          </cell>
          <cell r="D459">
            <v>13459783803</v>
          </cell>
          <cell r="E459" t="str">
            <v>中南</v>
          </cell>
          <cell r="F459">
            <v>2.23</v>
          </cell>
        </row>
        <row r="459">
          <cell r="J459">
            <v>13.38</v>
          </cell>
          <cell r="K459" t="str">
            <v>9090818010100190515973</v>
          </cell>
          <cell r="L459" t="str">
            <v>连城县农村信用联社四堡信用社</v>
          </cell>
        </row>
        <row r="460">
          <cell r="A460" t="str">
            <v>454</v>
          </cell>
          <cell r="B460" t="str">
            <v>马玉堂</v>
          </cell>
          <cell r="C460" t="str">
            <v>352627194701181610</v>
          </cell>
          <cell r="D460" t="str">
            <v>05978488915</v>
          </cell>
          <cell r="E460" t="str">
            <v>中南</v>
          </cell>
          <cell r="F460">
            <v>7.23</v>
          </cell>
        </row>
        <row r="460">
          <cell r="J460">
            <v>43.38</v>
          </cell>
          <cell r="K460" t="str">
            <v>9090818010100190161783</v>
          </cell>
          <cell r="L460" t="str">
            <v>连城县农村信用联社四堡信用社</v>
          </cell>
        </row>
        <row r="461">
          <cell r="A461" t="str">
            <v>455</v>
          </cell>
          <cell r="B461" t="str">
            <v>江春花</v>
          </cell>
          <cell r="C461" t="str">
            <v>350423196502015522</v>
          </cell>
          <cell r="D461">
            <v>15880648077</v>
          </cell>
          <cell r="E461" t="str">
            <v>中南</v>
          </cell>
          <cell r="F461">
            <v>3.6</v>
          </cell>
        </row>
        <row r="461">
          <cell r="J461">
            <v>21.6</v>
          </cell>
          <cell r="K461" t="str">
            <v>6221840509062650072</v>
          </cell>
          <cell r="L461" t="str">
            <v>连城县农村信用联社四堡信用社</v>
          </cell>
        </row>
        <row r="462">
          <cell r="A462" t="str">
            <v>456</v>
          </cell>
          <cell r="B462" t="str">
            <v>马传熊</v>
          </cell>
          <cell r="C462" t="str">
            <v>352627196904131612</v>
          </cell>
          <cell r="D462">
            <v>13859404739</v>
          </cell>
          <cell r="E462" t="str">
            <v>中南</v>
          </cell>
          <cell r="F462">
            <v>2.37</v>
          </cell>
        </row>
        <row r="462">
          <cell r="J462">
            <v>14.22</v>
          </cell>
          <cell r="K462" t="str">
            <v>6230362509001060325</v>
          </cell>
          <cell r="L462" t="str">
            <v>连城县农村信用联社四堡信用社</v>
          </cell>
        </row>
        <row r="463">
          <cell r="A463" t="str">
            <v>457</v>
          </cell>
          <cell r="B463" t="str">
            <v>邹长华</v>
          </cell>
          <cell r="C463" t="str">
            <v>352627196611241623</v>
          </cell>
          <cell r="D463">
            <v>18558791861</v>
          </cell>
          <cell r="E463" t="str">
            <v>中南</v>
          </cell>
          <cell r="F463">
            <v>2.69</v>
          </cell>
        </row>
        <row r="463">
          <cell r="J463">
            <v>16.14</v>
          </cell>
          <cell r="K463" t="str">
            <v>6221840509090548934</v>
          </cell>
          <cell r="L463" t="str">
            <v>连城县农村信用联社四堡信用社</v>
          </cell>
        </row>
        <row r="464">
          <cell r="A464" t="str">
            <v>458</v>
          </cell>
          <cell r="B464" t="str">
            <v>马伟明</v>
          </cell>
          <cell r="C464" t="str">
            <v>350825198403051636</v>
          </cell>
          <cell r="D464">
            <v>15017200754</v>
          </cell>
          <cell r="E464" t="str">
            <v>中南</v>
          </cell>
          <cell r="F464">
            <v>2.69</v>
          </cell>
        </row>
        <row r="464">
          <cell r="J464">
            <v>16.14</v>
          </cell>
          <cell r="K464" t="str">
            <v>6221840509090548801</v>
          </cell>
          <cell r="L464" t="str">
            <v>连城县农村信用联社四堡信用社</v>
          </cell>
        </row>
        <row r="465">
          <cell r="A465" t="str">
            <v>459</v>
          </cell>
          <cell r="B465" t="str">
            <v>江才新</v>
          </cell>
          <cell r="C465" t="str">
            <v>352627195701231627</v>
          </cell>
          <cell r="D465">
            <v>18250036228</v>
          </cell>
          <cell r="E465" t="str">
            <v>中南</v>
          </cell>
          <cell r="F465">
            <v>5.68</v>
          </cell>
        </row>
        <row r="465">
          <cell r="J465">
            <v>34.08</v>
          </cell>
          <cell r="K465" t="str">
            <v>6230361509003845369</v>
          </cell>
          <cell r="L465" t="str">
            <v>连城县农村信用联社四堡信用社</v>
          </cell>
        </row>
        <row r="466">
          <cell r="A466" t="str">
            <v>460</v>
          </cell>
          <cell r="B466" t="str">
            <v>邹明先</v>
          </cell>
          <cell r="C466" t="str">
            <v>352627195807091626</v>
          </cell>
          <cell r="D466">
            <v>13045905692</v>
          </cell>
          <cell r="E466" t="str">
            <v>中南</v>
          </cell>
          <cell r="F466">
            <v>6.02</v>
          </cell>
        </row>
        <row r="466">
          <cell r="J466">
            <v>36.12</v>
          </cell>
          <cell r="K466" t="str">
            <v>6221840509090548884</v>
          </cell>
          <cell r="L466" t="str">
            <v>连城县农村信用联社四堡信用社</v>
          </cell>
        </row>
        <row r="467">
          <cell r="A467" t="str">
            <v>461</v>
          </cell>
          <cell r="B467" t="str">
            <v>王爱群</v>
          </cell>
          <cell r="C467" t="str">
            <v>352627196703081620</v>
          </cell>
          <cell r="D467">
            <v>18907816894</v>
          </cell>
          <cell r="E467" t="str">
            <v>中南</v>
          </cell>
          <cell r="F467">
            <v>1.7</v>
          </cell>
        </row>
        <row r="467">
          <cell r="J467">
            <v>10.2</v>
          </cell>
          <cell r="K467" t="str">
            <v>6230362509001060333</v>
          </cell>
          <cell r="L467" t="str">
            <v>连城县农村信用联社四堡信用社</v>
          </cell>
        </row>
        <row r="468">
          <cell r="A468" t="str">
            <v>462</v>
          </cell>
          <cell r="B468" t="str">
            <v>马绍川</v>
          </cell>
          <cell r="C468" t="str">
            <v>352627196609051636</v>
          </cell>
          <cell r="D468">
            <v>15160661899</v>
          </cell>
          <cell r="E468" t="str">
            <v>中南</v>
          </cell>
          <cell r="F468">
            <v>5.02</v>
          </cell>
        </row>
        <row r="468">
          <cell r="J468">
            <v>30.12</v>
          </cell>
          <cell r="K468" t="str">
            <v>6221840509062650460</v>
          </cell>
          <cell r="L468" t="str">
            <v>连城县农村信用联社四堡信用社</v>
          </cell>
        </row>
        <row r="469">
          <cell r="A469" t="str">
            <v>463</v>
          </cell>
          <cell r="B469" t="str">
            <v>马绍枚</v>
          </cell>
          <cell r="C469" t="str">
            <v>352627195307131636</v>
          </cell>
          <cell r="D469">
            <v>13859546616</v>
          </cell>
          <cell r="E469" t="str">
            <v>中南</v>
          </cell>
          <cell r="F469">
            <v>5.5</v>
          </cell>
        </row>
        <row r="469">
          <cell r="J469">
            <v>33</v>
          </cell>
          <cell r="K469" t="str">
            <v>9090818010100100039915</v>
          </cell>
          <cell r="L469" t="str">
            <v>连城县农村信用联社四堡信用社</v>
          </cell>
        </row>
        <row r="470">
          <cell r="A470" t="str">
            <v>464</v>
          </cell>
          <cell r="B470" t="str">
            <v>马晓辉</v>
          </cell>
          <cell r="C470" t="str">
            <v>350825198705241611</v>
          </cell>
          <cell r="D470">
            <v>15080295900</v>
          </cell>
          <cell r="E470" t="str">
            <v>中南</v>
          </cell>
          <cell r="F470">
            <v>2.98</v>
          </cell>
        </row>
        <row r="470">
          <cell r="J470">
            <v>17.88</v>
          </cell>
          <cell r="K470" t="str">
            <v>6221840509090549155</v>
          </cell>
          <cell r="L470" t="str">
            <v>连城县农村信用联社四堡信用社</v>
          </cell>
        </row>
        <row r="471">
          <cell r="A471" t="str">
            <v>465</v>
          </cell>
          <cell r="B471" t="str">
            <v>马城辉</v>
          </cell>
          <cell r="C471" t="str">
            <v>350825198506021632</v>
          </cell>
          <cell r="D471">
            <v>18250745136</v>
          </cell>
          <cell r="E471" t="str">
            <v>中南</v>
          </cell>
          <cell r="F471">
            <v>3.48</v>
          </cell>
        </row>
        <row r="471">
          <cell r="J471">
            <v>20.88</v>
          </cell>
          <cell r="K471" t="str">
            <v>6221840509090549197</v>
          </cell>
          <cell r="L471" t="str">
            <v>连城县农村信用联社四堡信用社</v>
          </cell>
        </row>
        <row r="472">
          <cell r="A472" t="str">
            <v>466</v>
          </cell>
          <cell r="B472" t="str">
            <v>江彩姬</v>
          </cell>
          <cell r="C472" t="str">
            <v>352627195012301626</v>
          </cell>
          <cell r="D472">
            <v>15160680992</v>
          </cell>
          <cell r="E472" t="str">
            <v>中南</v>
          </cell>
          <cell r="F472">
            <v>5</v>
          </cell>
        </row>
        <row r="472">
          <cell r="J472">
            <v>30</v>
          </cell>
          <cell r="K472" t="str">
            <v>9090818010100190520985</v>
          </cell>
          <cell r="L472" t="str">
            <v>连城县农村信用联社四堡信用社</v>
          </cell>
        </row>
        <row r="473">
          <cell r="A473" t="str">
            <v>467</v>
          </cell>
          <cell r="B473" t="str">
            <v>马勋鑫</v>
          </cell>
          <cell r="C473" t="str">
            <v>352627195604071617</v>
          </cell>
          <cell r="D473">
            <v>13860256036</v>
          </cell>
          <cell r="E473" t="str">
            <v>中南</v>
          </cell>
          <cell r="F473">
            <v>9.48</v>
          </cell>
        </row>
        <row r="473">
          <cell r="J473">
            <v>56.88</v>
          </cell>
          <cell r="K473" t="str">
            <v>9090818010100190107691</v>
          </cell>
          <cell r="L473" t="str">
            <v>连城县农村信用联社四堡信用社</v>
          </cell>
        </row>
        <row r="474">
          <cell r="A474" t="str">
            <v>468</v>
          </cell>
          <cell r="B474" t="str">
            <v>马金保</v>
          </cell>
          <cell r="C474" t="str">
            <v>352627197203071615</v>
          </cell>
          <cell r="D474">
            <v>18760035680</v>
          </cell>
          <cell r="E474" t="str">
            <v>中南</v>
          </cell>
          <cell r="F474">
            <v>3.2</v>
          </cell>
        </row>
        <row r="474">
          <cell r="J474">
            <v>19.2</v>
          </cell>
          <cell r="K474" t="str">
            <v>6221840509090549247</v>
          </cell>
          <cell r="L474" t="str">
            <v>连城县农村信用联社四堡信用社</v>
          </cell>
        </row>
        <row r="475">
          <cell r="A475" t="str">
            <v>469</v>
          </cell>
          <cell r="B475" t="str">
            <v>邹顺莲</v>
          </cell>
          <cell r="C475" t="str">
            <v>352627197008041621</v>
          </cell>
          <cell r="D475">
            <v>15159072838</v>
          </cell>
          <cell r="E475" t="str">
            <v>中南</v>
          </cell>
          <cell r="F475">
            <v>3.04</v>
          </cell>
        </row>
        <row r="475">
          <cell r="J475">
            <v>18.24</v>
          </cell>
          <cell r="K475" t="str">
            <v>6221840509090549213</v>
          </cell>
          <cell r="L475" t="str">
            <v>连城县农村信用联社四堡信用社</v>
          </cell>
        </row>
        <row r="476">
          <cell r="A476" t="str">
            <v>470</v>
          </cell>
          <cell r="B476" t="str">
            <v>马勋华</v>
          </cell>
          <cell r="C476" t="str">
            <v>352627194805141613</v>
          </cell>
          <cell r="D476">
            <v>15860174785</v>
          </cell>
          <cell r="E476" t="str">
            <v>中南</v>
          </cell>
          <cell r="F476">
            <v>5.51</v>
          </cell>
        </row>
        <row r="476">
          <cell r="J476">
            <v>33.06</v>
          </cell>
          <cell r="K476" t="str">
            <v>9090818010100100048488</v>
          </cell>
          <cell r="L476" t="str">
            <v>连城县农村信用联社四堡信用社</v>
          </cell>
        </row>
        <row r="477">
          <cell r="A477" t="str">
            <v>471</v>
          </cell>
          <cell r="B477" t="str">
            <v>马传威</v>
          </cell>
          <cell r="C477" t="str">
            <v>352627198003211614</v>
          </cell>
          <cell r="D477">
            <v>15759041033</v>
          </cell>
          <cell r="E477" t="str">
            <v>中南</v>
          </cell>
          <cell r="F477">
            <v>4.61</v>
          </cell>
        </row>
        <row r="477">
          <cell r="J477">
            <v>27.66</v>
          </cell>
          <cell r="K477" t="str">
            <v>9090818010100100200794</v>
          </cell>
          <cell r="L477" t="str">
            <v>连城县农村信用联社四堡信用社</v>
          </cell>
        </row>
        <row r="478">
          <cell r="A478" t="str">
            <v>472</v>
          </cell>
          <cell r="B478" t="str">
            <v>马绍求</v>
          </cell>
          <cell r="C478" t="str">
            <v>352627196005041613</v>
          </cell>
          <cell r="D478">
            <v>15160657669</v>
          </cell>
          <cell r="E478" t="str">
            <v>中南</v>
          </cell>
          <cell r="F478">
            <v>7.43</v>
          </cell>
        </row>
        <row r="478">
          <cell r="J478">
            <v>44.58</v>
          </cell>
          <cell r="K478" t="str">
            <v>9090818010100100067572</v>
          </cell>
          <cell r="L478" t="str">
            <v>连城县农村信用联社四堡信用社</v>
          </cell>
        </row>
        <row r="479">
          <cell r="A479" t="str">
            <v>473</v>
          </cell>
          <cell r="B479" t="str">
            <v>马传正</v>
          </cell>
          <cell r="C479" t="str">
            <v>352627197112011617</v>
          </cell>
          <cell r="D479">
            <v>13959450446</v>
          </cell>
          <cell r="E479" t="str">
            <v>中南</v>
          </cell>
          <cell r="F479">
            <v>6.59</v>
          </cell>
        </row>
        <row r="479">
          <cell r="J479">
            <v>39.54</v>
          </cell>
          <cell r="K479" t="str">
            <v>9090818010100190469051</v>
          </cell>
          <cell r="L479" t="str">
            <v>连城县农村信用联社四堡信用社</v>
          </cell>
        </row>
        <row r="480">
          <cell r="A480" t="str">
            <v>474</v>
          </cell>
          <cell r="B480" t="str">
            <v>马志明</v>
          </cell>
          <cell r="C480" t="str">
            <v>350825198308231612</v>
          </cell>
          <cell r="D480">
            <v>15860172336</v>
          </cell>
          <cell r="E480" t="str">
            <v>中南</v>
          </cell>
          <cell r="F480">
            <v>8.07</v>
          </cell>
        </row>
        <row r="480">
          <cell r="J480">
            <v>48.42</v>
          </cell>
          <cell r="K480" t="str">
            <v>6221840109020652490</v>
          </cell>
          <cell r="L480" t="str">
            <v>连城县农村信用联社四堡信用社</v>
          </cell>
        </row>
        <row r="481">
          <cell r="A481" t="str">
            <v>475</v>
          </cell>
          <cell r="B481" t="str">
            <v>马华思</v>
          </cell>
          <cell r="C481" t="str">
            <v>350825198904231635</v>
          </cell>
          <cell r="D481">
            <v>18859021977</v>
          </cell>
          <cell r="E481" t="str">
            <v>中南</v>
          </cell>
          <cell r="F481">
            <v>6</v>
          </cell>
        </row>
        <row r="481">
          <cell r="J481">
            <v>36</v>
          </cell>
          <cell r="K481" t="str">
            <v>6221840509062650239</v>
          </cell>
          <cell r="L481" t="str">
            <v>连城县农村信用联社四堡信用社</v>
          </cell>
        </row>
        <row r="482">
          <cell r="A482" t="str">
            <v>476</v>
          </cell>
          <cell r="B482" t="str">
            <v>马永祥</v>
          </cell>
          <cell r="C482" t="str">
            <v>352627196211111619</v>
          </cell>
          <cell r="D482">
            <v>13599619556</v>
          </cell>
          <cell r="E482" t="str">
            <v>中南</v>
          </cell>
          <cell r="F482">
            <v>7.81</v>
          </cell>
        </row>
        <row r="482">
          <cell r="J482">
            <v>46.86</v>
          </cell>
          <cell r="K482" t="str">
            <v>9090818010100190147924</v>
          </cell>
          <cell r="L482" t="str">
            <v>连城县农村信用联社四堡信用社</v>
          </cell>
        </row>
        <row r="483">
          <cell r="A483" t="str">
            <v>477</v>
          </cell>
          <cell r="B483" t="str">
            <v>马勋财</v>
          </cell>
          <cell r="C483" t="str">
            <v>352627197212181613</v>
          </cell>
          <cell r="D483">
            <v>15960349834</v>
          </cell>
          <cell r="E483" t="str">
            <v>中南</v>
          </cell>
          <cell r="F483">
            <v>4.97</v>
          </cell>
        </row>
        <row r="483">
          <cell r="J483">
            <v>29.82</v>
          </cell>
          <cell r="K483" t="str">
            <v>6221840509090549254</v>
          </cell>
          <cell r="L483" t="str">
            <v>连城县农村信用联社四堡信用社</v>
          </cell>
        </row>
        <row r="484">
          <cell r="A484" t="str">
            <v>478</v>
          </cell>
          <cell r="B484" t="str">
            <v>李明英</v>
          </cell>
          <cell r="C484" t="str">
            <v>352627195204141620</v>
          </cell>
          <cell r="D484">
            <v>15080284377</v>
          </cell>
          <cell r="E484" t="str">
            <v>中南</v>
          </cell>
          <cell r="F484">
            <v>7.34</v>
          </cell>
        </row>
        <row r="484">
          <cell r="J484">
            <v>44.04</v>
          </cell>
          <cell r="K484" t="str">
            <v>9090818010100100227463</v>
          </cell>
          <cell r="L484" t="str">
            <v>连城县农村信用联社四堡信用社</v>
          </cell>
        </row>
        <row r="485">
          <cell r="A485" t="str">
            <v>479</v>
          </cell>
          <cell r="B485" t="str">
            <v>马勋标</v>
          </cell>
          <cell r="C485" t="str">
            <v>352627195802161613</v>
          </cell>
          <cell r="D485">
            <v>13559300127</v>
          </cell>
          <cell r="E485" t="str">
            <v>中南</v>
          </cell>
          <cell r="F485">
            <v>3.95</v>
          </cell>
        </row>
        <row r="485">
          <cell r="J485">
            <v>23.7</v>
          </cell>
          <cell r="K485" t="str">
            <v>9090818010100190595119</v>
          </cell>
          <cell r="L485" t="str">
            <v>连城县农村信用联社四堡信用社</v>
          </cell>
        </row>
        <row r="486">
          <cell r="A486" t="str">
            <v>480</v>
          </cell>
          <cell r="B486" t="str">
            <v>马传贵</v>
          </cell>
          <cell r="C486" t="str">
            <v>35262719650328161X</v>
          </cell>
          <cell r="D486">
            <v>13636334769</v>
          </cell>
          <cell r="E486" t="str">
            <v>中南</v>
          </cell>
          <cell r="F486">
            <v>3.76</v>
          </cell>
        </row>
        <row r="486">
          <cell r="J486">
            <v>22.56</v>
          </cell>
          <cell r="K486" t="str">
            <v>6221840509062650445</v>
          </cell>
          <cell r="L486" t="str">
            <v>连城县农村信用联社四堡信用社</v>
          </cell>
        </row>
        <row r="487">
          <cell r="A487" t="str">
            <v>481</v>
          </cell>
          <cell r="B487" t="str">
            <v>马勋德</v>
          </cell>
          <cell r="C487" t="str">
            <v>352627195211151616</v>
          </cell>
          <cell r="D487">
            <v>15159010428</v>
          </cell>
          <cell r="E487" t="str">
            <v>中南</v>
          </cell>
          <cell r="F487">
            <v>4.88</v>
          </cell>
        </row>
        <row r="487">
          <cell r="J487">
            <v>29.28</v>
          </cell>
          <cell r="K487" t="str">
            <v>9090818010100100061177</v>
          </cell>
          <cell r="L487" t="str">
            <v>连城县农村信用联社四堡信用社</v>
          </cell>
        </row>
        <row r="488">
          <cell r="A488" t="str">
            <v>482</v>
          </cell>
          <cell r="B488" t="str">
            <v>马勋本</v>
          </cell>
          <cell r="C488" t="str">
            <v>35262719630108161X</v>
          </cell>
          <cell r="D488">
            <v>13950847393</v>
          </cell>
          <cell r="E488" t="str">
            <v>中南</v>
          </cell>
          <cell r="F488">
            <v>0.07</v>
          </cell>
        </row>
        <row r="488">
          <cell r="J488">
            <v>0.42</v>
          </cell>
          <cell r="K488" t="str">
            <v>9090818010100100050303</v>
          </cell>
          <cell r="L488" t="str">
            <v>连城县农村信用联社四堡信用社</v>
          </cell>
        </row>
        <row r="489">
          <cell r="A489" t="str">
            <v>483</v>
          </cell>
          <cell r="B489" t="str">
            <v>叶秀珍</v>
          </cell>
          <cell r="C489" t="str">
            <v>352627197204071123</v>
          </cell>
          <cell r="D489">
            <v>18959030709</v>
          </cell>
          <cell r="E489" t="str">
            <v>中南</v>
          </cell>
          <cell r="F489">
            <v>5.62</v>
          </cell>
        </row>
        <row r="489">
          <cell r="J489">
            <v>33.72</v>
          </cell>
          <cell r="K489" t="str">
            <v>9090811020100100249025</v>
          </cell>
          <cell r="L489" t="str">
            <v>连城县农村信用联社四堡信用社</v>
          </cell>
        </row>
        <row r="490">
          <cell r="A490" t="str">
            <v>484</v>
          </cell>
          <cell r="B490" t="str">
            <v>马明华</v>
          </cell>
          <cell r="C490" t="str">
            <v>352627196509151656</v>
          </cell>
          <cell r="D490">
            <v>18396366508</v>
          </cell>
          <cell r="E490" t="str">
            <v>中南</v>
          </cell>
          <cell r="F490">
            <v>2.81</v>
          </cell>
        </row>
        <row r="490">
          <cell r="J490">
            <v>16.86</v>
          </cell>
          <cell r="K490" t="str">
            <v>6230361509013555735</v>
          </cell>
          <cell r="L490" t="str">
            <v>连城县农村信用联社四堡信用社</v>
          </cell>
        </row>
        <row r="491">
          <cell r="A491" t="str">
            <v>485</v>
          </cell>
          <cell r="B491" t="str">
            <v>马传火</v>
          </cell>
          <cell r="C491" t="str">
            <v>352627197309291632</v>
          </cell>
          <cell r="D491">
            <v>13850954758</v>
          </cell>
          <cell r="E491" t="str">
            <v>中南</v>
          </cell>
          <cell r="F491">
            <v>3.35</v>
          </cell>
        </row>
        <row r="491">
          <cell r="J491">
            <v>20.1</v>
          </cell>
          <cell r="K491" t="str">
            <v>6230361509012532370</v>
          </cell>
          <cell r="L491" t="str">
            <v>连城县农村信用联社四堡信用社</v>
          </cell>
        </row>
        <row r="492">
          <cell r="A492" t="str">
            <v>486</v>
          </cell>
          <cell r="B492" t="str">
            <v>邹冬秀</v>
          </cell>
          <cell r="C492" t="str">
            <v>352627196411251624</v>
          </cell>
          <cell r="D492">
            <v>13959010459</v>
          </cell>
          <cell r="E492" t="str">
            <v>中南</v>
          </cell>
          <cell r="F492">
            <v>6.41</v>
          </cell>
        </row>
        <row r="492">
          <cell r="J492">
            <v>38.46</v>
          </cell>
          <cell r="K492" t="str">
            <v>6221840509090549502</v>
          </cell>
          <cell r="L492" t="str">
            <v>连城县农村信用联社四堡信用社</v>
          </cell>
        </row>
        <row r="493">
          <cell r="A493" t="str">
            <v>487</v>
          </cell>
          <cell r="B493" t="str">
            <v>马春旺</v>
          </cell>
          <cell r="C493" t="str">
            <v>352627196407221617</v>
          </cell>
          <cell r="D493">
            <v>18760090561</v>
          </cell>
          <cell r="E493" t="str">
            <v>中南</v>
          </cell>
          <cell r="F493">
            <v>3.06</v>
          </cell>
        </row>
        <row r="493">
          <cell r="J493">
            <v>18.36</v>
          </cell>
          <cell r="K493" t="str">
            <v>6221840509062650551</v>
          </cell>
          <cell r="L493" t="str">
            <v>连城县农村信用联社四堡信用社</v>
          </cell>
        </row>
        <row r="494">
          <cell r="A494" t="str">
            <v>488</v>
          </cell>
          <cell r="B494" t="str">
            <v>肖朝木</v>
          </cell>
          <cell r="C494" t="str">
            <v>352627194608101612</v>
          </cell>
          <cell r="D494">
            <v>8487309</v>
          </cell>
          <cell r="E494" t="str">
            <v>中南</v>
          </cell>
          <cell r="F494">
            <v>6.85</v>
          </cell>
        </row>
        <row r="494">
          <cell r="J494">
            <v>41.1</v>
          </cell>
          <cell r="K494" t="str">
            <v>9090818010100100061792</v>
          </cell>
          <cell r="L494" t="str">
            <v>连城县农村信用联社四堡信用社</v>
          </cell>
        </row>
        <row r="495">
          <cell r="A495" t="str">
            <v>489</v>
          </cell>
          <cell r="B495" t="str">
            <v>马兰田</v>
          </cell>
          <cell r="C495" t="str">
            <v>352627196405121612</v>
          </cell>
          <cell r="D495">
            <v>13806984376</v>
          </cell>
          <cell r="E495" t="str">
            <v>中南</v>
          </cell>
          <cell r="F495">
            <v>4.76</v>
          </cell>
        </row>
        <row r="495">
          <cell r="J495">
            <v>28.56</v>
          </cell>
          <cell r="K495" t="str">
            <v>9090818010100190465759</v>
          </cell>
          <cell r="L495" t="str">
            <v>连城县农村信用联社四堡信用社</v>
          </cell>
        </row>
        <row r="496">
          <cell r="A496" t="str">
            <v>490</v>
          </cell>
          <cell r="B496" t="str">
            <v>马文田</v>
          </cell>
          <cell r="C496" t="str">
            <v>352627197411241615</v>
          </cell>
          <cell r="D496">
            <v>13774653245</v>
          </cell>
          <cell r="E496" t="str">
            <v>中南</v>
          </cell>
          <cell r="F496">
            <v>3.2</v>
          </cell>
        </row>
        <row r="496">
          <cell r="J496">
            <v>19.2</v>
          </cell>
          <cell r="K496" t="str">
            <v>6230362509001060408</v>
          </cell>
          <cell r="L496" t="str">
            <v>连城县农村信用联社四堡信用社</v>
          </cell>
        </row>
        <row r="497">
          <cell r="A497" t="str">
            <v>491</v>
          </cell>
          <cell r="B497" t="str">
            <v>马华君</v>
          </cell>
          <cell r="C497" t="str">
            <v>352627197804121614</v>
          </cell>
          <cell r="D497">
            <v>13459716459</v>
          </cell>
          <cell r="E497" t="str">
            <v>中南</v>
          </cell>
          <cell r="F497">
            <v>3.07</v>
          </cell>
        </row>
        <row r="497">
          <cell r="J497">
            <v>18.42</v>
          </cell>
          <cell r="K497" t="str">
            <v>9090818010100100343033</v>
          </cell>
          <cell r="L497" t="str">
            <v>连城县农村信用联社四堡信用社</v>
          </cell>
        </row>
        <row r="498">
          <cell r="A498" t="str">
            <v>492</v>
          </cell>
          <cell r="B498" t="str">
            <v>马华明</v>
          </cell>
          <cell r="C498" t="str">
            <v>352627197012061617</v>
          </cell>
          <cell r="D498">
            <v>13959260073</v>
          </cell>
          <cell r="E498" t="str">
            <v>中南</v>
          </cell>
          <cell r="F498">
            <v>4.57</v>
          </cell>
        </row>
        <row r="498">
          <cell r="J498">
            <v>27.42</v>
          </cell>
          <cell r="K498" t="str">
            <v>6230361109068281699</v>
          </cell>
          <cell r="L498" t="str">
            <v>连城县农村信用联社四堡信用社</v>
          </cell>
        </row>
        <row r="499">
          <cell r="A499" t="str">
            <v>493</v>
          </cell>
          <cell r="B499" t="str">
            <v>马华瑞</v>
          </cell>
          <cell r="C499" t="str">
            <v>352627196701051639</v>
          </cell>
          <cell r="D499">
            <v>13459714496</v>
          </cell>
          <cell r="E499" t="str">
            <v>中南</v>
          </cell>
          <cell r="F499">
            <v>3.09</v>
          </cell>
        </row>
        <row r="499">
          <cell r="J499">
            <v>18.54</v>
          </cell>
          <cell r="K499" t="str">
            <v>9090818010100190464956</v>
          </cell>
          <cell r="L499" t="str">
            <v>连城县农村信用联社四堡信用社</v>
          </cell>
        </row>
        <row r="500">
          <cell r="A500" t="str">
            <v>494</v>
          </cell>
          <cell r="B500" t="str">
            <v>马春梅</v>
          </cell>
          <cell r="C500" t="str">
            <v>35262719600822161X</v>
          </cell>
          <cell r="D500">
            <v>18359306736</v>
          </cell>
          <cell r="E500" t="str">
            <v>中南</v>
          </cell>
          <cell r="F500">
            <v>5.43</v>
          </cell>
        </row>
        <row r="500">
          <cell r="J500">
            <v>32.58</v>
          </cell>
          <cell r="K500" t="str">
            <v>6221840509062650544</v>
          </cell>
          <cell r="L500" t="str">
            <v>连城县农村信用联社四堡信用社</v>
          </cell>
        </row>
        <row r="501">
          <cell r="A501" t="str">
            <v>495</v>
          </cell>
          <cell r="B501" t="str">
            <v>马永华</v>
          </cell>
          <cell r="C501" t="str">
            <v>352627197408181658</v>
          </cell>
          <cell r="D501">
            <v>13516517805</v>
          </cell>
          <cell r="E501" t="str">
            <v>中南</v>
          </cell>
          <cell r="F501">
            <v>6.67</v>
          </cell>
        </row>
        <row r="501">
          <cell r="J501">
            <v>40.02</v>
          </cell>
          <cell r="K501" t="str">
            <v>6221840509062650619</v>
          </cell>
          <cell r="L501" t="str">
            <v>连城县农村信用联社四堡信用社</v>
          </cell>
        </row>
        <row r="502">
          <cell r="A502" t="str">
            <v>496</v>
          </cell>
          <cell r="B502" t="str">
            <v>马春美</v>
          </cell>
          <cell r="C502" t="str">
            <v>352627195310041615</v>
          </cell>
          <cell r="D502">
            <v>13959004842</v>
          </cell>
          <cell r="E502" t="str">
            <v>中南</v>
          </cell>
          <cell r="F502">
            <v>2.98</v>
          </cell>
        </row>
        <row r="502">
          <cell r="J502">
            <v>17.88</v>
          </cell>
          <cell r="K502" t="str">
            <v>6221840509090549486</v>
          </cell>
          <cell r="L502" t="str">
            <v>连城县农村信用联社四堡信用社</v>
          </cell>
        </row>
        <row r="503">
          <cell r="A503" t="str">
            <v>497</v>
          </cell>
          <cell r="B503" t="str">
            <v>马炳光</v>
          </cell>
          <cell r="C503" t="str">
            <v>35262719590812161X</v>
          </cell>
          <cell r="D503">
            <v>13559989701</v>
          </cell>
          <cell r="E503" t="str">
            <v>中南</v>
          </cell>
          <cell r="F503">
            <v>6.75</v>
          </cell>
        </row>
        <row r="503">
          <cell r="J503">
            <v>40.5</v>
          </cell>
          <cell r="K503" t="str">
            <v>9090818010100190464545</v>
          </cell>
          <cell r="L503" t="str">
            <v>连城县农村信用联社四堡信用社</v>
          </cell>
        </row>
        <row r="504">
          <cell r="A504" t="str">
            <v>498</v>
          </cell>
          <cell r="B504" t="str">
            <v>马炳金</v>
          </cell>
          <cell r="C504" t="str">
            <v>352627196903121615</v>
          </cell>
          <cell r="D504">
            <v>13600881681</v>
          </cell>
          <cell r="E504" t="str">
            <v>中南</v>
          </cell>
          <cell r="F504">
            <v>1.56</v>
          </cell>
        </row>
        <row r="504">
          <cell r="J504">
            <v>9.36</v>
          </cell>
          <cell r="K504" t="str">
            <v>9090818010100100061220</v>
          </cell>
          <cell r="L504" t="str">
            <v>连城县农村信用联社四堡信用社</v>
          </cell>
        </row>
        <row r="505">
          <cell r="A505" t="str">
            <v>499</v>
          </cell>
          <cell r="B505" t="str">
            <v>马炳南</v>
          </cell>
          <cell r="C505" t="str">
            <v>352627196511061617</v>
          </cell>
          <cell r="D505">
            <v>13706945093</v>
          </cell>
          <cell r="E505" t="str">
            <v>中南</v>
          </cell>
          <cell r="F505">
            <v>1.53</v>
          </cell>
        </row>
        <row r="505">
          <cell r="J505">
            <v>9.18</v>
          </cell>
          <cell r="K505" t="str">
            <v>6221840509062650569</v>
          </cell>
          <cell r="L505" t="str">
            <v>连城县农村信用联社四堡信用社</v>
          </cell>
        </row>
        <row r="506">
          <cell r="A506" t="str">
            <v>500</v>
          </cell>
          <cell r="B506" t="str">
            <v>马春菊</v>
          </cell>
          <cell r="C506" t="str">
            <v>352627194810011629</v>
          </cell>
          <cell r="D506">
            <v>13959094230</v>
          </cell>
          <cell r="E506" t="str">
            <v>中南</v>
          </cell>
          <cell r="F506">
            <v>0.24</v>
          </cell>
        </row>
        <row r="506">
          <cell r="J506">
            <v>1.44</v>
          </cell>
          <cell r="K506" t="str">
            <v>9090818010100100052356</v>
          </cell>
          <cell r="L506" t="str">
            <v>连城县农村信用联社四堡信用社</v>
          </cell>
        </row>
        <row r="507">
          <cell r="A507" t="str">
            <v>501</v>
          </cell>
          <cell r="B507" t="str">
            <v>邹富金</v>
          </cell>
          <cell r="C507" t="str">
            <v>350825196811121622</v>
          </cell>
          <cell r="D507">
            <v>15959734087</v>
          </cell>
          <cell r="E507" t="str">
            <v>中南</v>
          </cell>
          <cell r="F507">
            <v>2.86</v>
          </cell>
        </row>
        <row r="507">
          <cell r="J507">
            <v>17.16</v>
          </cell>
          <cell r="K507" t="str">
            <v>9090818010100100052052</v>
          </cell>
          <cell r="L507" t="str">
            <v>连城县农村信用联社四堡信用社</v>
          </cell>
        </row>
        <row r="508">
          <cell r="A508" t="str">
            <v>502</v>
          </cell>
          <cell r="B508" t="str">
            <v>马华春</v>
          </cell>
          <cell r="C508" t="str">
            <v>352627198002061618</v>
          </cell>
          <cell r="D508">
            <v>18959491297</v>
          </cell>
          <cell r="E508" t="str">
            <v>中南</v>
          </cell>
          <cell r="F508">
            <v>3.2</v>
          </cell>
        </row>
        <row r="508">
          <cell r="J508">
            <v>19.2</v>
          </cell>
          <cell r="K508" t="str">
            <v>9090818010100100051972</v>
          </cell>
          <cell r="L508" t="str">
            <v>连城县农村信用联社四堡信用社</v>
          </cell>
        </row>
        <row r="509">
          <cell r="A509" t="str">
            <v>503</v>
          </cell>
          <cell r="B509" t="str">
            <v>马明</v>
          </cell>
          <cell r="C509" t="str">
            <v>350825198203211631</v>
          </cell>
          <cell r="D509">
            <v>15080583058</v>
          </cell>
          <cell r="E509" t="str">
            <v>中南</v>
          </cell>
          <cell r="F509">
            <v>2.43</v>
          </cell>
        </row>
        <row r="509">
          <cell r="J509">
            <v>14.58</v>
          </cell>
          <cell r="K509" t="str">
            <v>9090818010100100051981</v>
          </cell>
          <cell r="L509" t="str">
            <v>连城县农村信用联社四堡信用社</v>
          </cell>
        </row>
        <row r="510">
          <cell r="A510" t="str">
            <v>504</v>
          </cell>
          <cell r="B510" t="str">
            <v>马卫权</v>
          </cell>
          <cell r="C510" t="str">
            <v>35262719760420161X</v>
          </cell>
          <cell r="D510">
            <v>13505984782</v>
          </cell>
          <cell r="E510" t="str">
            <v>中南</v>
          </cell>
          <cell r="F510">
            <v>2.39</v>
          </cell>
        </row>
        <row r="510">
          <cell r="J510">
            <v>14.34</v>
          </cell>
          <cell r="K510" t="str">
            <v>6221840509062650718</v>
          </cell>
          <cell r="L510" t="str">
            <v>连城县农村信用联社四堡信用社</v>
          </cell>
        </row>
        <row r="511">
          <cell r="A511" t="str">
            <v>505</v>
          </cell>
          <cell r="B511" t="str">
            <v>马卫东</v>
          </cell>
          <cell r="C511" t="str">
            <v>352627197010141613</v>
          </cell>
          <cell r="D511">
            <v>15980991269</v>
          </cell>
          <cell r="E511" t="str">
            <v>中南</v>
          </cell>
          <cell r="F511">
            <v>3.12</v>
          </cell>
        </row>
        <row r="511">
          <cell r="J511">
            <v>18.72</v>
          </cell>
          <cell r="K511" t="str">
            <v>9090818010100190575104</v>
          </cell>
          <cell r="L511" t="str">
            <v>连城县农村信用联社四堡信用社</v>
          </cell>
        </row>
        <row r="512">
          <cell r="A512" t="str">
            <v>506</v>
          </cell>
          <cell r="B512" t="str">
            <v>马兴财</v>
          </cell>
          <cell r="C512" t="str">
            <v>350825198206081633</v>
          </cell>
          <cell r="D512">
            <v>13275010583</v>
          </cell>
          <cell r="E512" t="str">
            <v>中南</v>
          </cell>
          <cell r="F512">
            <v>2.31</v>
          </cell>
        </row>
        <row r="512">
          <cell r="J512">
            <v>13.86</v>
          </cell>
          <cell r="K512" t="str">
            <v>6221840509090549668</v>
          </cell>
          <cell r="L512" t="str">
            <v>连城县农村信用联社四堡信用社</v>
          </cell>
        </row>
        <row r="513">
          <cell r="A513" t="str">
            <v>507</v>
          </cell>
          <cell r="B513" t="str">
            <v>马华坤</v>
          </cell>
          <cell r="C513" t="str">
            <v>352627196503121616</v>
          </cell>
          <cell r="D513">
            <v>15860133577</v>
          </cell>
          <cell r="E513" t="str">
            <v>中南</v>
          </cell>
          <cell r="F513">
            <v>2.95</v>
          </cell>
        </row>
        <row r="513">
          <cell r="J513">
            <v>17.7</v>
          </cell>
          <cell r="K513" t="str">
            <v>9090818010100190586824</v>
          </cell>
          <cell r="L513" t="str">
            <v>连城县农村信用联社四堡信用社</v>
          </cell>
        </row>
        <row r="514">
          <cell r="A514" t="str">
            <v>508</v>
          </cell>
          <cell r="B514" t="str">
            <v>马啟星</v>
          </cell>
          <cell r="C514" t="str">
            <v>350825198802061612</v>
          </cell>
          <cell r="D514">
            <v>15160675926</v>
          </cell>
          <cell r="E514" t="str">
            <v>中南</v>
          </cell>
          <cell r="F514">
            <v>3.35</v>
          </cell>
        </row>
        <row r="514">
          <cell r="J514">
            <v>20.1</v>
          </cell>
          <cell r="K514" t="str">
            <v>6230361509003957859</v>
          </cell>
          <cell r="L514" t="str">
            <v>连城县农村信用联社四堡信用社</v>
          </cell>
        </row>
        <row r="515">
          <cell r="A515" t="str">
            <v>509</v>
          </cell>
          <cell r="B515" t="str">
            <v>马华碧</v>
          </cell>
          <cell r="C515" t="str">
            <v>352627195701041612</v>
          </cell>
          <cell r="D515">
            <v>13559989138</v>
          </cell>
          <cell r="E515" t="str">
            <v>中南</v>
          </cell>
          <cell r="F515">
            <v>2.67</v>
          </cell>
        </row>
        <row r="515">
          <cell r="J515">
            <v>16.02</v>
          </cell>
          <cell r="K515" t="str">
            <v>9090818010100100067652</v>
          </cell>
          <cell r="L515" t="str">
            <v>连城县农村信用联社四堡信用社</v>
          </cell>
        </row>
        <row r="516">
          <cell r="A516" t="str">
            <v>510</v>
          </cell>
          <cell r="B516" t="str">
            <v>马世球</v>
          </cell>
          <cell r="C516" t="str">
            <v>352627196203181617</v>
          </cell>
          <cell r="D516">
            <v>15960333114</v>
          </cell>
          <cell r="E516" t="str">
            <v>中南</v>
          </cell>
          <cell r="F516">
            <v>2.88</v>
          </cell>
        </row>
        <row r="516">
          <cell r="J516">
            <v>17.28</v>
          </cell>
          <cell r="K516" t="str">
            <v>6221840509104017702</v>
          </cell>
          <cell r="L516" t="str">
            <v>连城县农村信用联社四堡信用社</v>
          </cell>
        </row>
        <row r="517">
          <cell r="A517" t="str">
            <v>511</v>
          </cell>
          <cell r="B517" t="str">
            <v>吴香桂</v>
          </cell>
          <cell r="C517" t="str">
            <v>352627196704031625</v>
          </cell>
          <cell r="D517">
            <v>13559960669</v>
          </cell>
          <cell r="E517" t="str">
            <v>中南</v>
          </cell>
          <cell r="F517">
            <v>1.54</v>
          </cell>
        </row>
        <row r="517">
          <cell r="J517">
            <v>9.24</v>
          </cell>
          <cell r="K517" t="str">
            <v>6221840509090550088</v>
          </cell>
          <cell r="L517" t="str">
            <v>连城县农村信用联社四堡信用社</v>
          </cell>
        </row>
        <row r="518">
          <cell r="A518" t="str">
            <v>512</v>
          </cell>
          <cell r="B518" t="str">
            <v>马一跃</v>
          </cell>
          <cell r="C518" t="str">
            <v>352627195801131615</v>
          </cell>
          <cell r="D518">
            <v>15280838489</v>
          </cell>
          <cell r="E518" t="str">
            <v>中南</v>
          </cell>
          <cell r="F518">
            <v>3.38</v>
          </cell>
        </row>
        <row r="518">
          <cell r="J518">
            <v>20.28</v>
          </cell>
          <cell r="K518" t="str">
            <v>9090818010100190558105</v>
          </cell>
          <cell r="L518" t="str">
            <v>连城县农村信用联社四堡信用社</v>
          </cell>
        </row>
        <row r="519">
          <cell r="A519" t="str">
            <v>513</v>
          </cell>
          <cell r="B519" t="str">
            <v>马慕华</v>
          </cell>
          <cell r="C519" t="str">
            <v>352627198111081618</v>
          </cell>
          <cell r="D519">
            <v>18005085000</v>
          </cell>
          <cell r="E519" t="str">
            <v>中南</v>
          </cell>
          <cell r="F519">
            <v>3.25</v>
          </cell>
        </row>
        <row r="519">
          <cell r="J519">
            <v>19.5</v>
          </cell>
          <cell r="K519" t="str">
            <v>6221840509090549957</v>
          </cell>
          <cell r="L519" t="str">
            <v>连城县农村信用联社四堡信用社</v>
          </cell>
        </row>
        <row r="520">
          <cell r="A520" t="str">
            <v>514</v>
          </cell>
          <cell r="B520" t="str">
            <v>马慕翔</v>
          </cell>
          <cell r="C520" t="str">
            <v>35262719790216161X</v>
          </cell>
          <cell r="D520">
            <v>15960303789</v>
          </cell>
          <cell r="E520" t="str">
            <v>中南</v>
          </cell>
          <cell r="F520">
            <v>2.79</v>
          </cell>
        </row>
        <row r="520">
          <cell r="J520">
            <v>16.74</v>
          </cell>
          <cell r="K520" t="str">
            <v>9090818010100100020202</v>
          </cell>
          <cell r="L520" t="str">
            <v>连城县农村信用联社四堡信用社</v>
          </cell>
        </row>
        <row r="521">
          <cell r="A521" t="str">
            <v>515</v>
          </cell>
          <cell r="B521" t="str">
            <v>马华骠</v>
          </cell>
          <cell r="C521" t="str">
            <v>350423197012105511</v>
          </cell>
          <cell r="D521">
            <v>13528757802</v>
          </cell>
          <cell r="E521" t="str">
            <v>中南</v>
          </cell>
          <cell r="F521">
            <v>2.62</v>
          </cell>
        </row>
        <row r="521">
          <cell r="J521">
            <v>15.72</v>
          </cell>
          <cell r="K521" t="str">
            <v>6230361109130411274</v>
          </cell>
          <cell r="L521" t="str">
            <v>连城县农村信用联社四堡信用社</v>
          </cell>
        </row>
        <row r="522">
          <cell r="A522" t="str">
            <v>516</v>
          </cell>
          <cell r="B522" t="str">
            <v>马志鑫</v>
          </cell>
          <cell r="C522" t="str">
            <v>350825198306221613</v>
          </cell>
          <cell r="D522">
            <v>15280829441</v>
          </cell>
          <cell r="E522" t="str">
            <v>中南</v>
          </cell>
          <cell r="F522">
            <v>1.33</v>
          </cell>
        </row>
        <row r="522">
          <cell r="J522">
            <v>7.98</v>
          </cell>
          <cell r="K522" t="str">
            <v>6230361109068528925</v>
          </cell>
          <cell r="L522" t="str">
            <v>连城县农村信用联社四堡信用社</v>
          </cell>
        </row>
        <row r="523">
          <cell r="A523" t="str">
            <v>517</v>
          </cell>
          <cell r="B523" t="str">
            <v>马华抬</v>
          </cell>
          <cell r="C523" t="str">
            <v>352627198011201619</v>
          </cell>
          <cell r="D523">
            <v>15880982073</v>
          </cell>
          <cell r="E523" t="str">
            <v>中南</v>
          </cell>
          <cell r="F523">
            <v>0.97</v>
          </cell>
        </row>
        <row r="523">
          <cell r="J523">
            <v>5.82</v>
          </cell>
          <cell r="K523" t="str">
            <v>6221840509090549940</v>
          </cell>
          <cell r="L523" t="str">
            <v>连城县农村信用联社四堡信用社</v>
          </cell>
        </row>
        <row r="524">
          <cell r="A524" t="str">
            <v>518</v>
          </cell>
          <cell r="B524" t="str">
            <v>马华怡</v>
          </cell>
          <cell r="C524" t="str">
            <v>352627197712231656</v>
          </cell>
          <cell r="D524">
            <v>13505061780</v>
          </cell>
          <cell r="E524" t="str">
            <v>中南</v>
          </cell>
          <cell r="F524">
            <v>0.53</v>
          </cell>
        </row>
        <row r="524">
          <cell r="J524">
            <v>3.18</v>
          </cell>
          <cell r="K524" t="str">
            <v>6221840509090549841</v>
          </cell>
          <cell r="L524" t="str">
            <v>连城县农村信用联社四堡信用社</v>
          </cell>
        </row>
        <row r="525">
          <cell r="A525" t="str">
            <v>519</v>
          </cell>
          <cell r="B525" t="str">
            <v>马华始</v>
          </cell>
          <cell r="C525" t="str">
            <v>350825198212061612</v>
          </cell>
          <cell r="D525">
            <v>13696925859</v>
          </cell>
          <cell r="E525" t="str">
            <v>中南</v>
          </cell>
          <cell r="F525">
            <v>0.85</v>
          </cell>
        </row>
        <row r="525">
          <cell r="J525">
            <v>5.1</v>
          </cell>
          <cell r="K525" t="str">
            <v>6221840509090549650</v>
          </cell>
          <cell r="L525" t="str">
            <v>连城县农村信用联社四堡信用社</v>
          </cell>
        </row>
        <row r="526">
          <cell r="A526" t="str">
            <v>520</v>
          </cell>
          <cell r="B526" t="str">
            <v>马华治</v>
          </cell>
          <cell r="C526" t="str">
            <v>352627197405131612</v>
          </cell>
          <cell r="D526">
            <v>13505052016</v>
          </cell>
          <cell r="E526" t="str">
            <v>中南</v>
          </cell>
          <cell r="F526">
            <v>1.38</v>
          </cell>
        </row>
        <row r="526">
          <cell r="J526">
            <v>8.28</v>
          </cell>
          <cell r="K526" t="str">
            <v>6221840509090549866</v>
          </cell>
          <cell r="L526" t="str">
            <v>连城县农村信用联社四堡信用社</v>
          </cell>
        </row>
        <row r="527">
          <cell r="A527" t="str">
            <v>521</v>
          </cell>
          <cell r="B527" t="str">
            <v>马剑</v>
          </cell>
          <cell r="C527" t="str">
            <v>352627197012261619</v>
          </cell>
          <cell r="D527">
            <v>13646939833</v>
          </cell>
          <cell r="E527" t="str">
            <v>中南</v>
          </cell>
          <cell r="F527">
            <v>4.19</v>
          </cell>
        </row>
        <row r="527">
          <cell r="J527">
            <v>25.14</v>
          </cell>
          <cell r="K527" t="str">
            <v>6230361509003239084</v>
          </cell>
          <cell r="L527" t="str">
            <v>连城县农村信用联社四堡信用社</v>
          </cell>
        </row>
        <row r="528">
          <cell r="A528" t="str">
            <v>522</v>
          </cell>
          <cell r="B528" t="str">
            <v>马岳兴</v>
          </cell>
          <cell r="C528" t="str">
            <v>352627194910031619</v>
          </cell>
          <cell r="D528">
            <v>13459782235</v>
          </cell>
          <cell r="E528" t="str">
            <v>中南</v>
          </cell>
          <cell r="F528">
            <v>3.38</v>
          </cell>
        </row>
        <row r="528">
          <cell r="J528">
            <v>20.28</v>
          </cell>
          <cell r="K528" t="str">
            <v>9090818010100100067974</v>
          </cell>
          <cell r="L528" t="str">
            <v>连城县农村信用联社四堡信用社</v>
          </cell>
        </row>
        <row r="529">
          <cell r="A529" t="str">
            <v>523</v>
          </cell>
          <cell r="B529" t="str">
            <v>邹梅英</v>
          </cell>
          <cell r="C529" t="str">
            <v>352627195511261622</v>
          </cell>
          <cell r="D529">
            <v>13799270114</v>
          </cell>
          <cell r="E529" t="str">
            <v>中南</v>
          </cell>
          <cell r="F529">
            <v>5.51</v>
          </cell>
        </row>
        <row r="529">
          <cell r="J529">
            <v>33.06</v>
          </cell>
          <cell r="K529" t="str">
            <v>6230361509003912599</v>
          </cell>
          <cell r="L529" t="str">
            <v>连城县农村信用联社四堡信用社</v>
          </cell>
        </row>
        <row r="530">
          <cell r="A530" t="str">
            <v>524</v>
          </cell>
          <cell r="B530" t="str">
            <v>江龙凤</v>
          </cell>
          <cell r="C530" t="str">
            <v>352627195912201620</v>
          </cell>
          <cell r="D530">
            <v>19859712093</v>
          </cell>
          <cell r="E530" t="str">
            <v>中南</v>
          </cell>
          <cell r="F530">
            <v>2.78</v>
          </cell>
        </row>
        <row r="530">
          <cell r="J530">
            <v>16.68</v>
          </cell>
          <cell r="K530" t="str">
            <v>6221840509090550021</v>
          </cell>
          <cell r="L530" t="str">
            <v>连城县农村信用联社四堡信用社</v>
          </cell>
        </row>
        <row r="531">
          <cell r="A531" t="str">
            <v>525</v>
          </cell>
          <cell r="B531" t="str">
            <v>邹长发</v>
          </cell>
          <cell r="C531" t="str">
            <v>352627193808161623</v>
          </cell>
          <cell r="D531">
            <v>13328741062</v>
          </cell>
          <cell r="E531" t="str">
            <v>中南</v>
          </cell>
          <cell r="F531">
            <v>1.44</v>
          </cell>
        </row>
        <row r="531">
          <cell r="J531">
            <v>8.64</v>
          </cell>
          <cell r="K531" t="str">
            <v>9090818010100100049254</v>
          </cell>
          <cell r="L531" t="str">
            <v>连城县农村信用联社四堡信用社</v>
          </cell>
        </row>
        <row r="532">
          <cell r="A532" t="str">
            <v>526</v>
          </cell>
          <cell r="B532" t="str">
            <v>李淑萍</v>
          </cell>
          <cell r="C532" t="str">
            <v>350423197304165524</v>
          </cell>
          <cell r="D532">
            <v>13459719858</v>
          </cell>
          <cell r="E532" t="str">
            <v>中南</v>
          </cell>
          <cell r="F532">
            <v>2.61</v>
          </cell>
        </row>
        <row r="532">
          <cell r="J532">
            <v>15.66</v>
          </cell>
          <cell r="K532" t="str">
            <v>9090818010100100052007</v>
          </cell>
          <cell r="L532" t="str">
            <v>连城县农村信用联社四堡信用社</v>
          </cell>
        </row>
        <row r="533">
          <cell r="A533" t="str">
            <v>527</v>
          </cell>
          <cell r="B533" t="str">
            <v>马天荣</v>
          </cell>
          <cell r="C533" t="str">
            <v>352627196506211617</v>
          </cell>
          <cell r="D533">
            <v>13459713718</v>
          </cell>
          <cell r="E533" t="str">
            <v>中南</v>
          </cell>
          <cell r="F533">
            <v>2.08</v>
          </cell>
        </row>
        <row r="533">
          <cell r="J533">
            <v>12.48</v>
          </cell>
          <cell r="K533" t="str">
            <v>6230361509011338142</v>
          </cell>
          <cell r="L533" t="str">
            <v>连城县农村信用联社四堡信用社</v>
          </cell>
        </row>
        <row r="534">
          <cell r="A534" t="str">
            <v>528</v>
          </cell>
          <cell r="B534" t="str">
            <v>马华生</v>
          </cell>
          <cell r="C534" t="str">
            <v>35082519820312161X</v>
          </cell>
          <cell r="D534">
            <v>15860117805</v>
          </cell>
          <cell r="E534" t="str">
            <v>中南</v>
          </cell>
          <cell r="F534">
            <v>1.91</v>
          </cell>
        </row>
        <row r="534">
          <cell r="J534">
            <v>11.46</v>
          </cell>
          <cell r="K534" t="str">
            <v>9090818010100100051883</v>
          </cell>
          <cell r="L534" t="str">
            <v>连城县农村信用联社四堡信用社</v>
          </cell>
        </row>
        <row r="535">
          <cell r="A535" t="str">
            <v>529</v>
          </cell>
          <cell r="B535" t="str">
            <v>马华新</v>
          </cell>
          <cell r="C535" t="str">
            <v>350825198606191612</v>
          </cell>
          <cell r="D535">
            <v>15059070594</v>
          </cell>
          <cell r="E535" t="str">
            <v>中南</v>
          </cell>
          <cell r="F535">
            <v>1.58</v>
          </cell>
        </row>
        <row r="535">
          <cell r="J535">
            <v>9.48</v>
          </cell>
          <cell r="K535" t="str">
            <v>6221840509090549676</v>
          </cell>
          <cell r="L535" t="str">
            <v>连城县农村信用联社四堡信用社</v>
          </cell>
        </row>
        <row r="536">
          <cell r="A536" t="str">
            <v>530</v>
          </cell>
          <cell r="B536" t="str">
            <v>马天旺</v>
          </cell>
          <cell r="C536" t="str">
            <v>352627195309261637</v>
          </cell>
          <cell r="D536">
            <v>13105945991</v>
          </cell>
          <cell r="E536" t="str">
            <v>中南</v>
          </cell>
          <cell r="F536">
            <v>3.23</v>
          </cell>
        </row>
        <row r="536">
          <cell r="J536">
            <v>19.38</v>
          </cell>
          <cell r="K536" t="str">
            <v>9090818010100190547271</v>
          </cell>
          <cell r="L536" t="str">
            <v>连城县农村信用联社四堡信用社</v>
          </cell>
        </row>
        <row r="537">
          <cell r="A537" t="str">
            <v>531</v>
          </cell>
          <cell r="B537" t="str">
            <v>马华源</v>
          </cell>
          <cell r="C537" t="str">
            <v>352627196510041614</v>
          </cell>
          <cell r="D537">
            <v>13024987238</v>
          </cell>
          <cell r="E537" t="str">
            <v>中南</v>
          </cell>
          <cell r="F537">
            <v>2.89</v>
          </cell>
        </row>
        <row r="537">
          <cell r="J537">
            <v>17.34</v>
          </cell>
          <cell r="K537" t="str">
            <v>6221840509090549981</v>
          </cell>
          <cell r="L537" t="str">
            <v>连城县农村信用联社四堡信用社</v>
          </cell>
        </row>
        <row r="538">
          <cell r="A538" t="str">
            <v>532</v>
          </cell>
          <cell r="B538" t="str">
            <v>马天合</v>
          </cell>
          <cell r="C538" t="str">
            <v>352627196804181612</v>
          </cell>
          <cell r="D538">
            <v>13960670239</v>
          </cell>
          <cell r="E538" t="str">
            <v>中南</v>
          </cell>
          <cell r="F538">
            <v>2.17</v>
          </cell>
        </row>
        <row r="538">
          <cell r="J538">
            <v>13.02</v>
          </cell>
          <cell r="K538" t="str">
            <v>9090818010100100075251</v>
          </cell>
          <cell r="L538" t="str">
            <v>连城县农村信用联社四堡信用社</v>
          </cell>
        </row>
        <row r="539">
          <cell r="A539" t="str">
            <v>533</v>
          </cell>
          <cell r="B539" t="str">
            <v>马华俊</v>
          </cell>
          <cell r="C539" t="str">
            <v>352627197703211610</v>
          </cell>
          <cell r="D539">
            <v>15345081168</v>
          </cell>
          <cell r="E539" t="str">
            <v>中南</v>
          </cell>
          <cell r="F539">
            <v>3.82</v>
          </cell>
        </row>
        <row r="539">
          <cell r="J539">
            <v>22.92</v>
          </cell>
          <cell r="K539" t="str">
            <v>9090818010100190048719</v>
          </cell>
          <cell r="L539" t="str">
            <v>连城县农村信用联社四堡信用社</v>
          </cell>
        </row>
        <row r="540">
          <cell r="A540" t="str">
            <v>534</v>
          </cell>
          <cell r="B540" t="str">
            <v>马志炫</v>
          </cell>
          <cell r="C540" t="str">
            <v>352627197804301615</v>
          </cell>
          <cell r="D540">
            <v>15260314626</v>
          </cell>
          <cell r="E540" t="str">
            <v>中南</v>
          </cell>
          <cell r="F540">
            <v>3.24</v>
          </cell>
        </row>
        <row r="540">
          <cell r="J540">
            <v>19.44</v>
          </cell>
          <cell r="K540" t="str">
            <v>6221840509090549890</v>
          </cell>
          <cell r="L540" t="str">
            <v>连城县农村信用联社四堡信用社</v>
          </cell>
        </row>
        <row r="541">
          <cell r="A541" t="str">
            <v>535</v>
          </cell>
          <cell r="B541" t="str">
            <v>马志威</v>
          </cell>
          <cell r="C541" t="str">
            <v>352627197510031613</v>
          </cell>
          <cell r="D541">
            <v>15880629926</v>
          </cell>
          <cell r="E541" t="str">
            <v>中南</v>
          </cell>
          <cell r="F541">
            <v>2.15</v>
          </cell>
        </row>
        <row r="541">
          <cell r="J541">
            <v>12.9</v>
          </cell>
          <cell r="K541" t="str">
            <v>9090818010100190586316</v>
          </cell>
          <cell r="L541" t="str">
            <v>连城县农村信用联社四堡信用社</v>
          </cell>
        </row>
        <row r="542">
          <cell r="A542" t="str">
            <v>536</v>
          </cell>
          <cell r="B542" t="str">
            <v>马华冬</v>
          </cell>
          <cell r="C542" t="str">
            <v>350825198511021637</v>
          </cell>
          <cell r="D542">
            <v>15959783377</v>
          </cell>
          <cell r="E542" t="str">
            <v>中南</v>
          </cell>
          <cell r="F542">
            <v>1.98</v>
          </cell>
        </row>
        <row r="542">
          <cell r="J542">
            <v>11.88</v>
          </cell>
          <cell r="K542" t="str">
            <v>6221840509090549718</v>
          </cell>
          <cell r="L542" t="str">
            <v>连城县农村信用联社四堡信用社</v>
          </cell>
        </row>
        <row r="543">
          <cell r="A543" t="str">
            <v>537</v>
          </cell>
          <cell r="B543" t="str">
            <v>邹龙英</v>
          </cell>
          <cell r="C543" t="str">
            <v>352627196107061623</v>
          </cell>
          <cell r="D543">
            <v>13507541028</v>
          </cell>
          <cell r="E543" t="str">
            <v>中南</v>
          </cell>
          <cell r="F543">
            <v>2.58</v>
          </cell>
        </row>
        <row r="543">
          <cell r="J543">
            <v>15.48</v>
          </cell>
          <cell r="K543" t="str">
            <v>9090818010100100061248</v>
          </cell>
          <cell r="L543" t="str">
            <v>连城县农村信用联社四堡信用社</v>
          </cell>
        </row>
        <row r="544">
          <cell r="A544" t="str">
            <v>538</v>
          </cell>
          <cell r="B544" t="str">
            <v>马兴发</v>
          </cell>
          <cell r="C544" t="str">
            <v>352627197612061610</v>
          </cell>
          <cell r="D544">
            <v>13004971582</v>
          </cell>
          <cell r="E544" t="str">
            <v>中南</v>
          </cell>
          <cell r="F544">
            <v>3.1</v>
          </cell>
        </row>
        <row r="544">
          <cell r="J544">
            <v>18.6</v>
          </cell>
          <cell r="K544" t="str">
            <v>9090818010100100067625</v>
          </cell>
          <cell r="L544" t="str">
            <v>连城县农村信用联社四堡信用社</v>
          </cell>
        </row>
        <row r="545">
          <cell r="A545" t="str">
            <v>539</v>
          </cell>
          <cell r="B545" t="str">
            <v>邹仙玉</v>
          </cell>
          <cell r="C545" t="str">
            <v>352627195210081628</v>
          </cell>
          <cell r="D545">
            <v>13507500155</v>
          </cell>
          <cell r="E545" t="str">
            <v>中南</v>
          </cell>
          <cell r="F545">
            <v>4.56</v>
          </cell>
        </row>
        <row r="545">
          <cell r="J545">
            <v>27.36</v>
          </cell>
          <cell r="K545" t="str">
            <v>6221840509090550146</v>
          </cell>
          <cell r="L545" t="str">
            <v>连城县农村信用联社四堡信用社</v>
          </cell>
        </row>
        <row r="546">
          <cell r="A546" t="str">
            <v>540</v>
          </cell>
          <cell r="B546" t="str">
            <v>马传东</v>
          </cell>
          <cell r="C546" t="str">
            <v>352627197111131617</v>
          </cell>
          <cell r="D546">
            <v>13105903008</v>
          </cell>
          <cell r="E546" t="str">
            <v>中南</v>
          </cell>
          <cell r="F546">
            <v>2.8</v>
          </cell>
        </row>
        <row r="546">
          <cell r="J546">
            <v>16.8</v>
          </cell>
          <cell r="K546" t="str">
            <v>6221840509090550336</v>
          </cell>
          <cell r="L546" t="str">
            <v>连城县农村信用联社四堡信用社</v>
          </cell>
        </row>
        <row r="547">
          <cell r="A547" t="str">
            <v>541</v>
          </cell>
          <cell r="B547" t="str">
            <v>马传亿</v>
          </cell>
          <cell r="C547" t="str">
            <v>352627194904041618</v>
          </cell>
          <cell r="D547">
            <v>15392477369</v>
          </cell>
          <cell r="E547" t="str">
            <v>中南</v>
          </cell>
          <cell r="F547">
            <v>3.81</v>
          </cell>
        </row>
        <row r="547">
          <cell r="J547">
            <v>22.86</v>
          </cell>
          <cell r="K547" t="str">
            <v>9090818010100190523893</v>
          </cell>
          <cell r="L547" t="str">
            <v>连城县农村信用联社四堡信用社</v>
          </cell>
        </row>
        <row r="548">
          <cell r="A548" t="str">
            <v>542</v>
          </cell>
          <cell r="B548" t="str">
            <v>邹菊秀</v>
          </cell>
          <cell r="C548" t="str">
            <v>352627195505041623</v>
          </cell>
          <cell r="D548">
            <v>18950865881</v>
          </cell>
          <cell r="E548" t="str">
            <v>中南</v>
          </cell>
          <cell r="F548">
            <v>1.12</v>
          </cell>
        </row>
        <row r="548">
          <cell r="J548">
            <v>6.72</v>
          </cell>
          <cell r="K548" t="str">
            <v>6221840509104018023</v>
          </cell>
          <cell r="L548" t="str">
            <v>连城县农村信用联社四堡信用社</v>
          </cell>
        </row>
        <row r="549">
          <cell r="A549" t="str">
            <v>543</v>
          </cell>
          <cell r="B549" t="str">
            <v>马勋毅</v>
          </cell>
          <cell r="C549" t="str">
            <v>352627197711181650</v>
          </cell>
          <cell r="D549">
            <v>18950865881</v>
          </cell>
          <cell r="E549" t="str">
            <v>中南</v>
          </cell>
          <cell r="F549">
            <v>1.58</v>
          </cell>
        </row>
        <row r="549">
          <cell r="J549">
            <v>9.48</v>
          </cell>
          <cell r="K549" t="str">
            <v>6221840509104018072</v>
          </cell>
          <cell r="L549" t="str">
            <v>连城县农村信用联社四堡信用社</v>
          </cell>
        </row>
        <row r="550">
          <cell r="A550" t="str">
            <v>544</v>
          </cell>
          <cell r="B550" t="str">
            <v>马天瑞</v>
          </cell>
          <cell r="C550" t="str">
            <v>352627197301111617</v>
          </cell>
          <cell r="D550">
            <v>15160677529</v>
          </cell>
          <cell r="E550" t="str">
            <v>中南</v>
          </cell>
          <cell r="F550">
            <v>2.2</v>
          </cell>
        </row>
        <row r="550">
          <cell r="J550">
            <v>13.2</v>
          </cell>
          <cell r="K550" t="str">
            <v>9090818010100190427845</v>
          </cell>
          <cell r="L550" t="str">
            <v>连城县农村信用联社四堡信用社</v>
          </cell>
        </row>
        <row r="551">
          <cell r="A551" t="str">
            <v>545</v>
          </cell>
          <cell r="B551" t="str">
            <v>马如健</v>
          </cell>
          <cell r="C551" t="str">
            <v>35262719651213163X</v>
          </cell>
          <cell r="D551">
            <v>15860119343</v>
          </cell>
          <cell r="E551" t="str">
            <v>中南</v>
          </cell>
          <cell r="F551">
            <v>1.96</v>
          </cell>
        </row>
        <row r="551">
          <cell r="J551">
            <v>11.76</v>
          </cell>
          <cell r="K551" t="str">
            <v>9090818010100100073636</v>
          </cell>
          <cell r="L551" t="str">
            <v>连城县农村信用联社四堡信用社</v>
          </cell>
        </row>
        <row r="552">
          <cell r="A552" t="str">
            <v>546</v>
          </cell>
          <cell r="B552" t="str">
            <v>马华全</v>
          </cell>
          <cell r="C552" t="str">
            <v>352627195808201612</v>
          </cell>
          <cell r="D552">
            <v>13859507251</v>
          </cell>
          <cell r="E552" t="str">
            <v>中南</v>
          </cell>
          <cell r="F552">
            <v>1.55</v>
          </cell>
        </row>
        <row r="552">
          <cell r="J552">
            <v>9.3</v>
          </cell>
          <cell r="K552" t="str">
            <v>9090818010100190551317</v>
          </cell>
          <cell r="L552" t="str">
            <v>连城县农村信用联社四堡信用社</v>
          </cell>
        </row>
        <row r="553">
          <cell r="A553" t="str">
            <v>547</v>
          </cell>
          <cell r="B553" t="str">
            <v>马如德</v>
          </cell>
          <cell r="C553" t="str">
            <v>352627196011301610</v>
          </cell>
          <cell r="D553">
            <v>18959093387</v>
          </cell>
          <cell r="E553" t="str">
            <v>中南</v>
          </cell>
          <cell r="F553">
            <v>1.45</v>
          </cell>
        </row>
        <row r="553">
          <cell r="J553">
            <v>8.7</v>
          </cell>
          <cell r="K553" t="str">
            <v>9090818010100100014157</v>
          </cell>
          <cell r="L553" t="str">
            <v>连城县农村信用联社四堡信用社</v>
          </cell>
        </row>
        <row r="554">
          <cell r="A554" t="str">
            <v>548</v>
          </cell>
          <cell r="B554" t="str">
            <v>马勋宁</v>
          </cell>
          <cell r="C554" t="str">
            <v>352627197907141618</v>
          </cell>
          <cell r="D554">
            <v>18950865881</v>
          </cell>
          <cell r="E554" t="str">
            <v>中南</v>
          </cell>
          <cell r="F554">
            <v>1.31</v>
          </cell>
        </row>
        <row r="554">
          <cell r="J554">
            <v>7.86</v>
          </cell>
          <cell r="K554" t="str">
            <v>6221840509104018098</v>
          </cell>
          <cell r="L554" t="str">
            <v>连城县农村信用联社四堡信用社</v>
          </cell>
        </row>
        <row r="555">
          <cell r="A555" t="str">
            <v>549</v>
          </cell>
          <cell r="B555" t="str">
            <v>马勋宝</v>
          </cell>
          <cell r="C555" t="str">
            <v>352627197403271611</v>
          </cell>
          <cell r="D555">
            <v>13559314927</v>
          </cell>
          <cell r="E555" t="str">
            <v>中南</v>
          </cell>
          <cell r="F555">
            <v>3.3</v>
          </cell>
        </row>
        <row r="555">
          <cell r="J555">
            <v>19.8</v>
          </cell>
          <cell r="K555" t="str">
            <v>9090818010100100019205</v>
          </cell>
          <cell r="L555" t="str">
            <v>连城县农村信用联社四堡信用社</v>
          </cell>
        </row>
        <row r="556">
          <cell r="A556" t="str">
            <v>550</v>
          </cell>
          <cell r="B556" t="str">
            <v>马如忠</v>
          </cell>
          <cell r="C556" t="str">
            <v>352627197012191614</v>
          </cell>
          <cell r="D556">
            <v>18859023539</v>
          </cell>
          <cell r="E556" t="str">
            <v>中南</v>
          </cell>
          <cell r="F556">
            <v>1</v>
          </cell>
        </row>
        <row r="556">
          <cell r="J556">
            <v>6</v>
          </cell>
          <cell r="K556" t="str">
            <v>6221840509090550351</v>
          </cell>
          <cell r="L556" t="str">
            <v>连城县农村信用联社四堡信用社</v>
          </cell>
        </row>
        <row r="557">
          <cell r="A557" t="str">
            <v>551</v>
          </cell>
          <cell r="B557" t="str">
            <v>马绍林</v>
          </cell>
          <cell r="C557" t="str">
            <v>352627196310121636</v>
          </cell>
          <cell r="D557">
            <v>18259734092</v>
          </cell>
          <cell r="E557" t="str">
            <v>中南</v>
          </cell>
          <cell r="F557">
            <v>1.32</v>
          </cell>
        </row>
        <row r="557">
          <cell r="J557">
            <v>7.92</v>
          </cell>
          <cell r="K557" t="str">
            <v>9090818010100193569936</v>
          </cell>
          <cell r="L557" t="str">
            <v>连城县农村信用联社四堡信用社</v>
          </cell>
        </row>
        <row r="558">
          <cell r="A558" t="str">
            <v>552</v>
          </cell>
          <cell r="B558" t="str">
            <v>马华康</v>
          </cell>
          <cell r="C558" t="str">
            <v>352627196309031617</v>
          </cell>
          <cell r="D558">
            <v>13774720636</v>
          </cell>
          <cell r="E558" t="str">
            <v>中南</v>
          </cell>
          <cell r="F558">
            <v>2.13</v>
          </cell>
        </row>
        <row r="558">
          <cell r="J558">
            <v>12.78</v>
          </cell>
          <cell r="K558" t="str">
            <v>9090818010100100067723</v>
          </cell>
          <cell r="L558" t="str">
            <v>连城县农村信用联社四堡信用社</v>
          </cell>
        </row>
        <row r="559">
          <cell r="A559" t="str">
            <v>553</v>
          </cell>
          <cell r="B559" t="str">
            <v>马烽</v>
          </cell>
          <cell r="C559" t="str">
            <v>350825200009041632</v>
          </cell>
          <cell r="D559">
            <v>13459713170</v>
          </cell>
          <cell r="E559" t="str">
            <v>中南</v>
          </cell>
          <cell r="F559">
            <v>1.38</v>
          </cell>
        </row>
        <row r="559">
          <cell r="J559">
            <v>8.28</v>
          </cell>
          <cell r="K559" t="str">
            <v>6221840509043183839</v>
          </cell>
          <cell r="L559" t="str">
            <v>连城县农村信用联社四堡信用社</v>
          </cell>
        </row>
        <row r="560">
          <cell r="A560" t="str">
            <v>554</v>
          </cell>
          <cell r="B560" t="str">
            <v>邹长莲</v>
          </cell>
          <cell r="C560" t="str">
            <v>352627195209121645</v>
          </cell>
          <cell r="D560">
            <v>13316550900</v>
          </cell>
          <cell r="E560" t="str">
            <v>中南</v>
          </cell>
          <cell r="F560">
            <v>7.42</v>
          </cell>
        </row>
        <row r="560">
          <cell r="J560">
            <v>44.52</v>
          </cell>
          <cell r="K560" t="str">
            <v>6221840509090550708</v>
          </cell>
          <cell r="L560" t="str">
            <v>连城县农村信用联社四堡信用社</v>
          </cell>
        </row>
        <row r="561">
          <cell r="A561" t="str">
            <v>555</v>
          </cell>
          <cell r="B561" t="str">
            <v>马星智</v>
          </cell>
          <cell r="C561" t="str">
            <v>352627197701081613</v>
          </cell>
          <cell r="D561">
            <v>15860119667</v>
          </cell>
          <cell r="E561" t="str">
            <v>中南</v>
          </cell>
          <cell r="F561">
            <v>3.62</v>
          </cell>
        </row>
        <row r="561">
          <cell r="J561">
            <v>21.72</v>
          </cell>
          <cell r="K561" t="str">
            <v>6230361509009576182</v>
          </cell>
          <cell r="L561" t="str">
            <v>连城县农村信用联社四堡信用社</v>
          </cell>
        </row>
        <row r="562">
          <cell r="A562" t="str">
            <v>556</v>
          </cell>
          <cell r="B562" t="str">
            <v>马春瑞</v>
          </cell>
          <cell r="C562" t="str">
            <v>350825195202271612</v>
          </cell>
          <cell r="D562">
            <v>15880625371</v>
          </cell>
          <cell r="E562" t="str">
            <v>中南</v>
          </cell>
          <cell r="F562">
            <v>3.19</v>
          </cell>
        </row>
        <row r="562">
          <cell r="J562">
            <v>19.14</v>
          </cell>
          <cell r="K562" t="str">
            <v>9090818010100100067778</v>
          </cell>
          <cell r="L562" t="str">
            <v>连城县农村信用联社四堡信用社</v>
          </cell>
        </row>
        <row r="563">
          <cell r="A563" t="str">
            <v>557</v>
          </cell>
          <cell r="B563" t="str">
            <v>谢菊妹</v>
          </cell>
          <cell r="C563" t="str">
            <v>350424197512020529</v>
          </cell>
          <cell r="D563">
            <v>18650850179</v>
          </cell>
          <cell r="E563" t="str">
            <v>中南</v>
          </cell>
          <cell r="F563">
            <v>1.26</v>
          </cell>
        </row>
        <row r="563">
          <cell r="J563">
            <v>7.56</v>
          </cell>
          <cell r="K563" t="str">
            <v>6221840509092764489</v>
          </cell>
          <cell r="L563" t="str">
            <v>连城县农村信用联社四堡信用社</v>
          </cell>
        </row>
        <row r="564">
          <cell r="A564" t="str">
            <v>558</v>
          </cell>
          <cell r="B564" t="str">
            <v>马东瑞</v>
          </cell>
          <cell r="C564" t="str">
            <v>352627196310061610</v>
          </cell>
          <cell r="D564">
            <v>15805922044</v>
          </cell>
          <cell r="E564" t="str">
            <v>中南</v>
          </cell>
          <cell r="F564">
            <v>1.3</v>
          </cell>
        </row>
        <row r="564">
          <cell r="J564">
            <v>7.8</v>
          </cell>
          <cell r="K564" t="str">
            <v>9090818010100100023236</v>
          </cell>
          <cell r="L564" t="str">
            <v>连城县农村信用联社四堡信用社</v>
          </cell>
        </row>
        <row r="565">
          <cell r="A565" t="str">
            <v>559</v>
          </cell>
          <cell r="B565" t="str">
            <v>马昭杰</v>
          </cell>
          <cell r="C565" t="str">
            <v>352627197006111630</v>
          </cell>
          <cell r="D565">
            <v>13432256258</v>
          </cell>
          <cell r="E565" t="str">
            <v>中南</v>
          </cell>
          <cell r="F565">
            <v>4.69</v>
          </cell>
        </row>
        <row r="565">
          <cell r="J565">
            <v>28.14</v>
          </cell>
          <cell r="K565" t="str">
            <v>6221840509090550518</v>
          </cell>
          <cell r="L565" t="str">
            <v>连城县农村信用联社四堡信用社</v>
          </cell>
        </row>
        <row r="566">
          <cell r="A566" t="str">
            <v>560</v>
          </cell>
          <cell r="B566" t="str">
            <v>邹金娥</v>
          </cell>
          <cell r="C566" t="str">
            <v>352627194903091621</v>
          </cell>
          <cell r="D566">
            <v>13432256258</v>
          </cell>
          <cell r="E566" t="str">
            <v>中南</v>
          </cell>
          <cell r="F566">
            <v>0.71</v>
          </cell>
        </row>
        <row r="566">
          <cell r="J566">
            <v>4.26</v>
          </cell>
          <cell r="K566" t="str">
            <v>6230361509003536521</v>
          </cell>
          <cell r="L566" t="str">
            <v>连城县农村信用联社四堡信用社</v>
          </cell>
        </row>
        <row r="567">
          <cell r="A567" t="str">
            <v>561</v>
          </cell>
          <cell r="B567" t="str">
            <v>邹美英</v>
          </cell>
          <cell r="C567" t="str">
            <v>352627194812191643</v>
          </cell>
          <cell r="D567">
            <v>15860131987</v>
          </cell>
          <cell r="E567" t="str">
            <v>中南</v>
          </cell>
          <cell r="F567">
            <v>0.36</v>
          </cell>
        </row>
        <row r="567">
          <cell r="J567">
            <v>2.16</v>
          </cell>
          <cell r="K567" t="str">
            <v>6230361509004512067</v>
          </cell>
          <cell r="L567" t="str">
            <v>连城县农村信用联社四堡信用社</v>
          </cell>
        </row>
        <row r="568">
          <cell r="A568" t="str">
            <v>562</v>
          </cell>
          <cell r="B568" t="str">
            <v>马志琼</v>
          </cell>
          <cell r="C568" t="str">
            <v>352627197106021632</v>
          </cell>
          <cell r="D568">
            <v>15860131987</v>
          </cell>
          <cell r="E568" t="str">
            <v>中南</v>
          </cell>
          <cell r="F568">
            <v>4.82</v>
          </cell>
        </row>
        <row r="568">
          <cell r="J568">
            <v>28.92</v>
          </cell>
          <cell r="K568" t="str">
            <v>9090818010100100110837</v>
          </cell>
          <cell r="L568" t="str">
            <v>连城县农村信用联社四堡信用社</v>
          </cell>
        </row>
        <row r="569">
          <cell r="A569" t="str">
            <v>563</v>
          </cell>
          <cell r="B569" t="str">
            <v>马如光</v>
          </cell>
          <cell r="C569" t="str">
            <v>35262719550116161X</v>
          </cell>
          <cell r="D569">
            <v>18567980293</v>
          </cell>
          <cell r="E569" t="str">
            <v>中南</v>
          </cell>
          <cell r="F569">
            <v>0.34</v>
          </cell>
        </row>
        <row r="569">
          <cell r="J569">
            <v>2.04</v>
          </cell>
          <cell r="K569" t="str">
            <v>6221840509090550674</v>
          </cell>
          <cell r="L569" t="str">
            <v>连城县农村信用联社四堡信用社</v>
          </cell>
        </row>
        <row r="570">
          <cell r="A570" t="str">
            <v>564</v>
          </cell>
          <cell r="B570" t="str">
            <v>马文瑞</v>
          </cell>
          <cell r="C570" t="str">
            <v>352627196811141619</v>
          </cell>
          <cell r="D570">
            <v>15080221758</v>
          </cell>
          <cell r="E570" t="str">
            <v>中南</v>
          </cell>
          <cell r="F570">
            <v>1.34</v>
          </cell>
        </row>
        <row r="570">
          <cell r="J570">
            <v>8.04</v>
          </cell>
          <cell r="K570" t="str">
            <v>9090818010100100091448</v>
          </cell>
          <cell r="L570" t="str">
            <v>连城县农村信用联社四堡信用社</v>
          </cell>
        </row>
        <row r="571">
          <cell r="A571" t="str">
            <v>565</v>
          </cell>
          <cell r="B571" t="str">
            <v>马勋治</v>
          </cell>
          <cell r="C571" t="str">
            <v>352627194710161611</v>
          </cell>
          <cell r="D571">
            <v>18850820031</v>
          </cell>
          <cell r="E571" t="str">
            <v>中南</v>
          </cell>
          <cell r="F571">
            <v>3.86</v>
          </cell>
        </row>
        <row r="571">
          <cell r="J571">
            <v>23.16</v>
          </cell>
          <cell r="K571" t="str">
            <v>6230361509005030556</v>
          </cell>
          <cell r="L571" t="str">
            <v>连城县农村信用联社四堡信用社</v>
          </cell>
        </row>
        <row r="572">
          <cell r="A572" t="str">
            <v>566</v>
          </cell>
          <cell r="B572" t="str">
            <v>李金菊</v>
          </cell>
          <cell r="C572" t="str">
            <v>352627196302271642</v>
          </cell>
          <cell r="D572">
            <v>18859414233</v>
          </cell>
          <cell r="E572" t="str">
            <v>中南</v>
          </cell>
          <cell r="F572">
            <v>2.27</v>
          </cell>
        </row>
        <row r="572">
          <cell r="J572">
            <v>13.62</v>
          </cell>
          <cell r="K572" t="str">
            <v>6230361107144145847</v>
          </cell>
          <cell r="L572" t="str">
            <v>连城县农村信用联社四堡信用社</v>
          </cell>
        </row>
        <row r="573">
          <cell r="A573" t="str">
            <v>567</v>
          </cell>
          <cell r="B573" t="str">
            <v>马德瑞</v>
          </cell>
          <cell r="C573" t="str">
            <v>35262719630730161X</v>
          </cell>
          <cell r="D573">
            <v>15959705497</v>
          </cell>
          <cell r="E573" t="str">
            <v>中南</v>
          </cell>
          <cell r="F573">
            <v>2.14</v>
          </cell>
        </row>
        <row r="573">
          <cell r="J573">
            <v>12.84</v>
          </cell>
          <cell r="K573" t="str">
            <v>9090818010100100341348</v>
          </cell>
          <cell r="L573" t="str">
            <v>连城县农村信用联社四堡信用社</v>
          </cell>
        </row>
        <row r="574">
          <cell r="A574" t="str">
            <v>568</v>
          </cell>
          <cell r="B574" t="str">
            <v>吴才招</v>
          </cell>
          <cell r="C574" t="str">
            <v>35262719500614162X</v>
          </cell>
          <cell r="D574">
            <v>18396317882</v>
          </cell>
          <cell r="E574" t="str">
            <v>中南</v>
          </cell>
          <cell r="F574">
            <v>2.43</v>
          </cell>
        </row>
        <row r="574">
          <cell r="J574">
            <v>14.58</v>
          </cell>
          <cell r="K574" t="str">
            <v>6221840509104018056</v>
          </cell>
          <cell r="L574" t="str">
            <v>连城县农村信用联社四堡信用社</v>
          </cell>
        </row>
        <row r="575">
          <cell r="A575" t="str">
            <v>569</v>
          </cell>
          <cell r="B575" t="str">
            <v>马思琼</v>
          </cell>
          <cell r="C575" t="str">
            <v>350825198810221612</v>
          </cell>
          <cell r="D575">
            <v>15259783197</v>
          </cell>
          <cell r="E575" t="str">
            <v>中南</v>
          </cell>
          <cell r="F575">
            <v>0.7</v>
          </cell>
        </row>
        <row r="575">
          <cell r="J575">
            <v>4.2</v>
          </cell>
          <cell r="K575" t="str">
            <v>6221840509090550781</v>
          </cell>
          <cell r="L575" t="str">
            <v>连城县农村信用联社四堡信用社</v>
          </cell>
        </row>
        <row r="576">
          <cell r="A576" t="str">
            <v>570</v>
          </cell>
          <cell r="B576" t="str">
            <v>马华春</v>
          </cell>
          <cell r="C576" t="str">
            <v>352627197706081612</v>
          </cell>
          <cell r="D576">
            <v>18396317882</v>
          </cell>
          <cell r="E576" t="str">
            <v>中南</v>
          </cell>
          <cell r="F576">
            <v>0.39</v>
          </cell>
        </row>
        <row r="576">
          <cell r="J576">
            <v>2.34</v>
          </cell>
          <cell r="K576" t="str">
            <v>6221840509104018114</v>
          </cell>
          <cell r="L576" t="str">
            <v>连城县农村信用联社四堡信用社</v>
          </cell>
        </row>
        <row r="577">
          <cell r="A577" t="str">
            <v>571</v>
          </cell>
          <cell r="B577" t="str">
            <v>邹仲月</v>
          </cell>
          <cell r="C577" t="str">
            <v>35262719501123162X</v>
          </cell>
          <cell r="D577">
            <v>15860171384</v>
          </cell>
          <cell r="E577" t="str">
            <v>中南</v>
          </cell>
          <cell r="F577">
            <v>2.42</v>
          </cell>
        </row>
        <row r="577">
          <cell r="J577">
            <v>14.52</v>
          </cell>
          <cell r="K577" t="str">
            <v>9090818010100100067741</v>
          </cell>
          <cell r="L577" t="str">
            <v>连城县农村信用联社四堡信用社</v>
          </cell>
        </row>
        <row r="578">
          <cell r="A578" t="str">
            <v>572</v>
          </cell>
          <cell r="B578" t="str">
            <v>马传林</v>
          </cell>
          <cell r="C578" t="str">
            <v>352627195309261653</v>
          </cell>
          <cell r="D578">
            <v>18759933973</v>
          </cell>
          <cell r="E578" t="str">
            <v>中南</v>
          </cell>
          <cell r="F578">
            <v>2.31</v>
          </cell>
        </row>
        <row r="578">
          <cell r="J578">
            <v>13.86</v>
          </cell>
          <cell r="K578" t="str">
            <v>6221840509090550666</v>
          </cell>
          <cell r="L578" t="str">
            <v>连城县农村信用联社四堡信用社</v>
          </cell>
        </row>
        <row r="579">
          <cell r="A579" t="str">
            <v>573</v>
          </cell>
          <cell r="B579" t="str">
            <v>马自香</v>
          </cell>
          <cell r="C579" t="str">
            <v>352627195310121631</v>
          </cell>
          <cell r="D579">
            <v>15160677841</v>
          </cell>
          <cell r="E579" t="str">
            <v>中南</v>
          </cell>
          <cell r="F579">
            <v>7.97</v>
          </cell>
        </row>
        <row r="579">
          <cell r="J579">
            <v>47.82</v>
          </cell>
          <cell r="K579" t="str">
            <v>9090818010100100067689</v>
          </cell>
          <cell r="L579" t="str">
            <v>连城县农村信用联社四堡信用社</v>
          </cell>
        </row>
        <row r="580">
          <cell r="A580" t="str">
            <v>574</v>
          </cell>
          <cell r="B580" t="str">
            <v>马传谓</v>
          </cell>
          <cell r="C580" t="str">
            <v>352627194612041616</v>
          </cell>
          <cell r="D580">
            <v>15960303650</v>
          </cell>
          <cell r="E580" t="str">
            <v>中南</v>
          </cell>
          <cell r="F580">
            <v>3.21</v>
          </cell>
        </row>
        <row r="580">
          <cell r="J580">
            <v>19.26</v>
          </cell>
          <cell r="K580" t="str">
            <v>9090818010100190525491</v>
          </cell>
          <cell r="L580" t="str">
            <v>连城县农村信用联社四堡信用社</v>
          </cell>
        </row>
        <row r="581">
          <cell r="A581" t="str">
            <v>575</v>
          </cell>
          <cell r="B581" t="str">
            <v>马小康</v>
          </cell>
          <cell r="C581" t="str">
            <v>352627197208151630</v>
          </cell>
          <cell r="D581">
            <v>13505920197</v>
          </cell>
          <cell r="E581" t="str">
            <v>中南</v>
          </cell>
          <cell r="F581">
            <v>1.99</v>
          </cell>
        </row>
        <row r="581">
          <cell r="J581">
            <v>11.94</v>
          </cell>
          <cell r="K581" t="str">
            <v>6221840509090550302</v>
          </cell>
          <cell r="L581" t="str">
            <v>连城县农村信用联社四堡信用社</v>
          </cell>
        </row>
        <row r="582">
          <cell r="A582" t="str">
            <v>576</v>
          </cell>
          <cell r="B582" t="str">
            <v>马志斌</v>
          </cell>
          <cell r="C582" t="str">
            <v>350825199005261632</v>
          </cell>
          <cell r="D582">
            <v>18659266065</v>
          </cell>
          <cell r="E582" t="str">
            <v>中南</v>
          </cell>
          <cell r="F582">
            <v>1.24</v>
          </cell>
        </row>
        <row r="582">
          <cell r="J582">
            <v>7.44</v>
          </cell>
          <cell r="K582" t="str">
            <v>9090818010100100003150</v>
          </cell>
          <cell r="L582" t="str">
            <v>连城县农村信用联社四堡信用社</v>
          </cell>
        </row>
        <row r="583">
          <cell r="A583" t="str">
            <v>577</v>
          </cell>
          <cell r="B583" t="str">
            <v>马华青</v>
          </cell>
          <cell r="C583" t="str">
            <v>352627196912021632</v>
          </cell>
          <cell r="D583">
            <v>13860506488</v>
          </cell>
          <cell r="E583" t="str">
            <v>中南</v>
          </cell>
          <cell r="F583">
            <v>2.26</v>
          </cell>
        </row>
        <row r="583">
          <cell r="J583">
            <v>13.56</v>
          </cell>
          <cell r="K583" t="str">
            <v>9090818010100190432143</v>
          </cell>
          <cell r="L583" t="str">
            <v>连城县农村信用联社四堡信用社</v>
          </cell>
        </row>
        <row r="584">
          <cell r="A584" t="str">
            <v>578</v>
          </cell>
          <cell r="B584" t="str">
            <v>马传根</v>
          </cell>
          <cell r="C584" t="str">
            <v>352627196309121612</v>
          </cell>
          <cell r="D584">
            <v>18054993009</v>
          </cell>
          <cell r="E584" t="str">
            <v>中南</v>
          </cell>
          <cell r="F584">
            <v>1.54</v>
          </cell>
        </row>
        <row r="584">
          <cell r="J584">
            <v>9.24</v>
          </cell>
          <cell r="K584" t="str">
            <v>6221840509090550609</v>
          </cell>
          <cell r="L584" t="str">
            <v>连城县农村信用联社四堡信用社</v>
          </cell>
        </row>
        <row r="585">
          <cell r="A585" t="str">
            <v>579</v>
          </cell>
          <cell r="B585" t="str">
            <v>马传智</v>
          </cell>
          <cell r="C585" t="str">
            <v>352627196305041615</v>
          </cell>
          <cell r="D585" t="str">
            <v>18760037535</v>
          </cell>
          <cell r="E585" t="str">
            <v>中南</v>
          </cell>
          <cell r="F585">
            <v>6.13</v>
          </cell>
        </row>
        <row r="585">
          <cell r="J585">
            <v>36.78</v>
          </cell>
          <cell r="K585" t="str">
            <v>9090818010100190431181</v>
          </cell>
          <cell r="L585" t="str">
            <v>连城县农村信用联社四堡信用社</v>
          </cell>
        </row>
        <row r="586">
          <cell r="A586" t="str">
            <v>580</v>
          </cell>
          <cell r="B586" t="str">
            <v>马传敬</v>
          </cell>
          <cell r="C586" t="str">
            <v>352627196212141617</v>
          </cell>
          <cell r="D586" t="str">
            <v>15806068250</v>
          </cell>
          <cell r="E586" t="str">
            <v>中南</v>
          </cell>
          <cell r="F586">
            <v>5.16</v>
          </cell>
        </row>
        <row r="586">
          <cell r="J586">
            <v>30.96</v>
          </cell>
          <cell r="K586" t="str">
            <v>9090818010100190423545</v>
          </cell>
          <cell r="L586" t="str">
            <v>连城县农村信用联社四堡信用社</v>
          </cell>
        </row>
        <row r="587">
          <cell r="A587" t="str">
            <v>581</v>
          </cell>
          <cell r="B587" t="str">
            <v>马跃武</v>
          </cell>
          <cell r="C587" t="str">
            <v>35262719800525161X</v>
          </cell>
          <cell r="D587" t="str">
            <v>15059922467</v>
          </cell>
          <cell r="E587" t="str">
            <v>中南</v>
          </cell>
          <cell r="F587">
            <v>4.78</v>
          </cell>
        </row>
        <row r="587">
          <cell r="J587">
            <v>28.68</v>
          </cell>
          <cell r="K587" t="str">
            <v>9090818010100100067803</v>
          </cell>
          <cell r="L587" t="str">
            <v>连城县农村信用联社四堡信用社</v>
          </cell>
        </row>
        <row r="588">
          <cell r="A588" t="str">
            <v>582</v>
          </cell>
          <cell r="B588" t="str">
            <v>马振兴</v>
          </cell>
          <cell r="C588" t="str">
            <v>352627195707281633</v>
          </cell>
          <cell r="D588" t="str">
            <v>18850821557</v>
          </cell>
          <cell r="E588" t="str">
            <v>中南</v>
          </cell>
          <cell r="F588">
            <v>0.51</v>
          </cell>
        </row>
        <row r="588">
          <cell r="J588">
            <v>3.06</v>
          </cell>
          <cell r="K588" t="str">
            <v>6221840509062650841</v>
          </cell>
          <cell r="L588" t="str">
            <v>连城县农村信用联社四堡信用社</v>
          </cell>
        </row>
        <row r="589">
          <cell r="A589" t="str">
            <v>583</v>
          </cell>
          <cell r="B589" t="str">
            <v>马锦根</v>
          </cell>
          <cell r="C589" t="str">
            <v>352627196810311612</v>
          </cell>
          <cell r="D589" t="str">
            <v>13626020940</v>
          </cell>
          <cell r="E589" t="str">
            <v>中南</v>
          </cell>
          <cell r="F589">
            <v>5.45</v>
          </cell>
        </row>
        <row r="589">
          <cell r="J589">
            <v>32.7</v>
          </cell>
          <cell r="K589" t="str">
            <v>9090818010100100061346</v>
          </cell>
          <cell r="L589" t="str">
            <v>连城县农村信用联社四堡信用社</v>
          </cell>
        </row>
        <row r="590">
          <cell r="A590" t="str">
            <v>584</v>
          </cell>
          <cell r="B590" t="str">
            <v>马日荣</v>
          </cell>
          <cell r="C590" t="str">
            <v>352627196506031616</v>
          </cell>
          <cell r="D590" t="str">
            <v>13859530884</v>
          </cell>
          <cell r="E590" t="str">
            <v>中南</v>
          </cell>
          <cell r="F590">
            <v>2</v>
          </cell>
        </row>
        <row r="590">
          <cell r="J590">
            <v>12</v>
          </cell>
          <cell r="K590" t="str">
            <v>9090818010100100067830</v>
          </cell>
          <cell r="L590" t="str">
            <v>连城县农村信用联社四堡信用社</v>
          </cell>
        </row>
        <row r="591">
          <cell r="A591" t="str">
            <v>585</v>
          </cell>
          <cell r="B591" t="str">
            <v>马明富</v>
          </cell>
          <cell r="C591" t="str">
            <v>35262719600216161X</v>
          </cell>
          <cell r="D591" t="str">
            <v>15160680348</v>
          </cell>
          <cell r="E591" t="str">
            <v>中南</v>
          </cell>
          <cell r="F591">
            <v>4.54</v>
          </cell>
        </row>
        <row r="591">
          <cell r="J591">
            <v>27.24</v>
          </cell>
          <cell r="K591" t="str">
            <v>9090818010100100067867</v>
          </cell>
          <cell r="L591" t="str">
            <v>连城县农村信用联社四堡信用社</v>
          </cell>
        </row>
        <row r="592">
          <cell r="A592" t="str">
            <v>586</v>
          </cell>
          <cell r="B592" t="str">
            <v>邹梅英</v>
          </cell>
          <cell r="C592" t="str">
            <v>352627197001051624</v>
          </cell>
          <cell r="D592">
            <v>13163817998</v>
          </cell>
          <cell r="E592" t="str">
            <v>中南</v>
          </cell>
          <cell r="F592">
            <v>3.65</v>
          </cell>
        </row>
        <row r="592">
          <cell r="J592">
            <v>21.9</v>
          </cell>
          <cell r="K592" t="str">
            <v>6221840509090551003</v>
          </cell>
          <cell r="L592" t="str">
            <v>连城县农村信用联社四堡信用社</v>
          </cell>
        </row>
        <row r="593">
          <cell r="A593" t="str">
            <v>587</v>
          </cell>
          <cell r="B593" t="str">
            <v>罗香姬</v>
          </cell>
          <cell r="C593" t="str">
            <v>352627196008231623</v>
          </cell>
          <cell r="D593" t="str">
            <v>15860122814</v>
          </cell>
          <cell r="E593" t="str">
            <v>中南</v>
          </cell>
          <cell r="F593">
            <v>4.52</v>
          </cell>
        </row>
        <row r="593">
          <cell r="J593">
            <v>27.12</v>
          </cell>
          <cell r="K593" t="str">
            <v>9090818010100100061284</v>
          </cell>
          <cell r="L593" t="str">
            <v>连城县农村信用联社四堡信用社</v>
          </cell>
        </row>
        <row r="594">
          <cell r="A594" t="str">
            <v>588</v>
          </cell>
          <cell r="B594" t="str">
            <v>谢富财</v>
          </cell>
          <cell r="C594" t="str">
            <v>350423197010065544</v>
          </cell>
          <cell r="D594" t="str">
            <v>13799099854</v>
          </cell>
          <cell r="E594" t="str">
            <v>中南</v>
          </cell>
          <cell r="F594">
            <v>2.45</v>
          </cell>
        </row>
        <row r="594">
          <cell r="J594">
            <v>14.7</v>
          </cell>
          <cell r="K594" t="str">
            <v>6221840509104018239</v>
          </cell>
          <cell r="L594" t="str">
            <v>连城县农村信用联社四堡信用社</v>
          </cell>
        </row>
        <row r="595">
          <cell r="A595" t="str">
            <v>589</v>
          </cell>
          <cell r="B595" t="str">
            <v>邹仙荣</v>
          </cell>
          <cell r="C595" t="str">
            <v>352627196405121647</v>
          </cell>
          <cell r="D595" t="str">
            <v>19859736360</v>
          </cell>
          <cell r="E595" t="str">
            <v>中南</v>
          </cell>
          <cell r="F595">
            <v>3.45</v>
          </cell>
        </row>
        <row r="595">
          <cell r="J595">
            <v>20.7</v>
          </cell>
          <cell r="K595" t="str">
            <v>6221840509092764653</v>
          </cell>
          <cell r="L595" t="str">
            <v>连城县农村信用联社四堡信用社</v>
          </cell>
        </row>
        <row r="596">
          <cell r="A596" t="str">
            <v>590</v>
          </cell>
          <cell r="B596" t="str">
            <v>马日丰</v>
          </cell>
          <cell r="C596" t="str">
            <v>35262719620604161X</v>
          </cell>
          <cell r="D596" t="str">
            <v>15392360515</v>
          </cell>
          <cell r="E596" t="str">
            <v>中南</v>
          </cell>
          <cell r="F596">
            <v>5.15</v>
          </cell>
        </row>
        <row r="596">
          <cell r="J596">
            <v>30.9</v>
          </cell>
          <cell r="K596" t="str">
            <v>6221840509090550948</v>
          </cell>
          <cell r="L596" t="str">
            <v>连城县农村信用联社四堡信用社</v>
          </cell>
        </row>
        <row r="597">
          <cell r="A597" t="str">
            <v>591</v>
          </cell>
          <cell r="B597" t="str">
            <v>马华瑞</v>
          </cell>
          <cell r="C597" t="str">
            <v>35262719810301161X</v>
          </cell>
          <cell r="D597" t="str">
            <v>15880647507</v>
          </cell>
          <cell r="E597" t="str">
            <v>中南</v>
          </cell>
          <cell r="F597">
            <v>0.87</v>
          </cell>
        </row>
        <row r="597">
          <cell r="J597">
            <v>5.22</v>
          </cell>
          <cell r="K597" t="str">
            <v>6221840509090550872</v>
          </cell>
          <cell r="L597" t="str">
            <v>连城县农村信用联社四堡信用社</v>
          </cell>
        </row>
        <row r="598">
          <cell r="A598" t="str">
            <v>592</v>
          </cell>
          <cell r="B598" t="str">
            <v>马文东</v>
          </cell>
          <cell r="C598" t="str">
            <v>352627196805081613</v>
          </cell>
          <cell r="D598" t="str">
            <v>15392360515</v>
          </cell>
          <cell r="E598" t="str">
            <v>中南</v>
          </cell>
          <cell r="F598">
            <v>4.55</v>
          </cell>
        </row>
        <row r="598">
          <cell r="J598">
            <v>27.3</v>
          </cell>
          <cell r="K598" t="str">
            <v>9090818010100100049281</v>
          </cell>
          <cell r="L598" t="str">
            <v>连城县农村信用联社四堡信用社</v>
          </cell>
        </row>
        <row r="599">
          <cell r="A599" t="str">
            <v>593</v>
          </cell>
          <cell r="B599" t="str">
            <v>马传健</v>
          </cell>
          <cell r="C599" t="str">
            <v>352627196601041636</v>
          </cell>
          <cell r="D599">
            <v>13860289128</v>
          </cell>
          <cell r="E599" t="str">
            <v>中南</v>
          </cell>
          <cell r="F599">
            <v>4.53</v>
          </cell>
        </row>
        <row r="599">
          <cell r="J599">
            <v>27.18</v>
          </cell>
          <cell r="K599" t="str">
            <v>6230361109111262589</v>
          </cell>
          <cell r="L599" t="str">
            <v>连城县农村信用联社四堡信用社</v>
          </cell>
        </row>
        <row r="600">
          <cell r="A600" t="str">
            <v>594</v>
          </cell>
          <cell r="B600" t="str">
            <v>马传福</v>
          </cell>
          <cell r="C600" t="str">
            <v>352627195503111616</v>
          </cell>
          <cell r="D600" t="str">
            <v>13328483979</v>
          </cell>
          <cell r="E600" t="str">
            <v>中南</v>
          </cell>
          <cell r="F600">
            <v>3.58</v>
          </cell>
        </row>
        <row r="600">
          <cell r="J600">
            <v>21.48</v>
          </cell>
          <cell r="K600" t="str">
            <v>6221840509090550930</v>
          </cell>
          <cell r="L600" t="str">
            <v>连城县农村信用联社四堡信用社</v>
          </cell>
        </row>
        <row r="601">
          <cell r="A601" t="str">
            <v>595</v>
          </cell>
          <cell r="B601" t="str">
            <v>马余宗</v>
          </cell>
          <cell r="C601" t="str">
            <v>352627197208171631</v>
          </cell>
          <cell r="D601" t="str">
            <v>15160677656</v>
          </cell>
          <cell r="E601" t="str">
            <v>中南</v>
          </cell>
          <cell r="F601">
            <v>2.39</v>
          </cell>
        </row>
        <row r="601">
          <cell r="J601">
            <v>14.34</v>
          </cell>
          <cell r="K601" t="str">
            <v>9090818010100190432553</v>
          </cell>
          <cell r="L601" t="str">
            <v>连城县农村信用联社四堡信用社</v>
          </cell>
        </row>
        <row r="602">
          <cell r="A602" t="str">
            <v>596</v>
          </cell>
          <cell r="B602" t="str">
            <v>马勋发</v>
          </cell>
          <cell r="C602" t="str">
            <v>352627197005291617</v>
          </cell>
          <cell r="D602">
            <v>15059097280</v>
          </cell>
          <cell r="E602" t="str">
            <v>中南</v>
          </cell>
          <cell r="F602">
            <v>5.71</v>
          </cell>
        </row>
        <row r="602">
          <cell r="J602">
            <v>34.26</v>
          </cell>
          <cell r="K602" t="str">
            <v>6221840509090550963</v>
          </cell>
          <cell r="L602" t="str">
            <v>连城县农村信用联社四堡信用社</v>
          </cell>
        </row>
        <row r="603">
          <cell r="A603" t="str">
            <v>597</v>
          </cell>
          <cell r="B603" t="str">
            <v>李四莲</v>
          </cell>
          <cell r="C603" t="str">
            <v>352627195006051624</v>
          </cell>
          <cell r="D603" t="str">
            <v>18159542373</v>
          </cell>
          <cell r="E603" t="str">
            <v>中南</v>
          </cell>
          <cell r="F603">
            <v>2.21</v>
          </cell>
        </row>
        <row r="603">
          <cell r="J603">
            <v>13.26</v>
          </cell>
          <cell r="K603" t="str">
            <v>9090818010100100061319</v>
          </cell>
          <cell r="L603" t="str">
            <v>连城县农村信用联社四堡信用社</v>
          </cell>
        </row>
        <row r="604">
          <cell r="A604" t="str">
            <v>598</v>
          </cell>
          <cell r="B604" t="str">
            <v>邹华仙</v>
          </cell>
          <cell r="C604" t="str">
            <v>352627197305231624</v>
          </cell>
          <cell r="D604" t="str">
            <v>15860172481</v>
          </cell>
          <cell r="E604" t="str">
            <v>中南</v>
          </cell>
          <cell r="F604">
            <v>1.58</v>
          </cell>
        </row>
        <row r="604">
          <cell r="J604">
            <v>9.48</v>
          </cell>
          <cell r="K604" t="str">
            <v>9090818010100100061328</v>
          </cell>
          <cell r="L604" t="str">
            <v>连城县农村信用联社四堡信用社</v>
          </cell>
        </row>
        <row r="605">
          <cell r="A605" t="str">
            <v>599</v>
          </cell>
          <cell r="B605" t="str">
            <v>邱美芳</v>
          </cell>
          <cell r="C605" t="str">
            <v>352622197405191840</v>
          </cell>
          <cell r="D605" t="str">
            <v>15880624518</v>
          </cell>
          <cell r="E605" t="str">
            <v>中南</v>
          </cell>
          <cell r="F605">
            <v>4.13</v>
          </cell>
        </row>
        <row r="605">
          <cell r="J605">
            <v>24.78</v>
          </cell>
          <cell r="K605" t="str">
            <v>6221840509092764620</v>
          </cell>
          <cell r="L605" t="str">
            <v>连城县农村信用联社四堡信用社</v>
          </cell>
        </row>
        <row r="606">
          <cell r="A606" t="str">
            <v>600</v>
          </cell>
          <cell r="B606" t="str">
            <v>马华明</v>
          </cell>
          <cell r="C606" t="str">
            <v>352627196407151612</v>
          </cell>
          <cell r="D606" t="str">
            <v>13806990483</v>
          </cell>
          <cell r="E606" t="str">
            <v>中南</v>
          </cell>
          <cell r="F606">
            <v>2.02</v>
          </cell>
        </row>
        <row r="606">
          <cell r="J606">
            <v>12.12</v>
          </cell>
          <cell r="K606" t="str">
            <v>9090818010100190430957</v>
          </cell>
          <cell r="L606" t="str">
            <v>连城县农村信用联社四堡信用社</v>
          </cell>
        </row>
        <row r="607">
          <cell r="A607" t="str">
            <v>601</v>
          </cell>
          <cell r="B607" t="str">
            <v>邹细菊</v>
          </cell>
          <cell r="C607" t="str">
            <v>352627193809051645</v>
          </cell>
          <cell r="D607">
            <v>13626020940</v>
          </cell>
          <cell r="E607" t="str">
            <v>中南</v>
          </cell>
          <cell r="F607">
            <v>3.08</v>
          </cell>
        </row>
        <row r="607">
          <cell r="J607">
            <v>18.48</v>
          </cell>
          <cell r="K607" t="str">
            <v>6230361509013002829</v>
          </cell>
          <cell r="L607" t="str">
            <v>连城县农村信用联社四堡信用社</v>
          </cell>
        </row>
        <row r="608">
          <cell r="A608" t="str">
            <v>602</v>
          </cell>
          <cell r="B608" t="str">
            <v>王发秀</v>
          </cell>
          <cell r="C608" t="str">
            <v>350423196310055546</v>
          </cell>
          <cell r="D608" t="str">
            <v>15280437450</v>
          </cell>
          <cell r="E608" t="str">
            <v>中南</v>
          </cell>
          <cell r="F608">
            <v>5.7</v>
          </cell>
        </row>
        <row r="608">
          <cell r="J608">
            <v>34.2</v>
          </cell>
          <cell r="K608" t="str">
            <v>6221840509104018445</v>
          </cell>
          <cell r="L608" t="str">
            <v>连城县农村信用联社四堡信用社</v>
          </cell>
        </row>
        <row r="609">
          <cell r="A609" t="str">
            <v>603</v>
          </cell>
          <cell r="B609" t="str">
            <v>马余家</v>
          </cell>
          <cell r="C609" t="str">
            <v>352627197407261613</v>
          </cell>
          <cell r="D609" t="str">
            <v>13507564968</v>
          </cell>
          <cell r="E609" t="str">
            <v>中南</v>
          </cell>
          <cell r="F609">
            <v>1.09</v>
          </cell>
        </row>
        <row r="609">
          <cell r="J609">
            <v>6.54</v>
          </cell>
          <cell r="K609" t="str">
            <v>6221840509090550880</v>
          </cell>
          <cell r="L609" t="str">
            <v>连城县农村信用联社四堡信用社</v>
          </cell>
        </row>
        <row r="610">
          <cell r="A610" t="str">
            <v>604</v>
          </cell>
          <cell r="B610" t="str">
            <v>马余生</v>
          </cell>
          <cell r="C610" t="str">
            <v>352627196505241611</v>
          </cell>
          <cell r="D610" t="str">
            <v>13850839694</v>
          </cell>
          <cell r="E610" t="str">
            <v>中南</v>
          </cell>
          <cell r="F610">
            <v>6.71</v>
          </cell>
        </row>
        <row r="610">
          <cell r="J610">
            <v>40.26</v>
          </cell>
          <cell r="K610" t="str">
            <v>9090818010100100282937</v>
          </cell>
          <cell r="L610" t="str">
            <v>连城县农村信用联社四堡信用社</v>
          </cell>
        </row>
        <row r="611">
          <cell r="A611" t="str">
            <v>605</v>
          </cell>
          <cell r="B611" t="str">
            <v>马利克</v>
          </cell>
          <cell r="C611" t="str">
            <v>352627197202221618</v>
          </cell>
          <cell r="D611" t="str">
            <v>15860271825</v>
          </cell>
          <cell r="E611" t="str">
            <v>中南</v>
          </cell>
          <cell r="F611">
            <v>3.26</v>
          </cell>
        </row>
        <row r="611">
          <cell r="J611">
            <v>19.56</v>
          </cell>
          <cell r="K611" t="str">
            <v>9090818010100193535447</v>
          </cell>
          <cell r="L611" t="str">
            <v>连城县农村信用联社四堡信用社</v>
          </cell>
        </row>
        <row r="612">
          <cell r="A612" t="str">
            <v>606</v>
          </cell>
          <cell r="B612" t="str">
            <v>马华台</v>
          </cell>
          <cell r="C612" t="str">
            <v>352627197901191614</v>
          </cell>
          <cell r="D612" t="str">
            <v>13328735261</v>
          </cell>
          <cell r="E612" t="str">
            <v>中南</v>
          </cell>
          <cell r="F612">
            <v>0.52</v>
          </cell>
        </row>
        <row r="612">
          <cell r="J612">
            <v>3.12</v>
          </cell>
          <cell r="K612" t="str">
            <v>6221840509090550864</v>
          </cell>
          <cell r="L612" t="str">
            <v>连城县农村信用联社四堡信用社</v>
          </cell>
        </row>
        <row r="613">
          <cell r="A613" t="str">
            <v>607</v>
          </cell>
          <cell r="B613" t="str">
            <v>马善根</v>
          </cell>
          <cell r="C613" t="str">
            <v>352627196604081617</v>
          </cell>
          <cell r="D613" t="str">
            <v>15159011489</v>
          </cell>
          <cell r="E613" t="str">
            <v>中南</v>
          </cell>
          <cell r="F613">
            <v>2.49</v>
          </cell>
        </row>
        <row r="613">
          <cell r="J613">
            <v>14.94</v>
          </cell>
          <cell r="K613" t="str">
            <v>9090818010100100067796</v>
          </cell>
          <cell r="L613" t="str">
            <v>连城县农村信用联社四堡信用社</v>
          </cell>
        </row>
        <row r="614">
          <cell r="A614" t="str">
            <v>608</v>
          </cell>
          <cell r="B614" t="str">
            <v>马林根</v>
          </cell>
          <cell r="C614" t="str">
            <v>352627196608251636</v>
          </cell>
          <cell r="D614" t="str">
            <v>13779975316</v>
          </cell>
          <cell r="E614" t="str">
            <v>中南</v>
          </cell>
          <cell r="F614">
            <v>0.87</v>
          </cell>
        </row>
        <row r="614">
          <cell r="J614">
            <v>5.22</v>
          </cell>
          <cell r="K614" t="str">
            <v>9090818010100190001162</v>
          </cell>
          <cell r="L614" t="str">
            <v>连城县农村信用联社四堡信用社</v>
          </cell>
        </row>
        <row r="615">
          <cell r="A615" t="str">
            <v>609</v>
          </cell>
          <cell r="B615" t="str">
            <v>马华东</v>
          </cell>
          <cell r="C615" t="str">
            <v>352627194910261617</v>
          </cell>
          <cell r="D615">
            <v>15080225946</v>
          </cell>
          <cell r="E615" t="str">
            <v>中南</v>
          </cell>
          <cell r="F615">
            <v>4.17</v>
          </cell>
        </row>
        <row r="615">
          <cell r="J615">
            <v>25.02</v>
          </cell>
          <cell r="K615" t="str">
            <v>6221840509090551490</v>
          </cell>
          <cell r="L615" t="str">
            <v>连城县农村信用联社四堡信用社</v>
          </cell>
        </row>
        <row r="616">
          <cell r="A616" t="str">
            <v>610</v>
          </cell>
          <cell r="B616" t="str">
            <v>马华福</v>
          </cell>
          <cell r="C616" t="str">
            <v>352627194606061610</v>
          </cell>
          <cell r="D616">
            <v>15395970391</v>
          </cell>
          <cell r="E616" t="str">
            <v>中南</v>
          </cell>
          <cell r="F616">
            <v>4.35</v>
          </cell>
        </row>
        <row r="616">
          <cell r="J616">
            <v>26.1</v>
          </cell>
          <cell r="K616" t="str">
            <v>9090818010100100002945</v>
          </cell>
          <cell r="L616" t="str">
            <v>连城县农村信用联社四堡信用社</v>
          </cell>
        </row>
        <row r="617">
          <cell r="A617" t="str">
            <v>611</v>
          </cell>
          <cell r="B617" t="str">
            <v>马一明</v>
          </cell>
          <cell r="C617" t="str">
            <v>352627195706051617</v>
          </cell>
          <cell r="D617">
            <v>18850506431</v>
          </cell>
          <cell r="E617" t="str">
            <v>中南</v>
          </cell>
          <cell r="F617">
            <v>3.16</v>
          </cell>
        </row>
        <row r="617">
          <cell r="J617">
            <v>18.96</v>
          </cell>
          <cell r="K617" t="str">
            <v>9090818010100100061373</v>
          </cell>
          <cell r="L617" t="str">
            <v>连城县农村信用联社四堡信用社</v>
          </cell>
        </row>
        <row r="618">
          <cell r="A618" t="str">
            <v>612</v>
          </cell>
          <cell r="B618" t="str">
            <v>马序茂</v>
          </cell>
          <cell r="C618" t="str">
            <v>352627195210051613</v>
          </cell>
          <cell r="D618">
            <v>19942750612</v>
          </cell>
          <cell r="E618" t="str">
            <v>中南</v>
          </cell>
          <cell r="F618">
            <v>1.22</v>
          </cell>
        </row>
        <row r="618">
          <cell r="J618">
            <v>7.32</v>
          </cell>
          <cell r="K618" t="str">
            <v>9090818010100100003141</v>
          </cell>
          <cell r="L618" t="str">
            <v>连城县农村信用联社四堡信用社</v>
          </cell>
        </row>
        <row r="619">
          <cell r="A619" t="str">
            <v>613</v>
          </cell>
          <cell r="B619" t="str">
            <v>马润生</v>
          </cell>
          <cell r="C619" t="str">
            <v>352627197804071610</v>
          </cell>
          <cell r="D619">
            <v>15880702411</v>
          </cell>
          <cell r="E619" t="str">
            <v>中南</v>
          </cell>
          <cell r="F619">
            <v>7.52</v>
          </cell>
        </row>
        <row r="619">
          <cell r="J619">
            <v>45.12</v>
          </cell>
          <cell r="K619" t="str">
            <v>6221840509092764778</v>
          </cell>
          <cell r="L619" t="str">
            <v>连城县农村信用联社四堡信用社</v>
          </cell>
        </row>
        <row r="620">
          <cell r="A620" t="str">
            <v>614</v>
          </cell>
          <cell r="B620" t="str">
            <v>马华财</v>
          </cell>
          <cell r="C620" t="str">
            <v>352627194910041630</v>
          </cell>
          <cell r="D620">
            <v>19859731363</v>
          </cell>
          <cell r="E620" t="str">
            <v>中南</v>
          </cell>
          <cell r="F620">
            <v>3.43</v>
          </cell>
        </row>
        <row r="620">
          <cell r="J620">
            <v>20.58</v>
          </cell>
          <cell r="K620" t="str">
            <v>6221840509062650999</v>
          </cell>
          <cell r="L620" t="str">
            <v>连城县农村信用联社四堡信用社</v>
          </cell>
        </row>
        <row r="621">
          <cell r="A621" t="str">
            <v>615</v>
          </cell>
          <cell r="B621" t="str">
            <v>邹翠荣</v>
          </cell>
          <cell r="C621" t="str">
            <v>35262719571110164X</v>
          </cell>
          <cell r="D621">
            <v>17306977001</v>
          </cell>
          <cell r="E621" t="str">
            <v>中南</v>
          </cell>
          <cell r="F621">
            <v>4.27</v>
          </cell>
        </row>
        <row r="621">
          <cell r="J621">
            <v>25.62</v>
          </cell>
          <cell r="K621" t="str">
            <v>9090818010100100052445</v>
          </cell>
          <cell r="L621" t="str">
            <v>连城县农村信用联社四堡信用社</v>
          </cell>
        </row>
        <row r="622">
          <cell r="A622" t="str">
            <v>616</v>
          </cell>
          <cell r="B622" t="str">
            <v>马骁</v>
          </cell>
          <cell r="C622" t="str">
            <v>35082519961128165X</v>
          </cell>
          <cell r="D622">
            <v>15705946858</v>
          </cell>
          <cell r="E622" t="str">
            <v>中南</v>
          </cell>
          <cell r="F622">
            <v>2.44</v>
          </cell>
        </row>
        <row r="622">
          <cell r="J622">
            <v>14.64</v>
          </cell>
          <cell r="K622" t="str">
            <v>6230361101113735316</v>
          </cell>
          <cell r="L622" t="str">
            <v>连城县农村信用联社四堡信用社</v>
          </cell>
        </row>
        <row r="623">
          <cell r="A623" t="str">
            <v>617</v>
          </cell>
          <cell r="B623" t="str">
            <v>李新莲</v>
          </cell>
          <cell r="C623" t="str">
            <v>352627196102021622</v>
          </cell>
          <cell r="D623">
            <v>15206014311</v>
          </cell>
          <cell r="E623" t="str">
            <v>中南</v>
          </cell>
          <cell r="F623">
            <v>3.96</v>
          </cell>
        </row>
        <row r="623">
          <cell r="J623">
            <v>23.76</v>
          </cell>
          <cell r="K623" t="str">
            <v>6221840509062651047</v>
          </cell>
          <cell r="L623" t="str">
            <v>连城县农村信用联社四堡信用社</v>
          </cell>
        </row>
        <row r="624">
          <cell r="A624" t="str">
            <v>618</v>
          </cell>
          <cell r="B624" t="str">
            <v>马勋富</v>
          </cell>
          <cell r="C624" t="str">
            <v>352627195104061615</v>
          </cell>
          <cell r="D624">
            <v>18059237985</v>
          </cell>
          <cell r="E624" t="str">
            <v>中南</v>
          </cell>
          <cell r="F624">
            <v>2.79</v>
          </cell>
        </row>
        <row r="624">
          <cell r="J624">
            <v>16.74</v>
          </cell>
          <cell r="K624" t="str">
            <v>6221840509090551607</v>
          </cell>
          <cell r="L624" t="str">
            <v>连城县农村信用联社四堡信用社</v>
          </cell>
        </row>
        <row r="625">
          <cell r="A625" t="str">
            <v>619</v>
          </cell>
          <cell r="B625" t="str">
            <v>马满英</v>
          </cell>
          <cell r="C625" t="str">
            <v>352627197402081648</v>
          </cell>
          <cell r="D625">
            <v>15105992995</v>
          </cell>
          <cell r="E625" t="str">
            <v>中南</v>
          </cell>
          <cell r="F625">
            <v>2.48</v>
          </cell>
        </row>
        <row r="625">
          <cell r="J625">
            <v>14.88</v>
          </cell>
          <cell r="K625" t="str">
            <v>6221840509090494675</v>
          </cell>
          <cell r="L625" t="str">
            <v>连城县农村信用联社四堡信用社</v>
          </cell>
        </row>
        <row r="626">
          <cell r="A626" t="str">
            <v>620</v>
          </cell>
          <cell r="B626" t="str">
            <v>严啟姬</v>
          </cell>
          <cell r="C626" t="str">
            <v>35262719360420162X</v>
          </cell>
          <cell r="D626">
            <v>13605929144</v>
          </cell>
          <cell r="E626" t="str">
            <v>中南</v>
          </cell>
          <cell r="F626">
            <v>2.6</v>
          </cell>
        </row>
        <row r="626">
          <cell r="J626">
            <v>15.6</v>
          </cell>
          <cell r="K626" t="str">
            <v>9090818010100100322234</v>
          </cell>
          <cell r="L626" t="str">
            <v>连城县农村信用联社四堡信用社</v>
          </cell>
        </row>
        <row r="627">
          <cell r="A627" t="str">
            <v>621</v>
          </cell>
          <cell r="B627" t="str">
            <v>马啟明</v>
          </cell>
          <cell r="C627" t="str">
            <v>352627197307071636</v>
          </cell>
          <cell r="D627">
            <v>13859599180</v>
          </cell>
          <cell r="E627" t="str">
            <v>中南</v>
          </cell>
          <cell r="F627">
            <v>1.56</v>
          </cell>
        </row>
        <row r="627">
          <cell r="J627">
            <v>9.36</v>
          </cell>
          <cell r="K627" t="str">
            <v>6221840509090551318</v>
          </cell>
          <cell r="L627" t="str">
            <v>连城县农村信用联社四堡信用社</v>
          </cell>
        </row>
        <row r="628">
          <cell r="A628" t="str">
            <v>622</v>
          </cell>
          <cell r="B628" t="str">
            <v>马华翰</v>
          </cell>
          <cell r="C628" t="str">
            <v>352627196909111610</v>
          </cell>
          <cell r="D628">
            <v>18259777685</v>
          </cell>
          <cell r="E628" t="str">
            <v>中南</v>
          </cell>
          <cell r="F628">
            <v>3.73</v>
          </cell>
        </row>
        <row r="628">
          <cell r="J628">
            <v>22.38</v>
          </cell>
          <cell r="K628" t="str">
            <v>6221840509090551417</v>
          </cell>
          <cell r="L628" t="str">
            <v>连城县农村信用联社四堡信用社</v>
          </cell>
        </row>
        <row r="629">
          <cell r="A629" t="str">
            <v>623</v>
          </cell>
          <cell r="B629" t="str">
            <v>马上荣</v>
          </cell>
          <cell r="C629" t="str">
            <v>352627195903041610</v>
          </cell>
          <cell r="D629">
            <v>15880354058</v>
          </cell>
          <cell r="E629" t="str">
            <v>中南</v>
          </cell>
          <cell r="F629">
            <v>6.88</v>
          </cell>
        </row>
        <row r="629">
          <cell r="J629">
            <v>41.28</v>
          </cell>
          <cell r="K629" t="str">
            <v>9090818010100190474473</v>
          </cell>
          <cell r="L629" t="str">
            <v>连城县农村信用联社四堡信用社</v>
          </cell>
        </row>
        <row r="630">
          <cell r="A630" t="str">
            <v>624</v>
          </cell>
          <cell r="B630" t="str">
            <v>马小芳</v>
          </cell>
          <cell r="C630" t="str">
            <v>350825199904081627</v>
          </cell>
          <cell r="D630">
            <v>13275038861</v>
          </cell>
          <cell r="E630" t="str">
            <v>中南</v>
          </cell>
          <cell r="F630">
            <v>1.75</v>
          </cell>
        </row>
        <row r="630">
          <cell r="J630">
            <v>10.5</v>
          </cell>
          <cell r="K630" t="str">
            <v>6230361109023963845</v>
          </cell>
          <cell r="L630" t="str">
            <v>连城县农村信用联社四堡信用社</v>
          </cell>
        </row>
        <row r="631">
          <cell r="A631" t="str">
            <v>625</v>
          </cell>
          <cell r="B631" t="str">
            <v>马上全</v>
          </cell>
          <cell r="C631" t="str">
            <v>352627195504091610</v>
          </cell>
          <cell r="D631">
            <v>15960922127</v>
          </cell>
          <cell r="E631" t="str">
            <v>中南</v>
          </cell>
          <cell r="F631">
            <v>2.99</v>
          </cell>
        </row>
        <row r="631">
          <cell r="J631">
            <v>17.94</v>
          </cell>
          <cell r="K631" t="str">
            <v>6221840509062651021</v>
          </cell>
          <cell r="L631" t="str">
            <v>连城县农村信用联社四堡信用社</v>
          </cell>
        </row>
        <row r="632">
          <cell r="A632" t="str">
            <v>626</v>
          </cell>
          <cell r="B632" t="str">
            <v>马小勤</v>
          </cell>
          <cell r="C632" t="str">
            <v>352627196707141619</v>
          </cell>
          <cell r="D632">
            <v>18850172095</v>
          </cell>
          <cell r="E632" t="str">
            <v>中南</v>
          </cell>
          <cell r="F632">
            <v>3.42</v>
          </cell>
        </row>
        <row r="632">
          <cell r="J632">
            <v>20.52</v>
          </cell>
          <cell r="K632" t="str">
            <v>9090818010100190562181</v>
          </cell>
          <cell r="L632" t="str">
            <v>连城县农村信用联社四堡信用社</v>
          </cell>
        </row>
        <row r="633">
          <cell r="A633" t="str">
            <v>627</v>
          </cell>
          <cell r="B633" t="str">
            <v>马小林</v>
          </cell>
          <cell r="C633" t="str">
            <v>352627197401131615</v>
          </cell>
          <cell r="D633">
            <v>15160681884</v>
          </cell>
          <cell r="E633" t="str">
            <v>中南</v>
          </cell>
          <cell r="F633">
            <v>1.53</v>
          </cell>
        </row>
        <row r="633">
          <cell r="J633">
            <v>9.18</v>
          </cell>
          <cell r="K633" t="str">
            <v>9090818010100100052819</v>
          </cell>
          <cell r="L633" t="str">
            <v>连城县农村信用联社四堡信用社</v>
          </cell>
        </row>
        <row r="634">
          <cell r="A634" t="str">
            <v>628</v>
          </cell>
          <cell r="B634" t="str">
            <v>李秀梅</v>
          </cell>
          <cell r="C634" t="str">
            <v>350423198205255529</v>
          </cell>
          <cell r="D634">
            <v>13646939277</v>
          </cell>
          <cell r="E634" t="str">
            <v>中南</v>
          </cell>
          <cell r="F634">
            <v>1.81</v>
          </cell>
        </row>
        <row r="634">
          <cell r="J634">
            <v>10.86</v>
          </cell>
          <cell r="K634" t="str">
            <v>6230361109068550929</v>
          </cell>
          <cell r="L634" t="str">
            <v>连城县农村信用联社四堡信用社</v>
          </cell>
        </row>
        <row r="635">
          <cell r="A635" t="str">
            <v>629</v>
          </cell>
          <cell r="B635" t="str">
            <v>马华山</v>
          </cell>
          <cell r="C635" t="str">
            <v>352627197911011613</v>
          </cell>
          <cell r="D635">
            <v>18359340616</v>
          </cell>
          <cell r="E635" t="str">
            <v>中南</v>
          </cell>
          <cell r="F635">
            <v>2.64</v>
          </cell>
        </row>
        <row r="635">
          <cell r="J635">
            <v>15.84</v>
          </cell>
          <cell r="K635" t="str">
            <v>6221840509090551334</v>
          </cell>
          <cell r="L635" t="str">
            <v>连城县农村信用联社四堡信用社</v>
          </cell>
        </row>
        <row r="636">
          <cell r="A636" t="str">
            <v>630</v>
          </cell>
          <cell r="B636" t="str">
            <v>马华才</v>
          </cell>
          <cell r="C636" t="str">
            <v>352627195712021617</v>
          </cell>
          <cell r="D636">
            <v>15880629894</v>
          </cell>
          <cell r="E636" t="str">
            <v>中南</v>
          </cell>
          <cell r="F636">
            <v>2.98</v>
          </cell>
        </row>
        <row r="636">
          <cell r="J636">
            <v>17.88</v>
          </cell>
          <cell r="K636" t="str">
            <v>9090818010100190323449</v>
          </cell>
          <cell r="L636" t="str">
            <v>连城县农村信用联社四堡信用社</v>
          </cell>
        </row>
        <row r="637">
          <cell r="A637" t="str">
            <v>631</v>
          </cell>
          <cell r="B637" t="str">
            <v>马华永</v>
          </cell>
          <cell r="C637" t="str">
            <v>352627195805081619</v>
          </cell>
          <cell r="D637">
            <v>13960526812</v>
          </cell>
          <cell r="E637" t="str">
            <v>中南</v>
          </cell>
          <cell r="F637">
            <v>3.79</v>
          </cell>
        </row>
        <row r="637">
          <cell r="J637">
            <v>22.74</v>
          </cell>
          <cell r="K637" t="str">
            <v>6221840509090551383</v>
          </cell>
          <cell r="L637" t="str">
            <v>连城县农村信用联社四堡信用社</v>
          </cell>
        </row>
        <row r="638">
          <cell r="A638" t="str">
            <v>632</v>
          </cell>
          <cell r="B638" t="str">
            <v>马序元</v>
          </cell>
          <cell r="C638" t="str">
            <v>352627194705141632</v>
          </cell>
          <cell r="D638">
            <v>13599646870</v>
          </cell>
          <cell r="E638" t="str">
            <v>中南</v>
          </cell>
          <cell r="F638">
            <v>2.92</v>
          </cell>
        </row>
        <row r="638">
          <cell r="J638">
            <v>17.52</v>
          </cell>
          <cell r="K638" t="str">
            <v>9090818010100190558285</v>
          </cell>
          <cell r="L638" t="str">
            <v>连城县农村信用联社四堡信用社</v>
          </cell>
        </row>
        <row r="639">
          <cell r="A639" t="str">
            <v>633</v>
          </cell>
          <cell r="B639" t="str">
            <v>马华嵩</v>
          </cell>
          <cell r="C639" t="str">
            <v>352627196707131656</v>
          </cell>
          <cell r="D639">
            <v>13626025029</v>
          </cell>
          <cell r="E639" t="str">
            <v>中南</v>
          </cell>
          <cell r="F639">
            <v>1.8</v>
          </cell>
        </row>
        <row r="639">
          <cell r="J639">
            <v>10.8</v>
          </cell>
          <cell r="K639" t="str">
            <v>9090818010100100052490</v>
          </cell>
          <cell r="L639" t="str">
            <v>连城县农村信用联社四堡信用社</v>
          </cell>
        </row>
        <row r="640">
          <cell r="A640" t="str">
            <v>634</v>
          </cell>
          <cell r="B640" t="str">
            <v>李东妹</v>
          </cell>
          <cell r="C640" t="str">
            <v>352627193802041620</v>
          </cell>
          <cell r="D640">
            <v>13860586403</v>
          </cell>
          <cell r="E640" t="str">
            <v>中南</v>
          </cell>
          <cell r="F640">
            <v>1.67</v>
          </cell>
        </row>
        <row r="640">
          <cell r="J640">
            <v>10.02</v>
          </cell>
          <cell r="K640" t="str">
            <v>6230361509008016099</v>
          </cell>
          <cell r="L640" t="str">
            <v>连城县农村信用联社四堡信用社</v>
          </cell>
        </row>
        <row r="641">
          <cell r="A641" t="str">
            <v>635</v>
          </cell>
          <cell r="B641" t="str">
            <v>马上生</v>
          </cell>
          <cell r="C641" t="str">
            <v>35262719560322161X</v>
          </cell>
          <cell r="D641" t="str">
            <v>15695972898</v>
          </cell>
          <cell r="E641" t="str">
            <v>中南</v>
          </cell>
          <cell r="F641">
            <v>1.98</v>
          </cell>
        </row>
        <row r="641">
          <cell r="J641">
            <v>11.88</v>
          </cell>
          <cell r="K641" t="str">
            <v>9090818010100190474552</v>
          </cell>
          <cell r="L641" t="str">
            <v>连城县农村信用联社四堡信用社</v>
          </cell>
        </row>
        <row r="642">
          <cell r="A642" t="str">
            <v>636</v>
          </cell>
          <cell r="B642" t="str">
            <v>马传兆</v>
          </cell>
          <cell r="C642" t="str">
            <v>352627196305281619</v>
          </cell>
          <cell r="D642" t="str">
            <v>15880870181</v>
          </cell>
          <cell r="E642" t="str">
            <v>中南</v>
          </cell>
          <cell r="F642">
            <v>0.51</v>
          </cell>
        </row>
        <row r="642">
          <cell r="J642">
            <v>3.06</v>
          </cell>
          <cell r="K642" t="str">
            <v>6221840509104018718</v>
          </cell>
          <cell r="L642" t="str">
            <v>连城县农村信用联社四堡信用社</v>
          </cell>
        </row>
        <row r="643">
          <cell r="A643" t="str">
            <v>637</v>
          </cell>
          <cell r="B643" t="str">
            <v>马传喜</v>
          </cell>
          <cell r="C643" t="str">
            <v>352627197502071615</v>
          </cell>
          <cell r="D643" t="str">
            <v>13375081625</v>
          </cell>
          <cell r="E643" t="str">
            <v>中南</v>
          </cell>
          <cell r="F643">
            <v>2.41</v>
          </cell>
        </row>
        <row r="643">
          <cell r="J643">
            <v>14.46</v>
          </cell>
          <cell r="K643" t="str">
            <v>9090820010100100052254</v>
          </cell>
          <cell r="L643" t="str">
            <v>连城县农村信用联社四堡信用社</v>
          </cell>
        </row>
        <row r="644">
          <cell r="A644" t="str">
            <v>638</v>
          </cell>
          <cell r="B644" t="str">
            <v>马斌</v>
          </cell>
          <cell r="C644" t="str">
            <v>352627197601071637</v>
          </cell>
          <cell r="D644">
            <v>13712655558</v>
          </cell>
          <cell r="E644" t="str">
            <v>中南</v>
          </cell>
          <cell r="F644">
            <v>3.3</v>
          </cell>
        </row>
        <row r="644">
          <cell r="J644">
            <v>19.8</v>
          </cell>
          <cell r="K644" t="str">
            <v>6230361109130441685</v>
          </cell>
          <cell r="L644" t="str">
            <v>连城县农村信用联社四堡信用社</v>
          </cell>
        </row>
        <row r="645">
          <cell r="A645" t="str">
            <v>639</v>
          </cell>
          <cell r="B645" t="str">
            <v>马盛财</v>
          </cell>
          <cell r="C645" t="str">
            <v>352627194412181614</v>
          </cell>
          <cell r="D645" t="str">
            <v>15259861782</v>
          </cell>
          <cell r="E645" t="str">
            <v>中南</v>
          </cell>
          <cell r="F645">
            <v>7.8</v>
          </cell>
        </row>
        <row r="645">
          <cell r="J645">
            <v>46.8</v>
          </cell>
          <cell r="K645" t="str">
            <v>6221840509092764851</v>
          </cell>
          <cell r="L645" t="str">
            <v>连城县农村信用联社四堡信用社</v>
          </cell>
        </row>
        <row r="646">
          <cell r="A646" t="str">
            <v>640</v>
          </cell>
          <cell r="B646" t="str">
            <v>林顺招</v>
          </cell>
          <cell r="C646" t="str">
            <v>352627195110101628</v>
          </cell>
          <cell r="D646">
            <v>13779925076</v>
          </cell>
          <cell r="E646" t="str">
            <v>中南</v>
          </cell>
          <cell r="F646">
            <v>4.15</v>
          </cell>
        </row>
        <row r="646">
          <cell r="J646">
            <v>24.9</v>
          </cell>
          <cell r="K646" t="str">
            <v>9090818010100100061391</v>
          </cell>
          <cell r="L646" t="str">
            <v>连城县农村信用联社四堡信用社</v>
          </cell>
        </row>
        <row r="647">
          <cell r="A647" t="str">
            <v>641</v>
          </cell>
          <cell r="B647" t="str">
            <v>马盛元</v>
          </cell>
          <cell r="C647" t="str">
            <v>352627195108281615</v>
          </cell>
          <cell r="D647" t="str">
            <v>18005975437</v>
          </cell>
          <cell r="E647" t="str">
            <v>中南</v>
          </cell>
          <cell r="F647">
            <v>5.59</v>
          </cell>
        </row>
        <row r="647">
          <cell r="J647">
            <v>33.54</v>
          </cell>
          <cell r="K647" t="str">
            <v>9090818010100190431831</v>
          </cell>
          <cell r="L647" t="str">
            <v>连城县农村信用联社四堡信用社</v>
          </cell>
        </row>
        <row r="648">
          <cell r="A648" t="str">
            <v>642</v>
          </cell>
          <cell r="B648" t="str">
            <v>马传珍</v>
          </cell>
          <cell r="C648" t="str">
            <v>352627195002251653</v>
          </cell>
          <cell r="D648" t="str">
            <v>15080213573</v>
          </cell>
          <cell r="E648" t="str">
            <v>中南</v>
          </cell>
          <cell r="F648">
            <v>6.65</v>
          </cell>
        </row>
        <row r="648">
          <cell r="J648">
            <v>39.9</v>
          </cell>
          <cell r="K648" t="str">
            <v>9090818010100190120783</v>
          </cell>
          <cell r="L648" t="str">
            <v>连城县农村信用联社四堡信用社</v>
          </cell>
        </row>
        <row r="649">
          <cell r="A649" t="str">
            <v>643</v>
          </cell>
          <cell r="B649" t="str">
            <v>马象明</v>
          </cell>
          <cell r="C649" t="str">
            <v>352627194411051615</v>
          </cell>
          <cell r="D649" t="str">
            <v>13599341191</v>
          </cell>
          <cell r="E649" t="str">
            <v>中南</v>
          </cell>
          <cell r="F649">
            <v>5.69</v>
          </cell>
        </row>
        <row r="649">
          <cell r="J649">
            <v>34.14</v>
          </cell>
          <cell r="K649" t="str">
            <v>6221840509062651310</v>
          </cell>
          <cell r="L649" t="str">
            <v>连城县农村信用联社四堡信用社</v>
          </cell>
        </row>
        <row r="650">
          <cell r="A650" t="str">
            <v>644</v>
          </cell>
          <cell r="B650" t="str">
            <v>马庆云</v>
          </cell>
          <cell r="C650" t="str">
            <v>352627197611071614</v>
          </cell>
          <cell r="D650">
            <v>13779925076</v>
          </cell>
          <cell r="E650" t="str">
            <v>中南</v>
          </cell>
          <cell r="F650">
            <v>1.4</v>
          </cell>
        </row>
        <row r="650">
          <cell r="J650">
            <v>8.4</v>
          </cell>
          <cell r="K650" t="str">
            <v>6230361102003258468</v>
          </cell>
          <cell r="L650" t="str">
            <v>连城县农村信用联社四堡信用社</v>
          </cell>
        </row>
        <row r="651">
          <cell r="A651" t="str">
            <v>645</v>
          </cell>
          <cell r="B651" t="str">
            <v>马金才</v>
          </cell>
          <cell r="C651" t="str">
            <v>352627195411121614</v>
          </cell>
          <cell r="D651" t="str">
            <v>15880669576</v>
          </cell>
          <cell r="E651" t="str">
            <v>中南</v>
          </cell>
          <cell r="F651">
            <v>3.78</v>
          </cell>
        </row>
        <row r="651">
          <cell r="J651">
            <v>22.68</v>
          </cell>
          <cell r="K651" t="str">
            <v>6221840509090551953</v>
          </cell>
          <cell r="L651" t="str">
            <v>连城县农村信用联社四堡信用社</v>
          </cell>
        </row>
        <row r="652">
          <cell r="A652" t="str">
            <v>646</v>
          </cell>
          <cell r="B652" t="str">
            <v>马传庆</v>
          </cell>
          <cell r="C652" t="str">
            <v>35262719650301161X</v>
          </cell>
          <cell r="D652" t="str">
            <v>15160701093</v>
          </cell>
          <cell r="E652" t="str">
            <v>中南</v>
          </cell>
          <cell r="F652">
            <v>0.88</v>
          </cell>
        </row>
        <row r="652">
          <cell r="J652">
            <v>5.28</v>
          </cell>
          <cell r="K652" t="str">
            <v>9090818010100190512556</v>
          </cell>
          <cell r="L652" t="str">
            <v>连城县农村信用联社四堡信用社</v>
          </cell>
        </row>
        <row r="653">
          <cell r="A653" t="str">
            <v>647</v>
          </cell>
          <cell r="B653" t="str">
            <v>马道林</v>
          </cell>
          <cell r="C653" t="str">
            <v>350825198207181636</v>
          </cell>
          <cell r="D653" t="str">
            <v>13616928486</v>
          </cell>
          <cell r="E653" t="str">
            <v>中南</v>
          </cell>
          <cell r="F653">
            <v>1.59</v>
          </cell>
        </row>
        <row r="653">
          <cell r="J653">
            <v>9.54</v>
          </cell>
          <cell r="K653" t="str">
            <v>6221840509062651153</v>
          </cell>
          <cell r="L653" t="str">
            <v>连城县农村信用联社四堡信用社</v>
          </cell>
        </row>
        <row r="654">
          <cell r="A654" t="str">
            <v>648</v>
          </cell>
          <cell r="B654" t="str">
            <v>马道云</v>
          </cell>
          <cell r="C654" t="str">
            <v>352627197008051619</v>
          </cell>
          <cell r="D654" t="str">
            <v>15259192620</v>
          </cell>
          <cell r="E654" t="str">
            <v>中南</v>
          </cell>
          <cell r="F654">
            <v>1.14</v>
          </cell>
        </row>
        <row r="654">
          <cell r="J654">
            <v>6.84</v>
          </cell>
          <cell r="K654" t="str">
            <v>6221840509090551748</v>
          </cell>
          <cell r="L654" t="str">
            <v>连城县农村信用联社四堡信用社</v>
          </cell>
        </row>
        <row r="655">
          <cell r="A655" t="str">
            <v>649</v>
          </cell>
          <cell r="B655" t="str">
            <v>马啟坤</v>
          </cell>
          <cell r="C655" t="str">
            <v>352627197912101610</v>
          </cell>
          <cell r="D655" t="str">
            <v>13850661565</v>
          </cell>
          <cell r="E655" t="str">
            <v>中南</v>
          </cell>
          <cell r="F655">
            <v>1.88</v>
          </cell>
        </row>
        <row r="655">
          <cell r="J655">
            <v>11.28</v>
          </cell>
          <cell r="K655" t="str">
            <v>6221840509090551755</v>
          </cell>
          <cell r="L655" t="str">
            <v>连城县农村信用联社四堡信用社</v>
          </cell>
        </row>
        <row r="656">
          <cell r="A656" t="str">
            <v>650</v>
          </cell>
          <cell r="B656" t="str">
            <v>马和科</v>
          </cell>
          <cell r="C656" t="str">
            <v>352627194512201619</v>
          </cell>
          <cell r="D656" t="str">
            <v>15880384273</v>
          </cell>
          <cell r="E656" t="str">
            <v>中南</v>
          </cell>
          <cell r="F656">
            <v>2.12</v>
          </cell>
        </row>
        <row r="656">
          <cell r="J656">
            <v>12.72</v>
          </cell>
          <cell r="K656" t="str">
            <v>6221840109050797637</v>
          </cell>
          <cell r="L656" t="str">
            <v>连城县农村信用联社四堡信用社</v>
          </cell>
        </row>
        <row r="657">
          <cell r="A657" t="str">
            <v>651</v>
          </cell>
          <cell r="B657" t="str">
            <v>马啟球</v>
          </cell>
          <cell r="C657" t="str">
            <v>352627195611051614</v>
          </cell>
          <cell r="D657" t="str">
            <v>15960284083</v>
          </cell>
          <cell r="E657" t="str">
            <v>中南</v>
          </cell>
          <cell r="F657">
            <v>5.52</v>
          </cell>
        </row>
        <row r="657">
          <cell r="J657">
            <v>33.12</v>
          </cell>
          <cell r="K657" t="str">
            <v>6221840509062651369</v>
          </cell>
          <cell r="L657" t="str">
            <v>连城县农村信用联社四堡信用社</v>
          </cell>
        </row>
        <row r="658">
          <cell r="A658" t="str">
            <v>652</v>
          </cell>
          <cell r="B658" t="str">
            <v>马勋福</v>
          </cell>
          <cell r="C658" t="str">
            <v>352627197405041633</v>
          </cell>
          <cell r="D658">
            <v>13959481175</v>
          </cell>
          <cell r="E658" t="str">
            <v>中南</v>
          </cell>
          <cell r="F658">
            <v>6.45</v>
          </cell>
        </row>
        <row r="658">
          <cell r="J658">
            <v>38.7</v>
          </cell>
          <cell r="K658" t="str">
            <v>6221840509062651401</v>
          </cell>
          <cell r="L658" t="str">
            <v>连城县农村信用联社四堡信用社</v>
          </cell>
        </row>
        <row r="659">
          <cell r="A659" t="str">
            <v>653</v>
          </cell>
          <cell r="B659" t="str">
            <v>马传明</v>
          </cell>
          <cell r="C659" t="str">
            <v>35262719500813161X</v>
          </cell>
          <cell r="D659" t="str">
            <v>13960521916</v>
          </cell>
          <cell r="E659" t="str">
            <v>中南</v>
          </cell>
          <cell r="F659">
            <v>7.12</v>
          </cell>
        </row>
        <row r="659">
          <cell r="J659">
            <v>42.72</v>
          </cell>
          <cell r="K659" t="str">
            <v>9090818010100190430118</v>
          </cell>
          <cell r="L659" t="str">
            <v>连城县农村信用联社四堡信用社</v>
          </cell>
        </row>
        <row r="660">
          <cell r="A660" t="str">
            <v>654</v>
          </cell>
          <cell r="B660" t="str">
            <v>马火亮</v>
          </cell>
          <cell r="C660" t="str">
            <v>350825198310011635</v>
          </cell>
          <cell r="D660" t="str">
            <v>13559989701</v>
          </cell>
          <cell r="E660" t="str">
            <v>中南</v>
          </cell>
          <cell r="F660">
            <v>2.16</v>
          </cell>
        </row>
        <row r="660">
          <cell r="J660">
            <v>12.96</v>
          </cell>
          <cell r="K660" t="str">
            <v>6221840509062651187</v>
          </cell>
          <cell r="L660" t="str">
            <v>连城县农村信用联社四堡信用社</v>
          </cell>
        </row>
        <row r="661">
          <cell r="A661" t="str">
            <v>655</v>
          </cell>
          <cell r="B661" t="str">
            <v>李四春</v>
          </cell>
          <cell r="C661" t="str">
            <v>352627195103051642</v>
          </cell>
          <cell r="D661" t="str">
            <v>13959010635</v>
          </cell>
          <cell r="E661" t="str">
            <v>中南</v>
          </cell>
          <cell r="F661">
            <v>3.14</v>
          </cell>
        </row>
        <row r="661">
          <cell r="J661">
            <v>18.84</v>
          </cell>
          <cell r="K661" t="str">
            <v>6221840509062651344</v>
          </cell>
          <cell r="L661" t="str">
            <v>连城县农村信用联社四堡信用社</v>
          </cell>
        </row>
        <row r="662">
          <cell r="A662" t="str">
            <v>656</v>
          </cell>
          <cell r="B662" t="str">
            <v>马传育</v>
          </cell>
          <cell r="C662" t="str">
            <v>352627196906231617</v>
          </cell>
          <cell r="D662" t="str">
            <v>18959474229</v>
          </cell>
          <cell r="E662" t="str">
            <v>中南</v>
          </cell>
          <cell r="F662">
            <v>1.88</v>
          </cell>
        </row>
        <row r="662">
          <cell r="J662">
            <v>11.28</v>
          </cell>
          <cell r="K662" t="str">
            <v>9090818010100100219178</v>
          </cell>
          <cell r="L662" t="str">
            <v>连城县农村信用联社四堡信用社</v>
          </cell>
        </row>
        <row r="663">
          <cell r="A663" t="str">
            <v>657</v>
          </cell>
          <cell r="B663" t="str">
            <v>邹发姬</v>
          </cell>
          <cell r="C663" t="str">
            <v>352627194309051627</v>
          </cell>
          <cell r="D663">
            <v>13358363772</v>
          </cell>
          <cell r="E663" t="str">
            <v>中南</v>
          </cell>
          <cell r="F663">
            <v>6.13</v>
          </cell>
        </row>
        <row r="663">
          <cell r="J663">
            <v>36.78</v>
          </cell>
          <cell r="K663" t="str">
            <v>6221840509090552035</v>
          </cell>
          <cell r="L663" t="str">
            <v>连城县农村信用联社四堡信用社</v>
          </cell>
        </row>
        <row r="664">
          <cell r="A664" t="str">
            <v>658</v>
          </cell>
          <cell r="B664" t="str">
            <v>马传善</v>
          </cell>
          <cell r="C664" t="str">
            <v>352627195309021633</v>
          </cell>
          <cell r="D664" t="str">
            <v>13859963086</v>
          </cell>
          <cell r="E664" t="str">
            <v>中南</v>
          </cell>
          <cell r="F664">
            <v>3.41</v>
          </cell>
        </row>
        <row r="664">
          <cell r="J664">
            <v>20.46</v>
          </cell>
          <cell r="K664" t="str">
            <v>6221840509090551961</v>
          </cell>
          <cell r="L664" t="str">
            <v>连城县农村信用联社四堡信用社</v>
          </cell>
        </row>
        <row r="665">
          <cell r="A665" t="str">
            <v>659</v>
          </cell>
          <cell r="B665" t="str">
            <v>马传德</v>
          </cell>
          <cell r="C665" t="str">
            <v>352627196508221659</v>
          </cell>
          <cell r="D665" t="str">
            <v>15280381720</v>
          </cell>
          <cell r="E665" t="str">
            <v>中南</v>
          </cell>
          <cell r="F665">
            <v>1.79</v>
          </cell>
        </row>
        <row r="665">
          <cell r="J665">
            <v>10.74</v>
          </cell>
          <cell r="K665" t="str">
            <v>9090818010100190425981</v>
          </cell>
          <cell r="L665" t="str">
            <v>连城县农村信用联社四堡信用社</v>
          </cell>
        </row>
        <row r="666">
          <cell r="A666" t="str">
            <v>660</v>
          </cell>
          <cell r="B666" t="str">
            <v>马传良</v>
          </cell>
          <cell r="C666" t="str">
            <v>352627195001051617</v>
          </cell>
          <cell r="D666" t="str">
            <v>15960300569</v>
          </cell>
          <cell r="E666" t="str">
            <v>中南</v>
          </cell>
          <cell r="F666">
            <v>6.13</v>
          </cell>
        </row>
        <row r="666">
          <cell r="J666">
            <v>36.78</v>
          </cell>
          <cell r="K666" t="str">
            <v>6221840509062651351</v>
          </cell>
          <cell r="L666" t="str">
            <v>连城县农村信用联社四堡信用社</v>
          </cell>
        </row>
        <row r="667">
          <cell r="A667" t="str">
            <v>661</v>
          </cell>
          <cell r="B667" t="str">
            <v>邹清秀</v>
          </cell>
          <cell r="C667" t="str">
            <v>352627196711141646</v>
          </cell>
          <cell r="D667">
            <v>18759952659</v>
          </cell>
          <cell r="E667" t="str">
            <v>中南</v>
          </cell>
          <cell r="F667">
            <v>1.66</v>
          </cell>
        </row>
        <row r="667">
          <cell r="J667">
            <v>9.96</v>
          </cell>
          <cell r="K667" t="str">
            <v>6221840509090551912</v>
          </cell>
          <cell r="L667" t="str">
            <v>连城县农村信用联社四堡信用社</v>
          </cell>
        </row>
        <row r="668">
          <cell r="A668" t="str">
            <v>662</v>
          </cell>
          <cell r="B668" t="str">
            <v>马忠仕</v>
          </cell>
          <cell r="C668" t="str">
            <v>352627196701051612</v>
          </cell>
          <cell r="D668" t="str">
            <v>13358367185</v>
          </cell>
          <cell r="E668" t="str">
            <v>中南</v>
          </cell>
          <cell r="F668">
            <v>3.4</v>
          </cell>
        </row>
        <row r="668">
          <cell r="J668">
            <v>20.4</v>
          </cell>
          <cell r="K668" t="str">
            <v>9090818010100100031762</v>
          </cell>
          <cell r="L668" t="str">
            <v>连城县农村信用联社四堡信用社</v>
          </cell>
        </row>
        <row r="669">
          <cell r="A669" t="str">
            <v>663</v>
          </cell>
          <cell r="B669" t="str">
            <v>马忠伟</v>
          </cell>
          <cell r="C669" t="str">
            <v>352627196909151639</v>
          </cell>
          <cell r="D669" t="str">
            <v>18850045094</v>
          </cell>
          <cell r="E669" t="str">
            <v>中南</v>
          </cell>
          <cell r="F669">
            <v>3.43</v>
          </cell>
        </row>
        <row r="669">
          <cell r="J669">
            <v>20.58</v>
          </cell>
          <cell r="K669" t="str">
            <v>6230361109068233989</v>
          </cell>
          <cell r="L669" t="str">
            <v>连城县农村信用联社四堡信用社</v>
          </cell>
        </row>
        <row r="670">
          <cell r="A670" t="str">
            <v>664</v>
          </cell>
          <cell r="B670" t="str">
            <v>马文中</v>
          </cell>
          <cell r="C670" t="str">
            <v>352627197103051617</v>
          </cell>
          <cell r="D670" t="str">
            <v>13616929913</v>
          </cell>
          <cell r="E670" t="str">
            <v>中南</v>
          </cell>
          <cell r="F670">
            <v>4.81</v>
          </cell>
        </row>
        <row r="670">
          <cell r="J670">
            <v>28.86</v>
          </cell>
          <cell r="K670" t="str">
            <v>9090818010100190431591</v>
          </cell>
          <cell r="L670" t="str">
            <v>连城县农村信用联社四堡信用社</v>
          </cell>
        </row>
        <row r="671">
          <cell r="A671" t="str">
            <v>665</v>
          </cell>
          <cell r="B671" t="str">
            <v>马道清</v>
          </cell>
          <cell r="C671" t="str">
            <v>352627197302021613</v>
          </cell>
          <cell r="D671" t="str">
            <v>18250112931</v>
          </cell>
          <cell r="E671" t="str">
            <v>中南</v>
          </cell>
          <cell r="F671">
            <v>2.94</v>
          </cell>
        </row>
        <row r="671">
          <cell r="J671">
            <v>17.64</v>
          </cell>
          <cell r="K671" t="str">
            <v>6221840509062651393</v>
          </cell>
          <cell r="L671" t="str">
            <v>连城县农村信用联社四堡信用社</v>
          </cell>
        </row>
        <row r="672">
          <cell r="A672" t="str">
            <v>666</v>
          </cell>
          <cell r="B672" t="str">
            <v>马小锋</v>
          </cell>
          <cell r="C672" t="str">
            <v>350825198211191618</v>
          </cell>
          <cell r="D672" t="str">
            <v>18030242197</v>
          </cell>
          <cell r="E672" t="str">
            <v>中南</v>
          </cell>
          <cell r="F672">
            <v>4.07</v>
          </cell>
        </row>
        <row r="672">
          <cell r="J672">
            <v>24.42</v>
          </cell>
          <cell r="K672" t="str">
            <v>9090818010100100226026</v>
          </cell>
          <cell r="L672" t="str">
            <v>连城县农村信用联社四堡信用社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72"/>
  <sheetViews>
    <sheetView view="pageBreakPreview" zoomScaleNormal="100" topLeftCell="A615" workbookViewId="0">
      <selection activeCell="O626" sqref="O626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[9]签字版本!C4</f>
        <v>连城县四堡镇中南村民委员会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[9]签字版本!C5</f>
        <v>连城县四堡镇中南村民委员会马道伟、马传宝等666户</v>
      </c>
      <c r="D5" s="20"/>
      <c r="E5" s="20"/>
      <c r="F5" s="20"/>
      <c r="G5" s="19" t="str">
        <f>[9]签字版本!G5</f>
        <v>单位保额1000元</v>
      </c>
      <c r="H5" s="19" t="str">
        <f>[9]签字版本!I5</f>
        <v>保险费率  3.0%</v>
      </c>
      <c r="I5" s="19"/>
      <c r="J5" s="28" t="str">
        <f>[9]签字版本!K5</f>
        <v>单位保费： 30  元</v>
      </c>
      <c r="K5" s="29" t="str">
        <f>[9]签字版本!L5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[9]签字版本!A7</f>
        <v>1</v>
      </c>
      <c r="B7" s="24" t="str">
        <f>[9]签字版本!B7</f>
        <v>马道伟</v>
      </c>
      <c r="C7" s="24" t="str">
        <f>SUBSTITUTE([9]签字版本!C7,MID([9]签字版本!C7,7,8),"********")</f>
        <v>352627********161X</v>
      </c>
      <c r="D7" s="25" t="str">
        <f>SUBSTITUTE([9]签字版本!D7,MID([9]签字版本!D7,4,4),"****")</f>
        <v>138****7923</v>
      </c>
      <c r="E7" s="24" t="str">
        <f>[9]签字版本!E7</f>
        <v>中南</v>
      </c>
      <c r="F7" s="26">
        <f>[9]签字版本!F7</f>
        <v>5.04</v>
      </c>
      <c r="G7" s="26">
        <f t="shared" ref="G7:G70" si="0">F7</f>
        <v>5.04</v>
      </c>
      <c r="H7" s="26">
        <f t="shared" ref="H7:H70" si="1">G7*30</f>
        <v>151.2</v>
      </c>
      <c r="I7" s="26">
        <f>[9]签字版本!J7</f>
        <v>30.24</v>
      </c>
      <c r="J7" s="25" t="str">
        <f>SUBSTITUTE([9]签字版本!K7,MID([9]签字版本!K7,9,7),"*******")</f>
        <v>90908180*******0067028</v>
      </c>
      <c r="K7" s="24" t="str">
        <f>[9]签字版本!L7</f>
        <v>连城县农村信用联社四堡信用社</v>
      </c>
    </row>
    <row r="8" s="2" customFormat="1" ht="18.6" customHeight="1" spans="1:11">
      <c r="A8" s="24" t="str">
        <f>[9]签字版本!A8</f>
        <v>2</v>
      </c>
      <c r="B8" s="24" t="str">
        <f>[9]签字版本!B8</f>
        <v>马传宝</v>
      </c>
      <c r="C8" s="24" t="str">
        <f>SUBSTITUTE([9]签字版本!C8,MID([9]签字版本!C8,7,8),"********")</f>
        <v>352627********1618</v>
      </c>
      <c r="D8" s="25" t="str">
        <f>SUBSTITUTE([9]签字版本!D8,MID([9]签字版本!D8,4,4),"****")</f>
        <v>133****3296</v>
      </c>
      <c r="E8" s="24" t="str">
        <f>[9]签字版本!E8</f>
        <v>中南</v>
      </c>
      <c r="F8" s="26">
        <f>[9]签字版本!F8</f>
        <v>3.72</v>
      </c>
      <c r="G8" s="26">
        <f t="shared" si="0"/>
        <v>3.72</v>
      </c>
      <c r="H8" s="26">
        <f t="shared" si="1"/>
        <v>111.6</v>
      </c>
      <c r="I8" s="26">
        <f>[9]签字版本!J8</f>
        <v>22.32</v>
      </c>
      <c r="J8" s="25" t="str">
        <f>SUBSTITUTE([9]签字版本!K8,MID([9]签字版本!K8,9,7),"*******")</f>
        <v>90908180*******0525169</v>
      </c>
      <c r="K8" s="24" t="str">
        <f>[9]签字版本!L8</f>
        <v>连城县农村信用联社四堡信用社</v>
      </c>
    </row>
    <row r="9" s="2" customFormat="1" ht="18.6" customHeight="1" spans="1:11">
      <c r="A9" s="24" t="str">
        <f>[9]签字版本!A9</f>
        <v>3</v>
      </c>
      <c r="B9" s="24" t="str">
        <f>[9]签字版本!B9</f>
        <v>马华荣</v>
      </c>
      <c r="C9" s="24" t="str">
        <f>SUBSTITUTE([9]签字版本!C9,MID([9]签字版本!C9,7,8),"********")</f>
        <v>352627********1617</v>
      </c>
      <c r="D9" s="25" t="str">
        <f>SUBSTITUTE([9]签字版本!D9,MID([9]签字版本!D9,4,4),"****")</f>
        <v>135****7353</v>
      </c>
      <c r="E9" s="24" t="str">
        <f>[9]签字版本!E9</f>
        <v>中南</v>
      </c>
      <c r="F9" s="26">
        <f>[9]签字版本!F9</f>
        <v>1.47</v>
      </c>
      <c r="G9" s="26">
        <f t="shared" si="0"/>
        <v>1.47</v>
      </c>
      <c r="H9" s="26">
        <f t="shared" si="1"/>
        <v>44.1</v>
      </c>
      <c r="I9" s="26">
        <f>[9]签字版本!J9</f>
        <v>8.82</v>
      </c>
      <c r="J9" s="25" t="str">
        <f>SUBSTITUTE([9]签字版本!K9,MID([9]签字版本!K9,9,7),"*******")</f>
        <v>62218405*******1509</v>
      </c>
      <c r="K9" s="24" t="str">
        <f>[9]签字版本!L9</f>
        <v>连城县农村信用联社四堡信用社</v>
      </c>
    </row>
    <row r="10" spans="1:11">
      <c r="A10" s="24" t="str">
        <f>[9]签字版本!A10</f>
        <v>4</v>
      </c>
      <c r="B10" s="24" t="str">
        <f>[9]签字版本!B10</f>
        <v>马华炉</v>
      </c>
      <c r="C10" s="24" t="str">
        <f>SUBSTITUTE([9]签字版本!C10,MID([9]签字版本!C10,7,8),"********")</f>
        <v>352627********1612</v>
      </c>
      <c r="D10" s="25" t="str">
        <f>SUBSTITUTE([9]签字版本!D10,MID([9]签字版本!D10,4,4),"****")</f>
        <v>152****3376</v>
      </c>
      <c r="E10" s="24" t="str">
        <f>[9]签字版本!E10</f>
        <v>中南</v>
      </c>
      <c r="F10" s="26">
        <f>[9]签字版本!F10</f>
        <v>3.03</v>
      </c>
      <c r="G10" s="26">
        <f t="shared" si="0"/>
        <v>3.03</v>
      </c>
      <c r="H10" s="26">
        <f t="shared" si="1"/>
        <v>90.9</v>
      </c>
      <c r="I10" s="26">
        <f>[9]签字版本!J10</f>
        <v>18.18</v>
      </c>
      <c r="J10" s="25" t="str">
        <f>SUBSTITUTE([9]签字版本!K10,MID([9]签字版本!K10,9,7),"*******")</f>
        <v>90908180*******0421048</v>
      </c>
      <c r="K10" s="24" t="str">
        <f>[9]签字版本!L10</f>
        <v>连城县农村信用联社四堡信用社</v>
      </c>
    </row>
    <row r="11" spans="1:11">
      <c r="A11" s="24" t="str">
        <f>[9]签字版本!A11</f>
        <v>5</v>
      </c>
      <c r="B11" s="24" t="str">
        <f>[9]签字版本!B11</f>
        <v>马治家</v>
      </c>
      <c r="C11" s="24" t="str">
        <f>SUBSTITUTE([9]签字版本!C11,MID([9]签字版本!C11,7,8),"********")</f>
        <v>352627********1616</v>
      </c>
      <c r="D11" s="25" t="str">
        <f>SUBSTITUTE([9]签字版本!D11,MID([9]签字版本!D11,4,4),"****")</f>
        <v>199****0957</v>
      </c>
      <c r="E11" s="24" t="str">
        <f>[9]签字版本!E11</f>
        <v>中南</v>
      </c>
      <c r="F11" s="26">
        <f>[9]签字版本!F11</f>
        <v>2.77</v>
      </c>
      <c r="G11" s="26">
        <f t="shared" si="0"/>
        <v>2.77</v>
      </c>
      <c r="H11" s="26">
        <f t="shared" si="1"/>
        <v>83.1</v>
      </c>
      <c r="I11" s="26">
        <f>[9]签字版本!J11</f>
        <v>16.62</v>
      </c>
      <c r="J11" s="25" t="str">
        <f>SUBSTITUTE([9]签字版本!K11,MID([9]签字版本!K11,9,7),"*******")</f>
        <v>90908180*******0579388</v>
      </c>
      <c r="K11" s="24" t="str">
        <f>[9]签字版本!L11</f>
        <v>连城县农村信用联社四堡信用社</v>
      </c>
    </row>
    <row r="12" spans="1:11">
      <c r="A12" s="24" t="str">
        <f>[9]签字版本!A12</f>
        <v>6</v>
      </c>
      <c r="B12" s="24" t="str">
        <f>[9]签字版本!B12</f>
        <v>马道生</v>
      </c>
      <c r="C12" s="24" t="str">
        <f>SUBSTITUTE([9]签字版本!C12,MID([9]签字版本!C12,7,8),"********")</f>
        <v>352627********1619</v>
      </c>
      <c r="D12" s="25" t="str">
        <f>SUBSTITUTE([9]签字版本!D12,MID([9]签字版本!D12,4,4),"****")</f>
        <v>182****5038</v>
      </c>
      <c r="E12" s="24" t="str">
        <f>[9]签字版本!E12</f>
        <v>中南</v>
      </c>
      <c r="F12" s="26">
        <f>[9]签字版本!F12</f>
        <v>3.06</v>
      </c>
      <c r="G12" s="26">
        <f t="shared" si="0"/>
        <v>3.06</v>
      </c>
      <c r="H12" s="26">
        <f t="shared" si="1"/>
        <v>91.8</v>
      </c>
      <c r="I12" s="26">
        <f>[9]签字版本!J12</f>
        <v>18.36</v>
      </c>
      <c r="J12" s="25" t="str">
        <f>SUBSTITUTE([9]签字版本!K12,MID([9]签字版本!K12,9,7),"*******")</f>
        <v>90908180*******0067000</v>
      </c>
      <c r="K12" s="24" t="str">
        <f>[9]签字版本!L12</f>
        <v>连城县农村信用联社四堡信用社</v>
      </c>
    </row>
    <row r="13" spans="1:11">
      <c r="A13" s="24" t="str">
        <f>[9]签字版本!A13</f>
        <v>7</v>
      </c>
      <c r="B13" s="24" t="str">
        <f>[9]签字版本!B13</f>
        <v>马子标</v>
      </c>
      <c r="C13" s="24" t="str">
        <f>SUBSTITUTE([9]签字版本!C13,MID([9]签字版本!C13,7,8),"********")</f>
        <v>352627********1636</v>
      </c>
      <c r="D13" s="25" t="str">
        <f>SUBSTITUTE([9]签字版本!D13,MID([9]签字版本!D13,4,4),"****")</f>
        <v>189****2219</v>
      </c>
      <c r="E13" s="24" t="str">
        <f>[9]签字版本!E13</f>
        <v>中南</v>
      </c>
      <c r="F13" s="26">
        <f>[9]签字版本!F13</f>
        <v>4.5</v>
      </c>
      <c r="G13" s="26">
        <f t="shared" si="0"/>
        <v>4.5</v>
      </c>
      <c r="H13" s="26">
        <f t="shared" si="1"/>
        <v>135</v>
      </c>
      <c r="I13" s="26">
        <f>[9]签字版本!J13</f>
        <v>27</v>
      </c>
      <c r="J13" s="25" t="str">
        <f>SUBSTITUTE([9]签字版本!K13,MID([9]签字版本!K13,9,7),"*******")</f>
        <v>90908180*******0425393</v>
      </c>
      <c r="K13" s="24" t="str">
        <f>[9]签字版本!L13</f>
        <v>连城县农村信用联社四堡信用社</v>
      </c>
    </row>
    <row r="14" spans="1:11">
      <c r="A14" s="24" t="str">
        <f>[9]签字版本!A14</f>
        <v>8</v>
      </c>
      <c r="B14" s="24" t="str">
        <f>[9]签字版本!B14</f>
        <v>马森林</v>
      </c>
      <c r="C14" s="24" t="str">
        <f>SUBSTITUTE([9]签字版本!C14,MID([9]签字版本!C14,7,8),"********")</f>
        <v>352627********161X</v>
      </c>
      <c r="D14" s="25" t="str">
        <f>SUBSTITUTE([9]签字版本!D14,MID([9]签字版本!D14,4,4),"****")</f>
        <v>150****1796</v>
      </c>
      <c r="E14" s="24" t="str">
        <f>[9]签字版本!E14</f>
        <v>中南</v>
      </c>
      <c r="F14" s="26">
        <f>[9]签字版本!F14</f>
        <v>3.21</v>
      </c>
      <c r="G14" s="26">
        <f t="shared" si="0"/>
        <v>3.21</v>
      </c>
      <c r="H14" s="26">
        <f t="shared" si="1"/>
        <v>96.3</v>
      </c>
      <c r="I14" s="26">
        <f>[9]签字版本!J14</f>
        <v>19.26</v>
      </c>
      <c r="J14" s="25" t="str">
        <f>SUBSTITUTE([9]签字版本!K14,MID([9]签字版本!K14,9,7),"*******")</f>
        <v>62218405*******3602</v>
      </c>
      <c r="K14" s="24" t="str">
        <f>[9]签字版本!L14</f>
        <v>连城县农村信用联社四堡信用社</v>
      </c>
    </row>
    <row r="15" spans="1:11">
      <c r="A15" s="24" t="str">
        <f>[9]签字版本!A15</f>
        <v>9</v>
      </c>
      <c r="B15" s="24" t="str">
        <f>[9]签字版本!B15</f>
        <v>马小平</v>
      </c>
      <c r="C15" s="24" t="str">
        <f>SUBSTITUTE([9]签字版本!C15,MID([9]签字版本!C15,7,8),"********")</f>
        <v>352627********1612</v>
      </c>
      <c r="D15" s="25" t="str">
        <f>SUBSTITUTE([9]签字版本!D15,MID([9]签字版本!D15,4,4),"****")</f>
        <v>139****9404</v>
      </c>
      <c r="E15" s="24" t="str">
        <f>[9]签字版本!E15</f>
        <v>中南</v>
      </c>
      <c r="F15" s="26">
        <f>[9]签字版本!F15</f>
        <v>4.49</v>
      </c>
      <c r="G15" s="26">
        <f t="shared" si="0"/>
        <v>4.49</v>
      </c>
      <c r="H15" s="26">
        <f t="shared" si="1"/>
        <v>134.7</v>
      </c>
      <c r="I15" s="26">
        <f>[9]签字版本!J15</f>
        <v>26.94</v>
      </c>
      <c r="J15" s="25" t="str">
        <f>SUBSTITUTE([9]签字版本!K15,MID([9]签字版本!K15,9,7),"*******")</f>
        <v>62218405*******7417</v>
      </c>
      <c r="K15" s="24" t="str">
        <f>[9]签字版本!L15</f>
        <v>连城县农村信用联社四堡信用社</v>
      </c>
    </row>
    <row r="16" spans="1:11">
      <c r="A16" s="24" t="str">
        <f>[9]签字版本!A16</f>
        <v>10</v>
      </c>
      <c r="B16" s="24" t="str">
        <f>[9]签字版本!B16</f>
        <v>马尚</v>
      </c>
      <c r="C16" s="24" t="str">
        <f>SUBSTITUTE([9]签字版本!C16,MID([9]签字版本!C16,7,8),"********")</f>
        <v>352627********1619</v>
      </c>
      <c r="D16" s="25" t="str">
        <f>SUBSTITUTE([9]签字版本!D16,MID([9]签字版本!D16,4,4),"****")</f>
        <v>136****5162</v>
      </c>
      <c r="E16" s="24" t="str">
        <f>[9]签字版本!E16</f>
        <v>中南</v>
      </c>
      <c r="F16" s="26">
        <f>[9]签字版本!F16</f>
        <v>0.59</v>
      </c>
      <c r="G16" s="26">
        <f t="shared" si="0"/>
        <v>0.59</v>
      </c>
      <c r="H16" s="26">
        <f t="shared" si="1"/>
        <v>17.7</v>
      </c>
      <c r="I16" s="26">
        <f>[9]签字版本!J16</f>
        <v>3.54</v>
      </c>
      <c r="J16" s="25" t="str">
        <f>SUBSTITUTE([9]签字版本!K16,MID([9]签字版本!K16,9,7),"*******")</f>
        <v>62218405*******1467</v>
      </c>
      <c r="K16" s="24" t="str">
        <f>[9]签字版本!L16</f>
        <v>连城县农村信用联社四堡信用社</v>
      </c>
    </row>
    <row r="17" spans="1:11">
      <c r="A17" s="24" t="str">
        <f>[9]签字版本!A17</f>
        <v>11</v>
      </c>
      <c r="B17" s="24" t="str">
        <f>[9]签字版本!B17</f>
        <v>马亦宁</v>
      </c>
      <c r="C17" s="24" t="str">
        <f>SUBSTITUTE([9]签字版本!C17,MID([9]签字版本!C17,7,8),"********")</f>
        <v>350825********1620</v>
      </c>
      <c r="D17" s="25" t="str">
        <f>SUBSTITUTE([9]签字版本!D17,MID([9]签字版本!D17,4,4),"****")</f>
        <v>132****4284</v>
      </c>
      <c r="E17" s="24" t="str">
        <f>[9]签字版本!E17</f>
        <v>中南</v>
      </c>
      <c r="F17" s="26">
        <f>[9]签字版本!F17</f>
        <v>1.61</v>
      </c>
      <c r="G17" s="26">
        <f t="shared" si="0"/>
        <v>1.61</v>
      </c>
      <c r="H17" s="26">
        <f t="shared" si="1"/>
        <v>48.3</v>
      </c>
      <c r="I17" s="26">
        <f>[9]签字版本!J17</f>
        <v>9.66</v>
      </c>
      <c r="J17" s="25" t="str">
        <f>SUBSTITUTE([9]签字版本!K17,MID([9]签字版本!K17,9,7),"*******")</f>
        <v>62218405*******2245</v>
      </c>
      <c r="K17" s="24" t="str">
        <f>[9]签字版本!L17</f>
        <v>连城县农村信用联社四堡信用社</v>
      </c>
    </row>
    <row r="18" spans="1:11">
      <c r="A18" s="24" t="str">
        <f>[9]签字版本!A18</f>
        <v>12</v>
      </c>
      <c r="B18" s="24" t="str">
        <f>[9]签字版本!B18</f>
        <v>马传驷</v>
      </c>
      <c r="C18" s="24" t="str">
        <f>SUBSTITUTE([9]签字版本!C18,MID([9]签字版本!C18,7,8),"********")</f>
        <v>352627********1639</v>
      </c>
      <c r="D18" s="25" t="str">
        <f>SUBSTITUTE([9]签字版本!D18,MID([9]签字版本!D18,4,4),"****")</f>
        <v>188****9968</v>
      </c>
      <c r="E18" s="24" t="str">
        <f>[9]签字版本!E18</f>
        <v>中南</v>
      </c>
      <c r="F18" s="26">
        <f>[9]签字版本!F18</f>
        <v>3.92</v>
      </c>
      <c r="G18" s="26">
        <f t="shared" si="0"/>
        <v>3.92</v>
      </c>
      <c r="H18" s="26">
        <f t="shared" si="1"/>
        <v>117.6</v>
      </c>
      <c r="I18" s="26">
        <f>[9]签字版本!J18</f>
        <v>23.52</v>
      </c>
      <c r="J18" s="25" t="str">
        <f>SUBSTITUTE([9]签字版本!K18,MID([9]签字版本!K18,9,7),"*******")</f>
        <v>90908180*******0067929</v>
      </c>
      <c r="K18" s="24" t="str">
        <f>[9]签字版本!L18</f>
        <v>连城县农村信用联社四堡信用社</v>
      </c>
    </row>
    <row r="19" spans="1:11">
      <c r="A19" s="24" t="str">
        <f>[9]签字版本!A19</f>
        <v>13</v>
      </c>
      <c r="B19" s="24" t="str">
        <f>[9]签字版本!B19</f>
        <v>马传露</v>
      </c>
      <c r="C19" s="24" t="str">
        <f>SUBSTITUTE([9]签字版本!C19,MID([9]签字版本!C19,7,8),"********")</f>
        <v>352627********1632</v>
      </c>
      <c r="D19" s="25" t="str">
        <f>SUBSTITUTE([9]签字版本!D19,MID([9]签字版本!D19,4,4),"****")</f>
        <v>180****2753</v>
      </c>
      <c r="E19" s="24" t="str">
        <f>[9]签字版本!E19</f>
        <v>中南</v>
      </c>
      <c r="F19" s="26">
        <f>[9]签字版本!F19</f>
        <v>1.33</v>
      </c>
      <c r="G19" s="26">
        <f t="shared" si="0"/>
        <v>1.33</v>
      </c>
      <c r="H19" s="26">
        <f t="shared" si="1"/>
        <v>39.9</v>
      </c>
      <c r="I19" s="26">
        <f>[9]签字版本!J19</f>
        <v>7.98</v>
      </c>
      <c r="J19" s="25" t="str">
        <f>SUBSTITUTE([9]签字版本!K19,MID([9]签字版本!K19,9,7),"*******")</f>
        <v>90908180*******0014219</v>
      </c>
      <c r="K19" s="24" t="str">
        <f>[9]签字版本!L19</f>
        <v>连城县农村信用联社四堡信用社</v>
      </c>
    </row>
    <row r="20" spans="1:11">
      <c r="A20" s="24" t="str">
        <f>[9]签字版本!A20</f>
        <v>14</v>
      </c>
      <c r="B20" s="24" t="str">
        <f>[9]签字版本!B20</f>
        <v>马华雄</v>
      </c>
      <c r="C20" s="24" t="str">
        <f>SUBSTITUTE([9]签字版本!C20,MID([9]签字版本!C20,7,8),"********")</f>
        <v>352627********1618</v>
      </c>
      <c r="D20" s="25" t="str">
        <f>SUBSTITUTE([9]签字版本!D20,MID([9]签字版本!D20,4,4),"****")</f>
        <v>180****6859</v>
      </c>
      <c r="E20" s="24" t="str">
        <f>[9]签字版本!E20</f>
        <v>中南</v>
      </c>
      <c r="F20" s="26">
        <f>[9]签字版本!F20</f>
        <v>1.75</v>
      </c>
      <c r="G20" s="26">
        <f t="shared" si="0"/>
        <v>1.75</v>
      </c>
      <c r="H20" s="26">
        <f t="shared" si="1"/>
        <v>52.5</v>
      </c>
      <c r="I20" s="26">
        <f>[9]签字版本!J20</f>
        <v>10.5</v>
      </c>
      <c r="J20" s="25" t="str">
        <f>SUBSTITUTE([9]签字版本!K20,MID([9]签字版本!K20,9,7),"*******")</f>
        <v>90908180*******0685959</v>
      </c>
      <c r="K20" s="24" t="str">
        <f>[9]签字版本!L20</f>
        <v>连城县农村信用联社四堡信用社</v>
      </c>
    </row>
    <row r="21" spans="1:11">
      <c r="A21" s="24" t="str">
        <f>[9]签字版本!A21</f>
        <v>15</v>
      </c>
      <c r="B21" s="24" t="str">
        <f>[9]签字版本!B21</f>
        <v>马治国</v>
      </c>
      <c r="C21" s="24" t="str">
        <f>SUBSTITUTE([9]签字版本!C21,MID([9]签字版本!C21,7,8),"********")</f>
        <v>352627********1610</v>
      </c>
      <c r="D21" s="25" t="str">
        <f>SUBSTITUTE([9]签字版本!D21,MID([9]签字版本!D21,4,4),"****")</f>
        <v>152****4357</v>
      </c>
      <c r="E21" s="24" t="str">
        <f>[9]签字版本!E21</f>
        <v>中南</v>
      </c>
      <c r="F21" s="26">
        <f>[9]签字版本!F21</f>
        <v>3.74</v>
      </c>
      <c r="G21" s="26">
        <f t="shared" si="0"/>
        <v>3.74</v>
      </c>
      <c r="H21" s="26">
        <f t="shared" si="1"/>
        <v>112.2</v>
      </c>
      <c r="I21" s="26">
        <f>[9]签字版本!J21</f>
        <v>22.44</v>
      </c>
      <c r="J21" s="25" t="str">
        <f>SUBSTITUTE([9]签字版本!K21,MID([9]签字版本!K21,9,7),"*******")</f>
        <v>62218405*******1533</v>
      </c>
      <c r="K21" s="24" t="str">
        <f>[9]签字版本!L21</f>
        <v>连城县农村信用联社四堡信用社</v>
      </c>
    </row>
    <row r="22" spans="1:11">
      <c r="A22" s="24" t="str">
        <f>[9]签字版本!A22</f>
        <v>16</v>
      </c>
      <c r="B22" s="24" t="str">
        <f>[9]签字版本!B22</f>
        <v>马传稳</v>
      </c>
      <c r="C22" s="24" t="str">
        <f>SUBSTITUTE([9]签字版本!C22,MID([9]签字版本!C22,7,8),"********")</f>
        <v>352627********1614</v>
      </c>
      <c r="D22" s="25" t="str">
        <f>SUBSTITUTE([9]签字版本!D22,MID([9]签字版本!D22,4,4),"****")</f>
        <v>131****8911</v>
      </c>
      <c r="E22" s="24" t="str">
        <f>[9]签字版本!E22</f>
        <v>中南</v>
      </c>
      <c r="F22" s="26">
        <f>[9]签字版本!F22</f>
        <v>3.73</v>
      </c>
      <c r="G22" s="26">
        <f t="shared" si="0"/>
        <v>3.73</v>
      </c>
      <c r="H22" s="26">
        <f t="shared" si="1"/>
        <v>111.9</v>
      </c>
      <c r="I22" s="26">
        <f>[9]签字版本!J22</f>
        <v>22.38</v>
      </c>
      <c r="J22" s="25" t="str">
        <f>SUBSTITUTE([9]签字版本!K22,MID([9]签字版本!K22,9,7),"*******")</f>
        <v>90908180*******0424189</v>
      </c>
      <c r="K22" s="24" t="str">
        <f>[9]签字版本!L22</f>
        <v>连城县农村信用联社四堡信用社</v>
      </c>
    </row>
    <row r="23" spans="1:11">
      <c r="A23" s="24" t="str">
        <f>[9]签字版本!A23</f>
        <v>17</v>
      </c>
      <c r="B23" s="24" t="str">
        <f>[9]签字版本!B23</f>
        <v>马国林</v>
      </c>
      <c r="C23" s="24" t="str">
        <f>SUBSTITUTE([9]签字版本!C23,MID([9]签字版本!C23,7,8),"********")</f>
        <v>352627********1639</v>
      </c>
      <c r="D23" s="25" t="str">
        <f>SUBSTITUTE([9]签字版本!D23,MID([9]签字版本!D23,4,4),"****")</f>
        <v>159****9827</v>
      </c>
      <c r="E23" s="24" t="str">
        <f>[9]签字版本!E23</f>
        <v>中南</v>
      </c>
      <c r="F23" s="26">
        <f>[9]签字版本!F23</f>
        <v>3.23</v>
      </c>
      <c r="G23" s="26">
        <f t="shared" si="0"/>
        <v>3.23</v>
      </c>
      <c r="H23" s="26">
        <f t="shared" si="1"/>
        <v>96.9</v>
      </c>
      <c r="I23" s="26">
        <f>[9]签字版本!J23</f>
        <v>19.38</v>
      </c>
      <c r="J23" s="25" t="str">
        <f>SUBSTITUTE([9]签字版本!K23,MID([9]签字版本!K23,9,7),"*******")</f>
        <v>90908180*******0422234</v>
      </c>
      <c r="K23" s="24" t="str">
        <f>[9]签字版本!L23</f>
        <v>连城县农村信用联社四堡信用社</v>
      </c>
    </row>
    <row r="24" spans="1:11">
      <c r="A24" s="24" t="str">
        <f>[9]签字版本!A24</f>
        <v>18</v>
      </c>
      <c r="B24" s="24" t="str">
        <f>[9]签字版本!B24</f>
        <v>马勋盛</v>
      </c>
      <c r="C24" s="24" t="str">
        <f>SUBSTITUTE([9]签字版本!C24,MID([9]签字版本!C24,7,8),"********")</f>
        <v>352627********1613</v>
      </c>
      <c r="D24" s="25" t="str">
        <f>SUBSTITUTE([9]签字版本!D24,MID([9]签字版本!D24,4,4),"****")</f>
        <v>136****9841</v>
      </c>
      <c r="E24" s="24" t="str">
        <f>[9]签字版本!E24</f>
        <v>中南</v>
      </c>
      <c r="F24" s="26">
        <f>[9]签字版本!F24</f>
        <v>1.72</v>
      </c>
      <c r="G24" s="26">
        <f t="shared" si="0"/>
        <v>1.72</v>
      </c>
      <c r="H24" s="26">
        <f t="shared" si="1"/>
        <v>51.6</v>
      </c>
      <c r="I24" s="26">
        <f>[9]签字版本!J24</f>
        <v>10.32</v>
      </c>
      <c r="J24" s="25" t="str">
        <f>SUBSTITUTE([9]签字版本!K24,MID([9]签字版本!K24,9,7),"*******")</f>
        <v>90908180*******0060196</v>
      </c>
      <c r="K24" s="24" t="str">
        <f>[9]签字版本!L24</f>
        <v>连城县农村信用联社四堡信用社</v>
      </c>
    </row>
    <row r="25" spans="1:11">
      <c r="A25" s="24" t="str">
        <f>[9]签字版本!A25</f>
        <v>19</v>
      </c>
      <c r="B25" s="24" t="str">
        <f>[9]签字版本!B25</f>
        <v>马乙</v>
      </c>
      <c r="C25" s="24" t="str">
        <f>SUBSTITUTE([9]签字版本!C25,MID([9]签字版本!C25,7,8),"********")</f>
        <v>352627********1618</v>
      </c>
      <c r="D25" s="25" t="str">
        <f>SUBSTITUTE([9]签字版本!D25,MID([9]签字版本!D25,4,4),"****")</f>
        <v>138****9114</v>
      </c>
      <c r="E25" s="24" t="str">
        <f>[9]签字版本!E25</f>
        <v>中南</v>
      </c>
      <c r="F25" s="26">
        <f>[9]签字版本!F25</f>
        <v>1.76</v>
      </c>
      <c r="G25" s="26">
        <f t="shared" si="0"/>
        <v>1.76</v>
      </c>
      <c r="H25" s="26">
        <f t="shared" si="1"/>
        <v>52.8</v>
      </c>
      <c r="I25" s="26">
        <f>[9]签字版本!J25</f>
        <v>10.56</v>
      </c>
      <c r="J25" s="25" t="str">
        <f>SUBSTITUTE([9]签字版本!K25,MID([9]签字版本!K25,9,7),"*******")</f>
        <v>90908180*******0694262</v>
      </c>
      <c r="K25" s="24" t="str">
        <f>[9]签字版本!L25</f>
        <v>连城县农村信用联社四堡信用社</v>
      </c>
    </row>
    <row r="26" spans="1:11">
      <c r="A26" s="24" t="str">
        <f>[9]签字版本!A26</f>
        <v>20</v>
      </c>
      <c r="B26" s="24" t="str">
        <f>[9]签字版本!B26</f>
        <v>马长征</v>
      </c>
      <c r="C26" s="24" t="str">
        <f>SUBSTITUTE([9]签字版本!C26,MID([9]签字版本!C26,7,8),"********")</f>
        <v>352627********1617</v>
      </c>
      <c r="D26" s="25" t="str">
        <f>SUBSTITUTE([9]签字版本!D26,MID([9]签字版本!D26,4,4),"****")</f>
        <v>130****3123</v>
      </c>
      <c r="E26" s="24" t="str">
        <f>[9]签字版本!E26</f>
        <v>中南</v>
      </c>
      <c r="F26" s="26">
        <f>[9]签字版本!F26</f>
        <v>2.75</v>
      </c>
      <c r="G26" s="26">
        <f t="shared" si="0"/>
        <v>2.75</v>
      </c>
      <c r="H26" s="26">
        <f t="shared" si="1"/>
        <v>82.5</v>
      </c>
      <c r="I26" s="26">
        <f>[9]签字版本!J26</f>
        <v>16.5</v>
      </c>
      <c r="J26" s="25" t="str">
        <f>SUBSTITUTE([9]签字版本!K26,MID([9]签字版本!K26,9,7),"*******")</f>
        <v>90908180*******0042289</v>
      </c>
      <c r="K26" s="24" t="str">
        <f>[9]签字版本!L26</f>
        <v>连城县农村信用联社四堡信用社</v>
      </c>
    </row>
    <row r="27" spans="1:11">
      <c r="A27" s="24" t="str">
        <f>[9]签字版本!A27</f>
        <v>21</v>
      </c>
      <c r="B27" s="24" t="str">
        <f>[9]签字版本!B27</f>
        <v>马传燕</v>
      </c>
      <c r="C27" s="24" t="str">
        <f>SUBSTITUTE([9]签字版本!C27,MID([9]签字版本!C27,7,8),"********")</f>
        <v>352627********1619</v>
      </c>
      <c r="D27" s="25" t="str">
        <f>SUBSTITUTE([9]签字版本!D27,MID([9]签字版本!D27,4,4),"****")</f>
        <v>187****8139</v>
      </c>
      <c r="E27" s="24" t="str">
        <f>[9]签字版本!E27</f>
        <v>中南</v>
      </c>
      <c r="F27" s="26">
        <f>[9]签字版本!F27</f>
        <v>2.09</v>
      </c>
      <c r="G27" s="26">
        <f t="shared" si="0"/>
        <v>2.09</v>
      </c>
      <c r="H27" s="26">
        <f t="shared" si="1"/>
        <v>62.7</v>
      </c>
      <c r="I27" s="26">
        <f>[9]签字版本!J27</f>
        <v>12.54</v>
      </c>
      <c r="J27" s="25" t="str">
        <f>SUBSTITUTE([9]签字版本!K27,MID([9]签字版本!K27,9,7),"*******")</f>
        <v>62218405*******7375</v>
      </c>
      <c r="K27" s="24" t="str">
        <f>[9]签字版本!L27</f>
        <v>连城县农村信用联社四堡信用社</v>
      </c>
    </row>
    <row r="28" spans="1:11">
      <c r="A28" s="24" t="str">
        <f>[9]签字版本!A28</f>
        <v>22</v>
      </c>
      <c r="B28" s="24" t="str">
        <f>[9]签字版本!B28</f>
        <v>马玉平</v>
      </c>
      <c r="C28" s="24" t="str">
        <f>SUBSTITUTE([9]签字版本!C28,MID([9]签字版本!C28,7,8),"********")</f>
        <v>352627********1612</v>
      </c>
      <c r="D28" s="25" t="str">
        <f>SUBSTITUTE([9]签字版本!D28,MID([9]签字版本!D28,4,4),"****")</f>
        <v>158****5438</v>
      </c>
      <c r="E28" s="24" t="str">
        <f>[9]签字版本!E28</f>
        <v>中南</v>
      </c>
      <c r="F28" s="26">
        <f>[9]签字版本!F28</f>
        <v>3.16</v>
      </c>
      <c r="G28" s="26">
        <f t="shared" si="0"/>
        <v>3.16</v>
      </c>
      <c r="H28" s="26">
        <f t="shared" si="1"/>
        <v>94.8</v>
      </c>
      <c r="I28" s="26">
        <f>[9]签字版本!J28</f>
        <v>18.96</v>
      </c>
      <c r="J28" s="25" t="str">
        <f>SUBSTITUTE([9]签字版本!K28,MID([9]签字版本!K28,9,7),"*******")</f>
        <v>90908180*******0690818</v>
      </c>
      <c r="K28" s="24" t="str">
        <f>[9]签字版本!L28</f>
        <v>连城县农村信用联社四堡信用社</v>
      </c>
    </row>
    <row r="29" spans="1:11">
      <c r="A29" s="24" t="str">
        <f>[9]签字版本!A29</f>
        <v>23</v>
      </c>
      <c r="B29" s="24" t="str">
        <f>[9]签字版本!B29</f>
        <v>胡春莲</v>
      </c>
      <c r="C29" s="24" t="str">
        <f>SUBSTITUTE([9]签字版本!C29,MID([9]签字版本!C29,7,8),"********")</f>
        <v>352627********162X</v>
      </c>
      <c r="D29" s="25" t="str">
        <f>SUBSTITUTE([9]签字版本!D29,MID([9]签字版本!D29,4,4),"****")</f>
        <v>158****9804</v>
      </c>
      <c r="E29" s="24" t="str">
        <f>[9]签字版本!E29</f>
        <v>中南</v>
      </c>
      <c r="F29" s="26">
        <f>[9]签字版本!F29</f>
        <v>2.92</v>
      </c>
      <c r="G29" s="26">
        <f t="shared" si="0"/>
        <v>2.92</v>
      </c>
      <c r="H29" s="26">
        <f t="shared" si="1"/>
        <v>87.6</v>
      </c>
      <c r="I29" s="26">
        <f>[9]签字版本!J29</f>
        <v>17.52</v>
      </c>
      <c r="J29" s="25" t="str">
        <f>SUBSTITUTE([9]签字版本!K29,MID([9]签字版本!K29,9,7),"*******")</f>
        <v>62218405*******1582</v>
      </c>
      <c r="K29" s="24" t="str">
        <f>[9]签字版本!L29</f>
        <v>连城县农村信用联社四堡信用社</v>
      </c>
    </row>
    <row r="30" spans="1:11">
      <c r="A30" s="24" t="str">
        <f>[9]签字版本!A30</f>
        <v>24</v>
      </c>
      <c r="B30" s="24" t="str">
        <f>[9]签字版本!B30</f>
        <v>马庆余</v>
      </c>
      <c r="C30" s="24" t="str">
        <f>SUBSTITUTE([9]签字版本!C30,MID([9]签字版本!C30,7,8),"********")</f>
        <v>352627********1617</v>
      </c>
      <c r="D30" s="25" t="str">
        <f>SUBSTITUTE([9]签字版本!D30,MID([9]签字版本!D30,4,4),"****")</f>
        <v>135****4673</v>
      </c>
      <c r="E30" s="24" t="str">
        <f>[9]签字版本!E30</f>
        <v>中南</v>
      </c>
      <c r="F30" s="26">
        <f>[9]签字版本!F30</f>
        <v>3.28</v>
      </c>
      <c r="G30" s="26">
        <f t="shared" si="0"/>
        <v>3.28</v>
      </c>
      <c r="H30" s="26">
        <f t="shared" si="1"/>
        <v>98.4</v>
      </c>
      <c r="I30" s="26">
        <f>[9]签字版本!J30</f>
        <v>19.68</v>
      </c>
      <c r="J30" s="25" t="str">
        <f>SUBSTITUTE([9]签字版本!K30,MID([9]签字版本!K30,9,7),"*******")</f>
        <v>62218405*******7516</v>
      </c>
      <c r="K30" s="24" t="str">
        <f>[9]签字版本!L30</f>
        <v>连城县农村信用联社四堡信用社</v>
      </c>
    </row>
    <row r="31" spans="1:11">
      <c r="A31" s="24" t="str">
        <f>[9]签字版本!A31</f>
        <v>25</v>
      </c>
      <c r="B31" s="24" t="str">
        <f>[9]签字版本!B31</f>
        <v>马传亮 </v>
      </c>
      <c r="C31" s="24" t="str">
        <f>SUBSTITUTE([9]签字版本!C31,MID([9]签字版本!C31,7,8),"********")</f>
        <v>352627********1612</v>
      </c>
      <c r="D31" s="25" t="str">
        <f>SUBSTITUTE([9]签字版本!D31,MID([9]签字版本!D31,4,4),"****")</f>
        <v>156****0158</v>
      </c>
      <c r="E31" s="24" t="str">
        <f>[9]签字版本!E31</f>
        <v>中南</v>
      </c>
      <c r="F31" s="26">
        <f>[9]签字版本!F31</f>
        <v>2.43</v>
      </c>
      <c r="G31" s="26">
        <f t="shared" si="0"/>
        <v>2.43</v>
      </c>
      <c r="H31" s="26">
        <f t="shared" si="1"/>
        <v>72.9</v>
      </c>
      <c r="I31" s="26">
        <f>[9]签字版本!J31</f>
        <v>14.58</v>
      </c>
      <c r="J31" s="25" t="str">
        <f>SUBSTITUTE([9]签字版本!K31,MID([9]签字版本!K31,9,7),"*******")</f>
        <v>62303611*******3507</v>
      </c>
      <c r="K31" s="24" t="str">
        <f>[9]签字版本!L31</f>
        <v>连城县农村信用联社四堡信用社</v>
      </c>
    </row>
    <row r="32" spans="1:11">
      <c r="A32" s="24" t="str">
        <f>[9]签字版本!A32</f>
        <v>26</v>
      </c>
      <c r="B32" s="24" t="str">
        <f>[9]签字版本!B32</f>
        <v>马国宝</v>
      </c>
      <c r="C32" s="24" t="str">
        <f>SUBSTITUTE([9]签字版本!C32,MID([9]签字版本!C32,7,8),"********")</f>
        <v>352627********1611</v>
      </c>
      <c r="D32" s="25" t="str">
        <f>SUBSTITUTE([9]签字版本!D32,MID([9]签字版本!D32,4,4),"****")</f>
        <v>189****0249</v>
      </c>
      <c r="E32" s="24" t="str">
        <f>[9]签字版本!E32</f>
        <v>中南</v>
      </c>
      <c r="F32" s="26">
        <f>[9]签字版本!F32</f>
        <v>6.51</v>
      </c>
      <c r="G32" s="26">
        <f t="shared" si="0"/>
        <v>6.51</v>
      </c>
      <c r="H32" s="26">
        <f t="shared" si="1"/>
        <v>195.3</v>
      </c>
      <c r="I32" s="26">
        <f>[9]签字版本!J32</f>
        <v>39.06</v>
      </c>
      <c r="J32" s="25" t="str">
        <f>SUBSTITUTE([9]签字版本!K32,MID([9]签字版本!K32,9,7),"*******")</f>
        <v>90908180*******0422822</v>
      </c>
      <c r="K32" s="24" t="str">
        <f>[9]签字版本!L32</f>
        <v>连城县农村信用联社四堡信用社</v>
      </c>
    </row>
    <row r="33" spans="1:11">
      <c r="A33" s="24" t="str">
        <f>[9]签字版本!A33</f>
        <v>27</v>
      </c>
      <c r="B33" s="24" t="str">
        <f>[9]签字版本!B33</f>
        <v>马治美</v>
      </c>
      <c r="C33" s="24" t="str">
        <f>SUBSTITUTE([9]签字版本!C33,MID([9]签字版本!C33,7,8),"********")</f>
        <v>352627********1617</v>
      </c>
      <c r="D33" s="25" t="str">
        <f>SUBSTITUTE([9]签字版本!D33,MID([9]签字版本!D33,4,4),"****")</f>
        <v>151****5893</v>
      </c>
      <c r="E33" s="24" t="str">
        <f>[9]签字版本!E33</f>
        <v>中南</v>
      </c>
      <c r="F33" s="26">
        <f>[9]签字版本!F33</f>
        <v>0.99</v>
      </c>
      <c r="G33" s="26">
        <f t="shared" si="0"/>
        <v>0.99</v>
      </c>
      <c r="H33" s="26">
        <f t="shared" si="1"/>
        <v>29.7</v>
      </c>
      <c r="I33" s="26">
        <f>[9]签字版本!J33</f>
        <v>5.94</v>
      </c>
      <c r="J33" s="25" t="str">
        <f>SUBSTITUTE([9]签字版本!K33,MID([9]签字版本!K33,9,7),"*******")</f>
        <v>62303611*******7658</v>
      </c>
      <c r="K33" s="24" t="str">
        <f>[9]签字版本!L33</f>
        <v>连城县农村信用联社四堡信用社</v>
      </c>
    </row>
    <row r="34" spans="1:11">
      <c r="A34" s="24" t="str">
        <f>[9]签字版本!A34</f>
        <v>28</v>
      </c>
      <c r="B34" s="24" t="str">
        <f>[9]签字版本!B34</f>
        <v>马传运</v>
      </c>
      <c r="C34" s="24" t="str">
        <f>SUBSTITUTE([9]签字版本!C34,MID([9]签字版本!C34,7,8),"********")</f>
        <v>352627********1617</v>
      </c>
      <c r="D34" s="25" t="str">
        <f>SUBSTITUTE([9]签字版本!D34,MID([9]签字版本!D34,4,4),"****")</f>
        <v>139****7646</v>
      </c>
      <c r="E34" s="24" t="str">
        <f>[9]签字版本!E34</f>
        <v>中南</v>
      </c>
      <c r="F34" s="26">
        <f>[9]签字版本!F34</f>
        <v>4.09</v>
      </c>
      <c r="G34" s="26">
        <f t="shared" si="0"/>
        <v>4.09</v>
      </c>
      <c r="H34" s="26">
        <f t="shared" si="1"/>
        <v>122.7</v>
      </c>
      <c r="I34" s="26">
        <f>[9]签字版本!J34</f>
        <v>24.54</v>
      </c>
      <c r="J34" s="25" t="str">
        <f>SUBSTITUTE([9]签字版本!K34,MID([9]签字版本!K34,9,7),"*******")</f>
        <v>90908180*******0523562</v>
      </c>
      <c r="K34" s="24" t="str">
        <f>[9]签字版本!L34</f>
        <v>连城县农村信用联社四堡信用社</v>
      </c>
    </row>
    <row r="35" spans="1:11">
      <c r="A35" s="24" t="str">
        <f>[9]签字版本!A35</f>
        <v>29</v>
      </c>
      <c r="B35" s="24" t="str">
        <f>[9]签字版本!B35</f>
        <v>马文兴</v>
      </c>
      <c r="C35" s="24" t="str">
        <f>SUBSTITUTE([9]签字版本!C35,MID([9]签字版本!C35,7,8),"********")</f>
        <v>352627********1613</v>
      </c>
      <c r="D35" s="25" t="str">
        <f>SUBSTITUTE([9]签字版本!D35,MID([9]签字版本!D35,4,4),"****")</f>
        <v>180****3201</v>
      </c>
      <c r="E35" s="24" t="str">
        <f>[9]签字版本!E35</f>
        <v>中南</v>
      </c>
      <c r="F35" s="26">
        <f>[9]签字版本!F35</f>
        <v>3.4</v>
      </c>
      <c r="G35" s="26">
        <f t="shared" si="0"/>
        <v>3.4</v>
      </c>
      <c r="H35" s="26">
        <f t="shared" si="1"/>
        <v>102</v>
      </c>
      <c r="I35" s="26">
        <f>[9]签字版本!J35</f>
        <v>20.4</v>
      </c>
      <c r="J35" s="25" t="str">
        <f>SUBSTITUTE([9]签字版本!K35,MID([9]签字版本!K35,9,7),"*******")</f>
        <v>62218405*******1483</v>
      </c>
      <c r="K35" s="24" t="str">
        <f>[9]签字版本!L35</f>
        <v>连城县农村信用联社四堡信用社</v>
      </c>
    </row>
    <row r="36" spans="1:11">
      <c r="A36" s="24" t="str">
        <f>[9]签字版本!A36</f>
        <v>30</v>
      </c>
      <c r="B36" s="24" t="str">
        <f>[9]签字版本!B36</f>
        <v>马文卫</v>
      </c>
      <c r="C36" s="24" t="str">
        <f>SUBSTITUTE([9]签字版本!C36,MID([9]签字版本!C36,7,8),"********")</f>
        <v>352627********1630</v>
      </c>
      <c r="D36" s="25" t="str">
        <f>SUBSTITUTE([9]签字版本!D36,MID([9]签字版本!D36,4,4),"****")</f>
        <v>138****1801</v>
      </c>
      <c r="E36" s="24" t="str">
        <f>[9]签字版本!E36</f>
        <v>中南</v>
      </c>
      <c r="F36" s="26">
        <f>[9]签字版本!F36</f>
        <v>2</v>
      </c>
      <c r="G36" s="26">
        <f t="shared" si="0"/>
        <v>2</v>
      </c>
      <c r="H36" s="26">
        <f t="shared" si="1"/>
        <v>60</v>
      </c>
      <c r="I36" s="26">
        <f>[9]签字版本!J36</f>
        <v>12</v>
      </c>
      <c r="J36" s="25" t="str">
        <f>SUBSTITUTE([9]签字版本!K36,MID([9]签字版本!K36,9,7),"*******")</f>
        <v>62218405*******3669</v>
      </c>
      <c r="K36" s="24" t="str">
        <f>[9]签字版本!L36</f>
        <v>连城县农村信用联社四堡信用社</v>
      </c>
    </row>
    <row r="37" spans="1:11">
      <c r="A37" s="24" t="str">
        <f>[9]签字版本!A37</f>
        <v>31</v>
      </c>
      <c r="B37" s="24" t="str">
        <f>[9]签字版本!B37</f>
        <v>马华生</v>
      </c>
      <c r="C37" s="24" t="str">
        <f>SUBSTITUTE([9]签字版本!C37,MID([9]签字版本!C37,7,8),"********")</f>
        <v>350825********1618</v>
      </c>
      <c r="D37" s="25" t="str">
        <f>SUBSTITUTE([9]签字版本!D37,MID([9]签字版本!D37,4,4),"****")</f>
        <v>153****1769</v>
      </c>
      <c r="E37" s="24" t="str">
        <f>[9]签字版本!E37</f>
        <v>中南</v>
      </c>
      <c r="F37" s="26">
        <f>[9]签字版本!F37</f>
        <v>0.29</v>
      </c>
      <c r="G37" s="26">
        <f t="shared" si="0"/>
        <v>0.29</v>
      </c>
      <c r="H37" s="26">
        <f t="shared" si="1"/>
        <v>8.7</v>
      </c>
      <c r="I37" s="26">
        <f>[9]签字版本!J37</f>
        <v>1.74</v>
      </c>
      <c r="J37" s="25" t="str">
        <f>SUBSTITUTE([9]签字版本!K37,MID([9]签字版本!K37,9,7),"*******")</f>
        <v>62218405*******1160</v>
      </c>
      <c r="K37" s="24" t="str">
        <f>[9]签字版本!L37</f>
        <v>连城县农村信用联社四堡信用社</v>
      </c>
    </row>
    <row r="38" spans="1:11">
      <c r="A38" s="24" t="str">
        <f>[9]签字版本!A38</f>
        <v>32</v>
      </c>
      <c r="B38" s="24" t="str">
        <f>[9]签字版本!B38</f>
        <v>江秀梅</v>
      </c>
      <c r="C38" s="24" t="str">
        <f>SUBSTITUTE([9]签字版本!C38,MID([9]签字版本!C38,7,8),"********")</f>
        <v>350423********5526</v>
      </c>
      <c r="D38" s="25" t="str">
        <f>SUBSTITUTE([9]签字版本!D38,MID([9]签字版本!D38,4,4),"****")</f>
        <v>133****0369</v>
      </c>
      <c r="E38" s="24" t="str">
        <f>[9]签字版本!E38</f>
        <v>中南</v>
      </c>
      <c r="F38" s="26">
        <f>[9]签字版本!F38</f>
        <v>1.57</v>
      </c>
      <c r="G38" s="26">
        <f t="shared" si="0"/>
        <v>1.57</v>
      </c>
      <c r="H38" s="26">
        <f t="shared" si="1"/>
        <v>47.1</v>
      </c>
      <c r="I38" s="26">
        <f>[9]签字版本!J38</f>
        <v>9.42</v>
      </c>
      <c r="J38" s="25" t="str">
        <f>SUBSTITUTE([9]签字版本!K38,MID([9]签字版本!K38,9,7),"*******")</f>
        <v>62218405*******1046</v>
      </c>
      <c r="K38" s="24" t="str">
        <f>[9]签字版本!L38</f>
        <v>连城县农村信用联社四堡信用社</v>
      </c>
    </row>
    <row r="39" spans="1:11">
      <c r="A39" s="24" t="str">
        <f>[9]签字版本!A39</f>
        <v>33</v>
      </c>
      <c r="B39" s="24" t="str">
        <f>[9]签字版本!B39</f>
        <v>马传丰</v>
      </c>
      <c r="C39" s="24" t="str">
        <f>SUBSTITUTE([9]签字版本!C39,MID([9]签字版本!C39,7,8),"********")</f>
        <v>352627********1615</v>
      </c>
      <c r="D39" s="25" t="str">
        <f>SUBSTITUTE([9]签字版本!D39,MID([9]签字版本!D39,4,4),"****")</f>
        <v>153****2371</v>
      </c>
      <c r="E39" s="24" t="str">
        <f>[9]签字版本!E39</f>
        <v>中南</v>
      </c>
      <c r="F39" s="26">
        <f>[9]签字版本!F39</f>
        <v>2.3</v>
      </c>
      <c r="G39" s="26">
        <f t="shared" si="0"/>
        <v>2.3</v>
      </c>
      <c r="H39" s="26">
        <f t="shared" si="1"/>
        <v>69</v>
      </c>
      <c r="I39" s="26">
        <f>[9]签字版本!J39</f>
        <v>13.8</v>
      </c>
      <c r="J39" s="25" t="str">
        <f>SUBSTITUTE([9]签字版本!K39,MID([9]签字版本!K39,9,7),"*******")</f>
        <v>90908180*******0066984</v>
      </c>
      <c r="K39" s="24" t="str">
        <f>[9]签字版本!L39</f>
        <v>连城县农村信用联社四堡信用社</v>
      </c>
    </row>
    <row r="40" spans="1:11">
      <c r="A40" s="24" t="str">
        <f>[9]签字版本!A40</f>
        <v>34</v>
      </c>
      <c r="B40" s="24" t="str">
        <f>[9]签字版本!B40</f>
        <v>马勋健</v>
      </c>
      <c r="C40" s="24" t="str">
        <f>SUBSTITUTE([9]签字版本!C40,MID([9]签字版本!C40,7,8),"********")</f>
        <v>352627********1615</v>
      </c>
      <c r="D40" s="25" t="str">
        <f>SUBSTITUTE([9]签字版本!D40,MID([9]签字版本!D40,4,4),"****")</f>
        <v>131****3125</v>
      </c>
      <c r="E40" s="24" t="str">
        <f>[9]签字版本!E40</f>
        <v>中南</v>
      </c>
      <c r="F40" s="26">
        <f>[9]签字版本!F40</f>
        <v>2.66</v>
      </c>
      <c r="G40" s="26">
        <f t="shared" si="0"/>
        <v>2.66</v>
      </c>
      <c r="H40" s="26">
        <f t="shared" si="1"/>
        <v>79.8</v>
      </c>
      <c r="I40" s="26">
        <f>[9]签字版本!J40</f>
        <v>15.96</v>
      </c>
      <c r="J40" s="25" t="str">
        <f>SUBSTITUTE([9]签字版本!K40,MID([9]签字版本!K40,9,7),"*******")</f>
        <v>90908180*******0096041</v>
      </c>
      <c r="K40" s="24" t="str">
        <f>[9]签字版本!L40</f>
        <v>连城县农村信用联社四堡信用社</v>
      </c>
    </row>
    <row r="41" spans="1:11">
      <c r="A41" s="24" t="str">
        <f>[9]签字版本!A41</f>
        <v>35</v>
      </c>
      <c r="B41" s="24" t="str">
        <f>[9]签字版本!B41</f>
        <v>马勋秋</v>
      </c>
      <c r="C41" s="24" t="str">
        <f>SUBSTITUTE([9]签字版本!C41,MID([9]签字版本!C41,7,8),"********")</f>
        <v>352627********1610</v>
      </c>
      <c r="D41" s="25" t="str">
        <f>SUBSTITUTE([9]签字版本!D41,MID([9]签字版本!D41,4,4),"****")</f>
        <v>138****7143</v>
      </c>
      <c r="E41" s="24" t="str">
        <f>[9]签字版本!E41</f>
        <v>中南</v>
      </c>
      <c r="F41" s="26">
        <f>[9]签字版本!F41</f>
        <v>2.73</v>
      </c>
      <c r="G41" s="26">
        <f t="shared" si="0"/>
        <v>2.73</v>
      </c>
      <c r="H41" s="26">
        <f t="shared" si="1"/>
        <v>81.9</v>
      </c>
      <c r="I41" s="26">
        <f>[9]签字版本!J41</f>
        <v>16.38</v>
      </c>
      <c r="J41" s="25" t="str">
        <f>SUBSTITUTE([9]签字版本!K41,MID([9]签字版本!K41,9,7),"*******")</f>
        <v>90908180*******0026493</v>
      </c>
      <c r="K41" s="24" t="str">
        <f>[9]签字版本!L41</f>
        <v>连城县农村信用联社四堡信用社</v>
      </c>
    </row>
    <row r="42" spans="1:11">
      <c r="A42" s="24" t="str">
        <f>[9]签字版本!A42</f>
        <v>36</v>
      </c>
      <c r="B42" s="24" t="str">
        <f>[9]签字版本!B42</f>
        <v>马岳雄</v>
      </c>
      <c r="C42" s="24" t="str">
        <f>SUBSTITUTE([9]签字版本!C42,MID([9]签字版本!C42,7,8),"********")</f>
        <v>352627********1615</v>
      </c>
      <c r="D42" s="25" t="str">
        <f>SUBSTITUTE([9]签字版本!D42,MID([9]签字版本!D42,4,4),"****")</f>
        <v>182****4257</v>
      </c>
      <c r="E42" s="24" t="str">
        <f>[9]签字版本!E42</f>
        <v>中南</v>
      </c>
      <c r="F42" s="26">
        <f>[9]签字版本!F42</f>
        <v>5.47</v>
      </c>
      <c r="G42" s="26">
        <f t="shared" si="0"/>
        <v>5.47</v>
      </c>
      <c r="H42" s="26">
        <f t="shared" si="1"/>
        <v>164.1</v>
      </c>
      <c r="I42" s="26">
        <f>[9]签字版本!J42</f>
        <v>32.82</v>
      </c>
      <c r="J42" s="25" t="str">
        <f>SUBSTITUTE([9]签字版本!K42,MID([9]签字版本!K42,9,7),"*******")</f>
        <v>62218405*******1715</v>
      </c>
      <c r="K42" s="24" t="str">
        <f>[9]签字版本!L42</f>
        <v>连城县农村信用联社四堡信用社</v>
      </c>
    </row>
    <row r="43" spans="1:11">
      <c r="A43" s="24" t="str">
        <f>[9]签字版本!A43</f>
        <v>37</v>
      </c>
      <c r="B43" s="24" t="str">
        <f>[9]签字版本!B43</f>
        <v>马施</v>
      </c>
      <c r="C43" s="24" t="str">
        <f>SUBSTITUTE([9]签字版本!C43,MID([9]签字版本!C43,7,8),"********")</f>
        <v>352627********161X</v>
      </c>
      <c r="D43" s="25" t="str">
        <f>SUBSTITUTE([9]签字版本!D43,MID([9]签字版本!D43,4,4),"****")</f>
        <v>158****3992</v>
      </c>
      <c r="E43" s="24" t="str">
        <f>[9]签字版本!E43</f>
        <v>中南</v>
      </c>
      <c r="F43" s="26">
        <f>[9]签字版本!F43</f>
        <v>1.76</v>
      </c>
      <c r="G43" s="26">
        <f t="shared" si="0"/>
        <v>1.76</v>
      </c>
      <c r="H43" s="26">
        <f t="shared" si="1"/>
        <v>52.8</v>
      </c>
      <c r="I43" s="26">
        <f>[9]签字版本!J43</f>
        <v>10.56</v>
      </c>
      <c r="J43" s="25" t="str">
        <f>SUBSTITUTE([9]签字版本!K43,MID([9]签字版本!K43,9,7),"*******")</f>
        <v>62218405*******1277</v>
      </c>
      <c r="K43" s="24" t="str">
        <f>[9]签字版本!L43</f>
        <v>连城县农村信用联社四堡信用社</v>
      </c>
    </row>
    <row r="44" spans="1:11">
      <c r="A44" s="24" t="str">
        <f>[9]签字版本!A44</f>
        <v>38</v>
      </c>
      <c r="B44" s="24" t="str">
        <f>[9]签字版本!B44</f>
        <v>马武峰</v>
      </c>
      <c r="C44" s="24" t="str">
        <f>SUBSTITUTE([9]签字版本!C44,MID([9]签字版本!C44,7,8),"********")</f>
        <v>350825********1610</v>
      </c>
      <c r="D44" s="25" t="str">
        <f>SUBSTITUTE([9]签字版本!D44,MID([9]签字版本!D44,4,4),"****")</f>
        <v>150****1467</v>
      </c>
      <c r="E44" s="24" t="str">
        <f>[9]签字版本!E44</f>
        <v>中南</v>
      </c>
      <c r="F44" s="26">
        <f>[9]签字版本!F44</f>
        <v>3.02</v>
      </c>
      <c r="G44" s="26">
        <f t="shared" si="0"/>
        <v>3.02</v>
      </c>
      <c r="H44" s="26">
        <f t="shared" si="1"/>
        <v>90.6</v>
      </c>
      <c r="I44" s="26">
        <f>[9]签字版本!J44</f>
        <v>18.12</v>
      </c>
      <c r="J44" s="25" t="str">
        <f>SUBSTITUTE([9]签字版本!K44,MID([9]签字版本!K44,9,7),"*******")</f>
        <v>62218405*******1186</v>
      </c>
      <c r="K44" s="24" t="str">
        <f>[9]签字版本!L44</f>
        <v>连城县农村信用联社四堡信用社</v>
      </c>
    </row>
    <row r="45" spans="1:11">
      <c r="A45" s="24" t="str">
        <f>[9]签字版本!A45</f>
        <v>39</v>
      </c>
      <c r="B45" s="24" t="str">
        <f>[9]签字版本!B45</f>
        <v>马治保</v>
      </c>
      <c r="C45" s="24" t="str">
        <f>SUBSTITUTE([9]签字版本!C45,MID([9]签字版本!C45,7,8),"********")</f>
        <v>352627********1617</v>
      </c>
      <c r="D45" s="25" t="str">
        <f>SUBSTITUTE([9]签字版本!D45,MID([9]签字版本!D45,4,4),"****")</f>
        <v>134****6319</v>
      </c>
      <c r="E45" s="24" t="str">
        <f>[9]签字版本!E45</f>
        <v>中南</v>
      </c>
      <c r="F45" s="26">
        <f>[9]签字版本!F45</f>
        <v>3.54</v>
      </c>
      <c r="G45" s="26">
        <f t="shared" si="0"/>
        <v>3.54</v>
      </c>
      <c r="H45" s="26">
        <f t="shared" si="1"/>
        <v>106.2</v>
      </c>
      <c r="I45" s="26">
        <f>[9]签字版本!J45</f>
        <v>21.24</v>
      </c>
      <c r="J45" s="25" t="str">
        <f>SUBSTITUTE([9]签字版本!K45,MID([9]签字版本!K45,9,7),"*******")</f>
        <v>62218405*******1434</v>
      </c>
      <c r="K45" s="24" t="str">
        <f>[9]签字版本!L45</f>
        <v>连城县农村信用联社四堡信用社</v>
      </c>
    </row>
    <row r="46" spans="1:11">
      <c r="A46" s="24" t="str">
        <f>[9]签字版本!A46</f>
        <v>40</v>
      </c>
      <c r="B46" s="24" t="str">
        <f>[9]签字版本!B46</f>
        <v>马益腾</v>
      </c>
      <c r="C46" s="24" t="str">
        <f>SUBSTITUTE([9]签字版本!C46,MID([9]签字版本!C46,7,8),"********")</f>
        <v>352627********1637</v>
      </c>
      <c r="D46" s="25" t="str">
        <f>SUBSTITUTE([9]签字版本!D46,MID([9]签字版本!D46,4,4),"****")</f>
        <v>131****7951</v>
      </c>
      <c r="E46" s="24" t="str">
        <f>[9]签字版本!E46</f>
        <v>中南</v>
      </c>
      <c r="F46" s="26">
        <f>[9]签字版本!F46</f>
        <v>1.34</v>
      </c>
      <c r="G46" s="26">
        <f t="shared" si="0"/>
        <v>1.34</v>
      </c>
      <c r="H46" s="26">
        <f t="shared" si="1"/>
        <v>40.2</v>
      </c>
      <c r="I46" s="26">
        <f>[9]签字版本!J46</f>
        <v>8.04</v>
      </c>
      <c r="J46" s="25" t="str">
        <f>SUBSTITUTE([9]签字版本!K46,MID([9]签字版本!K46,9,7),"*******")</f>
        <v>90908180*******0085026</v>
      </c>
      <c r="K46" s="24" t="str">
        <f>[9]签字版本!L46</f>
        <v>连城县农村信用联社四堡信用社</v>
      </c>
    </row>
    <row r="47" spans="1:11">
      <c r="A47" s="24" t="str">
        <f>[9]签字版本!A47</f>
        <v>41</v>
      </c>
      <c r="B47" s="24" t="str">
        <f>[9]签字版本!B47</f>
        <v>马道经</v>
      </c>
      <c r="C47" s="24" t="str">
        <f>SUBSTITUTE([9]签字版本!C47,MID([9]签字版本!C47,7,8),"********")</f>
        <v>352627********1616</v>
      </c>
      <c r="D47" s="25" t="str">
        <f>SUBSTITUTE([9]签字版本!D47,MID([9]签字版本!D47,4,4),"****")</f>
        <v>150****9943</v>
      </c>
      <c r="E47" s="24" t="str">
        <f>[9]签字版本!E47</f>
        <v>中南</v>
      </c>
      <c r="F47" s="26">
        <f>[9]签字版本!F47</f>
        <v>3.33</v>
      </c>
      <c r="G47" s="26">
        <f t="shared" si="0"/>
        <v>3.33</v>
      </c>
      <c r="H47" s="26">
        <f t="shared" si="1"/>
        <v>99.9</v>
      </c>
      <c r="I47" s="26">
        <f>[9]签字版本!J47</f>
        <v>19.98</v>
      </c>
      <c r="J47" s="25" t="str">
        <f>SUBSTITUTE([9]签字版本!K47,MID([9]签字版本!K47,9,7),"*******")</f>
        <v>62218405*******7466</v>
      </c>
      <c r="K47" s="24" t="str">
        <f>[9]签字版本!L47</f>
        <v>连城县农村信用联社四堡信用社</v>
      </c>
    </row>
    <row r="48" spans="1:11">
      <c r="A48" s="24" t="str">
        <f>[9]签字版本!A48</f>
        <v>42</v>
      </c>
      <c r="B48" s="24" t="str">
        <f>[9]签字版本!B48</f>
        <v>马跃平</v>
      </c>
      <c r="C48" s="24" t="str">
        <f>SUBSTITUTE([9]签字版本!C48,MID([9]签字版本!C48,7,8),"********")</f>
        <v>350825********1617</v>
      </c>
      <c r="D48" s="25" t="str">
        <f>SUBSTITUTE([9]签字版本!D48,MID([9]签字版本!D48,4,4),"****")</f>
        <v>158****5625</v>
      </c>
      <c r="E48" s="24" t="str">
        <f>[9]签字版本!E48</f>
        <v>中南</v>
      </c>
      <c r="F48" s="26">
        <f>[9]签字版本!F48</f>
        <v>0.46</v>
      </c>
      <c r="G48" s="26">
        <f t="shared" si="0"/>
        <v>0.46</v>
      </c>
      <c r="H48" s="26">
        <f t="shared" si="1"/>
        <v>13.8</v>
      </c>
      <c r="I48" s="26">
        <f>[9]签字版本!J48</f>
        <v>2.76</v>
      </c>
      <c r="J48" s="25" t="str">
        <f>SUBSTITUTE([9]签字版本!K48,MID([9]签字版本!K48,9,7),"*******")</f>
        <v>62218405*******1210</v>
      </c>
      <c r="K48" s="24" t="str">
        <f>[9]签字版本!L48</f>
        <v>连城县农村信用联社四堡信用社</v>
      </c>
    </row>
    <row r="49" spans="1:11">
      <c r="A49" s="24" t="str">
        <f>[9]签字版本!A49</f>
        <v>43</v>
      </c>
      <c r="B49" s="24" t="str">
        <f>[9]签字版本!B49</f>
        <v>马华海</v>
      </c>
      <c r="C49" s="24" t="str">
        <f>SUBSTITUTE([9]签字版本!C49,MID([9]签字版本!C49,7,8),"********")</f>
        <v>350825********1612</v>
      </c>
      <c r="D49" s="25" t="str">
        <f>SUBSTITUTE([9]签字版本!D49,MID([9]签字版本!D49,4,4),"****")</f>
        <v>135****2997</v>
      </c>
      <c r="E49" s="24" t="str">
        <f>[9]签字版本!E49</f>
        <v>中南</v>
      </c>
      <c r="F49" s="26">
        <f>[9]签字版本!F49</f>
        <v>0.17</v>
      </c>
      <c r="G49" s="26">
        <f t="shared" si="0"/>
        <v>0.17</v>
      </c>
      <c r="H49" s="26">
        <f t="shared" si="1"/>
        <v>5.1</v>
      </c>
      <c r="I49" s="26">
        <f>[9]签字版本!J49</f>
        <v>1.02</v>
      </c>
      <c r="J49" s="25" t="str">
        <f>SUBSTITUTE([9]签字版本!K49,MID([9]签字版本!K49,9,7),"*******")</f>
        <v>62218405*******1129</v>
      </c>
      <c r="K49" s="24" t="str">
        <f>[9]签字版本!L49</f>
        <v>连城县农村信用联社四堡信用社</v>
      </c>
    </row>
    <row r="50" spans="1:11">
      <c r="A50" s="24" t="str">
        <f>[9]签字版本!A50</f>
        <v>44</v>
      </c>
      <c r="B50" s="24" t="str">
        <f>[9]签字版本!B50</f>
        <v>邹冬华</v>
      </c>
      <c r="C50" s="24" t="str">
        <f>SUBSTITUTE([9]签字版本!C50,MID([9]签字版本!C50,7,8),"********")</f>
        <v>352627********1626</v>
      </c>
      <c r="D50" s="25" t="str">
        <f>SUBSTITUTE([9]签字版本!D50,MID([9]签字版本!D50,4,4),"****")</f>
        <v>135****2909</v>
      </c>
      <c r="E50" s="24" t="str">
        <f>[9]签字版本!E50</f>
        <v>中南</v>
      </c>
      <c r="F50" s="26">
        <f>[9]签字版本!F50</f>
        <v>0.53</v>
      </c>
      <c r="G50" s="26">
        <f t="shared" si="0"/>
        <v>0.53</v>
      </c>
      <c r="H50" s="26">
        <f t="shared" si="1"/>
        <v>15.9</v>
      </c>
      <c r="I50" s="26">
        <f>[9]签字版本!J50</f>
        <v>3.18</v>
      </c>
      <c r="J50" s="25" t="str">
        <f>SUBSTITUTE([9]签字版本!K50,MID([9]签字版本!K50,9,7),"*******")</f>
        <v>62303611*******0158</v>
      </c>
      <c r="K50" s="24" t="str">
        <f>[9]签字版本!L50</f>
        <v>连城县农村信用联社四堡信用社</v>
      </c>
    </row>
    <row r="51" spans="1:11">
      <c r="A51" s="24" t="str">
        <f>[9]签字版本!A51</f>
        <v>45</v>
      </c>
      <c r="B51" s="24" t="str">
        <f>[9]签字版本!B51</f>
        <v>马福东</v>
      </c>
      <c r="C51" s="24" t="str">
        <f>SUBSTITUTE([9]签字版本!C51,MID([9]签字版本!C51,7,8),"********")</f>
        <v>350825********1618</v>
      </c>
      <c r="D51" s="25" t="str">
        <f>SUBSTITUTE([9]签字版本!D51,MID([9]签字版本!D51,4,4),"****")</f>
        <v>158****5057</v>
      </c>
      <c r="E51" s="24" t="str">
        <f>[9]签字版本!E51</f>
        <v>中南</v>
      </c>
      <c r="F51" s="26">
        <f>[9]签字版本!F51</f>
        <v>0.87</v>
      </c>
      <c r="G51" s="26">
        <f t="shared" si="0"/>
        <v>0.87</v>
      </c>
      <c r="H51" s="26">
        <f t="shared" si="1"/>
        <v>26.1</v>
      </c>
      <c r="I51" s="26">
        <f>[9]签字版本!J51</f>
        <v>5.22</v>
      </c>
      <c r="J51" s="25" t="str">
        <f>SUBSTITUTE([9]签字版本!K51,MID([9]签字版本!K51,9,7),"*******")</f>
        <v>62218405*******2467</v>
      </c>
      <c r="K51" s="24" t="str">
        <f>[9]签字版本!L51</f>
        <v>连城县农村信用联社四堡信用社</v>
      </c>
    </row>
    <row r="52" spans="1:11">
      <c r="A52" s="24" t="str">
        <f>[9]签字版本!A52</f>
        <v>46</v>
      </c>
      <c r="B52" s="24" t="str">
        <f>[9]签字版本!B52</f>
        <v>邹长财</v>
      </c>
      <c r="C52" s="24" t="str">
        <f>SUBSTITUTE([9]签字版本!C52,MID([9]签字版本!C52,7,8),"********")</f>
        <v>352627********1623</v>
      </c>
      <c r="D52" s="25" t="str">
        <f>SUBSTITUTE([9]签字版本!D52,MID([9]签字版本!D52,4,4),"****")</f>
        <v>848****</v>
      </c>
      <c r="E52" s="24" t="str">
        <f>[9]签字版本!E52</f>
        <v>中南</v>
      </c>
      <c r="F52" s="26">
        <f>[9]签字版本!F52</f>
        <v>1.49</v>
      </c>
      <c r="G52" s="26">
        <f t="shared" si="0"/>
        <v>1.49</v>
      </c>
      <c r="H52" s="26">
        <f t="shared" si="1"/>
        <v>44.7</v>
      </c>
      <c r="I52" s="26">
        <f>[9]签字版本!J52</f>
        <v>8.94</v>
      </c>
      <c r="J52" s="25" t="str">
        <f>SUBSTITUTE([9]签字版本!K52,MID([9]签字版本!K52,9,7),"*******")</f>
        <v>62218405*******2325</v>
      </c>
      <c r="K52" s="24" t="str">
        <f>[9]签字版本!L52</f>
        <v>连城县农村信用联社四堡信用社</v>
      </c>
    </row>
    <row r="53" spans="1:11">
      <c r="A53" s="24" t="str">
        <f>[9]签字版本!A53</f>
        <v>47</v>
      </c>
      <c r="B53" s="24" t="str">
        <f>[9]签字版本!B53</f>
        <v>马玉光</v>
      </c>
      <c r="C53" s="24" t="str">
        <f>SUBSTITUTE([9]签字版本!C53,MID([9]签字版本!C53,7,8),"********")</f>
        <v>352627********1614</v>
      </c>
      <c r="D53" s="25" t="str">
        <f>SUBSTITUTE([9]签字版本!D53,MID([9]签字版本!D53,4,4),"****")</f>
        <v>152****7822</v>
      </c>
      <c r="E53" s="24" t="str">
        <f>[9]签字版本!E53</f>
        <v>中南</v>
      </c>
      <c r="F53" s="26">
        <f>[9]签字版本!F53</f>
        <v>2.61</v>
      </c>
      <c r="G53" s="26">
        <f t="shared" si="0"/>
        <v>2.61</v>
      </c>
      <c r="H53" s="26">
        <f t="shared" si="1"/>
        <v>78.3</v>
      </c>
      <c r="I53" s="26">
        <f>[9]签字版本!J53</f>
        <v>15.66</v>
      </c>
      <c r="J53" s="25" t="str">
        <f>SUBSTITUTE([9]签字版本!K53,MID([9]签字版本!K53,9,7),"*******")</f>
        <v>62218405*******7649</v>
      </c>
      <c r="K53" s="24" t="str">
        <f>[9]签字版本!L53</f>
        <v>连城县农村信用联社四堡信用社</v>
      </c>
    </row>
    <row r="54" spans="1:11">
      <c r="A54" s="24" t="str">
        <f>[9]签字版本!A54</f>
        <v>48</v>
      </c>
      <c r="B54" s="24" t="str">
        <f>[9]签字版本!B54</f>
        <v>马传轩</v>
      </c>
      <c r="C54" s="24" t="str">
        <f>SUBSTITUTE([9]签字版本!C54,MID([9]签字版本!C54,7,8),"********")</f>
        <v>352627********1619</v>
      </c>
      <c r="D54" s="25" t="str">
        <f>SUBSTITUTE([9]签字版本!D54,MID([9]签字版本!D54,4,4),"****")</f>
        <v>133****5749</v>
      </c>
      <c r="E54" s="24" t="str">
        <f>[9]签字版本!E54</f>
        <v>中南</v>
      </c>
      <c r="F54" s="26">
        <f>[9]签字版本!F54</f>
        <v>3.18</v>
      </c>
      <c r="G54" s="26">
        <f t="shared" si="0"/>
        <v>3.18</v>
      </c>
      <c r="H54" s="26">
        <f t="shared" si="1"/>
        <v>95.4</v>
      </c>
      <c r="I54" s="26">
        <f>[9]签字版本!J54</f>
        <v>19.08</v>
      </c>
      <c r="J54" s="25" t="str">
        <f>SUBSTITUTE([9]签字版本!K54,MID([9]签字版本!K54,9,7),"*******")</f>
        <v>62218405*******2218</v>
      </c>
      <c r="K54" s="24" t="str">
        <f>[9]签字版本!L54</f>
        <v>连城县农村信用联社四堡信用社</v>
      </c>
    </row>
    <row r="55" spans="1:11">
      <c r="A55" s="24" t="str">
        <f>[9]签字版本!A55</f>
        <v>49</v>
      </c>
      <c r="B55" s="24" t="str">
        <f>[9]签字版本!B55</f>
        <v>马华奔</v>
      </c>
      <c r="C55" s="24" t="str">
        <f>SUBSTITUTE([9]签字版本!C55,MID([9]签字版本!C55,7,8),"********")</f>
        <v>350825********1614</v>
      </c>
      <c r="D55" s="25" t="str">
        <f>SUBSTITUTE([9]签字版本!D55,MID([9]签字版本!D55,4,4),"****")</f>
        <v>135****8079</v>
      </c>
      <c r="E55" s="24" t="str">
        <f>[9]签字版本!E55</f>
        <v>中南</v>
      </c>
      <c r="F55" s="26">
        <f>[9]签字版本!F55</f>
        <v>3.25</v>
      </c>
      <c r="G55" s="26">
        <f t="shared" si="0"/>
        <v>3.25</v>
      </c>
      <c r="H55" s="26">
        <f t="shared" si="1"/>
        <v>97.5</v>
      </c>
      <c r="I55" s="26">
        <f>[9]签字版本!J55</f>
        <v>19.5</v>
      </c>
      <c r="J55" s="25" t="str">
        <f>SUBSTITUTE([9]签字版本!K55,MID([9]签字版本!K55,9,7),"*******")</f>
        <v>62218401*******1984</v>
      </c>
      <c r="K55" s="24" t="str">
        <f>[9]签字版本!L55</f>
        <v>连城县农村信用联社四堡信用社</v>
      </c>
    </row>
    <row r="56" spans="1:11">
      <c r="A56" s="24" t="str">
        <f>[9]签字版本!A56</f>
        <v>50</v>
      </c>
      <c r="B56" s="24" t="str">
        <f>[9]签字版本!B56</f>
        <v>马飞</v>
      </c>
      <c r="C56" s="24" t="str">
        <f>SUBSTITUTE([9]签字版本!C56,MID([9]签字版本!C56,7,8),"********")</f>
        <v>350825********1618</v>
      </c>
      <c r="D56" s="25" t="str">
        <f>SUBSTITUTE([9]签字版本!D56,MID([9]签字版本!D56,4,4),"****")</f>
        <v>150****1757</v>
      </c>
      <c r="E56" s="24" t="str">
        <f>[9]签字版本!E56</f>
        <v>中南</v>
      </c>
      <c r="F56" s="26">
        <f>[9]签字版本!F56</f>
        <v>0.43</v>
      </c>
      <c r="G56" s="26">
        <f t="shared" si="0"/>
        <v>0.43</v>
      </c>
      <c r="H56" s="26">
        <f t="shared" si="1"/>
        <v>12.9</v>
      </c>
      <c r="I56" s="26">
        <f>[9]签字版本!J56</f>
        <v>2.58</v>
      </c>
      <c r="J56" s="25" t="str">
        <f>SUBSTITUTE([9]签字版本!K56,MID([9]签字版本!K56,9,7),"*******")</f>
        <v>90908180*******0024967</v>
      </c>
      <c r="K56" s="24" t="str">
        <f>[9]签字版本!L56</f>
        <v>连城县农村信用联社四堡信用社</v>
      </c>
    </row>
    <row r="57" spans="1:11">
      <c r="A57" s="24" t="str">
        <f>[9]签字版本!A57</f>
        <v>51</v>
      </c>
      <c r="B57" s="24" t="str">
        <f>[9]签字版本!B57</f>
        <v>马东云</v>
      </c>
      <c r="C57" s="24" t="str">
        <f>SUBSTITUTE([9]签字版本!C57,MID([9]签字版本!C57,7,8),"********")</f>
        <v>352627********163X</v>
      </c>
      <c r="D57" s="25" t="str">
        <f>SUBSTITUTE([9]签字版本!D57,MID([9]签字版本!D57,4,4),"****")</f>
        <v>150****4761</v>
      </c>
      <c r="E57" s="24" t="str">
        <f>[9]签字版本!E57</f>
        <v>中南</v>
      </c>
      <c r="F57" s="26">
        <f>[9]签字版本!F57</f>
        <v>1.36</v>
      </c>
      <c r="G57" s="26">
        <f t="shared" si="0"/>
        <v>1.36</v>
      </c>
      <c r="H57" s="26">
        <f t="shared" si="1"/>
        <v>40.8</v>
      </c>
      <c r="I57" s="26">
        <f>[9]签字版本!J57</f>
        <v>8.16</v>
      </c>
      <c r="J57" s="25" t="str">
        <f>SUBSTITUTE([9]签字版本!K57,MID([9]签字版本!K57,9,7),"*******")</f>
        <v>90908180*******0425801</v>
      </c>
      <c r="K57" s="24" t="str">
        <f>[9]签字版本!L57</f>
        <v>连城县农村信用联社四堡信用社</v>
      </c>
    </row>
    <row r="58" spans="1:11">
      <c r="A58" s="24" t="str">
        <f>[9]签字版本!A58</f>
        <v>52</v>
      </c>
      <c r="B58" s="24" t="str">
        <f>[9]签字版本!B58</f>
        <v>马勋雄</v>
      </c>
      <c r="C58" s="24" t="str">
        <f>SUBSTITUTE([9]签字版本!C58,MID([9]签字版本!C58,7,8),"********")</f>
        <v>352627********1612</v>
      </c>
      <c r="D58" s="25" t="str">
        <f>SUBSTITUTE([9]签字版本!D58,MID([9]签字版本!D58,4,4),"****")</f>
        <v>189****2693</v>
      </c>
      <c r="E58" s="24" t="str">
        <f>[9]签字版本!E58</f>
        <v>中南</v>
      </c>
      <c r="F58" s="26">
        <f>[9]签字版本!F58</f>
        <v>1.51</v>
      </c>
      <c r="G58" s="26">
        <f t="shared" si="0"/>
        <v>1.51</v>
      </c>
      <c r="H58" s="26">
        <f t="shared" si="1"/>
        <v>45.3</v>
      </c>
      <c r="I58" s="26">
        <f>[9]签字版本!J58</f>
        <v>9.06</v>
      </c>
      <c r="J58" s="25" t="str">
        <f>SUBSTITUTE([9]签字版本!K58,MID([9]签字版本!K58,9,7),"*******")</f>
        <v>62218405*******2028</v>
      </c>
      <c r="K58" s="24" t="str">
        <f>[9]签字版本!L58</f>
        <v>连城县农村信用联社四堡信用社</v>
      </c>
    </row>
    <row r="59" spans="1:11">
      <c r="A59" s="24" t="str">
        <f>[9]签字版本!A59</f>
        <v>53</v>
      </c>
      <c r="B59" s="24" t="str">
        <f>[9]签字版本!B59</f>
        <v>马华东</v>
      </c>
      <c r="C59" s="24" t="str">
        <f>SUBSTITUTE([9]签字版本!C59,MID([9]签字版本!C59,7,8),"********")</f>
        <v>352627********1615</v>
      </c>
      <c r="D59" s="25" t="str">
        <f>SUBSTITUTE([9]签字版本!D59,MID([9]签字版本!D59,4,4),"****")</f>
        <v>133****9293</v>
      </c>
      <c r="E59" s="24" t="str">
        <f>[9]签字版本!E59</f>
        <v>中南</v>
      </c>
      <c r="F59" s="26">
        <f>[9]签字版本!F59</f>
        <v>2.21</v>
      </c>
      <c r="G59" s="26">
        <f t="shared" si="0"/>
        <v>2.21</v>
      </c>
      <c r="H59" s="26">
        <f t="shared" si="1"/>
        <v>66.3</v>
      </c>
      <c r="I59" s="26">
        <f>[9]签字版本!J59</f>
        <v>13.26</v>
      </c>
      <c r="J59" s="25" t="str">
        <f>SUBSTITUTE([9]签字版本!K59,MID([9]签字版本!K59,9,7),"*******")</f>
        <v>90908180*******0511423</v>
      </c>
      <c r="K59" s="24" t="str">
        <f>[9]签字版本!L59</f>
        <v>连城县农村信用联社四堡信用社</v>
      </c>
    </row>
    <row r="60" spans="1:11">
      <c r="A60" s="24" t="str">
        <f>[9]签字版本!A60</f>
        <v>54</v>
      </c>
      <c r="B60" s="24" t="str">
        <f>[9]签字版本!B60</f>
        <v>马传伟</v>
      </c>
      <c r="C60" s="24" t="str">
        <f>SUBSTITUTE([9]签字版本!C60,MID([9]签字版本!C60,7,8),"********")</f>
        <v>352627********1637</v>
      </c>
      <c r="D60" s="25" t="str">
        <f>SUBSTITUTE([9]签字版本!D60,MID([9]签字版本!D60,4,4),"****")</f>
        <v>177****8835</v>
      </c>
      <c r="E60" s="24" t="str">
        <f>[9]签字版本!E60</f>
        <v>中南</v>
      </c>
      <c r="F60" s="26">
        <f>[9]签字版本!F60</f>
        <v>1.43</v>
      </c>
      <c r="G60" s="26">
        <f t="shared" si="0"/>
        <v>1.43</v>
      </c>
      <c r="H60" s="26">
        <f t="shared" si="1"/>
        <v>42.9</v>
      </c>
      <c r="I60" s="26">
        <f>[9]签字版本!J60</f>
        <v>8.58</v>
      </c>
      <c r="J60" s="25" t="str">
        <f>SUBSTITUTE([9]签字版本!K60,MID([9]签字版本!K60,9,7),"*******")</f>
        <v>90908180*******0071380</v>
      </c>
      <c r="K60" s="24" t="str">
        <f>[9]签字版本!L60</f>
        <v>连城县农村信用联社四堡信用社</v>
      </c>
    </row>
    <row r="61" spans="1:11">
      <c r="A61" s="24" t="str">
        <f>[9]签字版本!A61</f>
        <v>55</v>
      </c>
      <c r="B61" s="24" t="str">
        <f>[9]签字版本!B61</f>
        <v>马文山</v>
      </c>
      <c r="C61" s="24" t="str">
        <f>SUBSTITUTE([9]签字版本!C61,MID([9]签字版本!C61,7,8),"********")</f>
        <v>352627********1651</v>
      </c>
      <c r="D61" s="25" t="str">
        <f>SUBSTITUTE([9]签字版本!D61,MID([9]签字版本!D61,4,4),"****")</f>
        <v>150****1750</v>
      </c>
      <c r="E61" s="24" t="str">
        <f>[9]签字版本!E61</f>
        <v>中南</v>
      </c>
      <c r="F61" s="26">
        <f>[9]签字版本!F61</f>
        <v>2.03</v>
      </c>
      <c r="G61" s="26">
        <f t="shared" si="0"/>
        <v>2.03</v>
      </c>
      <c r="H61" s="26">
        <f t="shared" si="1"/>
        <v>60.9</v>
      </c>
      <c r="I61" s="26">
        <f>[9]签字版本!J61</f>
        <v>12.18</v>
      </c>
      <c r="J61" s="25" t="str">
        <f>SUBSTITUTE([9]签字版本!K61,MID([9]签字版本!K61,9,7),"*******")</f>
        <v>62218405*******2168</v>
      </c>
      <c r="K61" s="24" t="str">
        <f>[9]签字版本!L61</f>
        <v>连城县农村信用联社四堡信用社</v>
      </c>
    </row>
    <row r="62" spans="1:11">
      <c r="A62" s="24" t="str">
        <f>[9]签字版本!A62</f>
        <v>56</v>
      </c>
      <c r="B62" s="24" t="str">
        <f>[9]签字版本!B62</f>
        <v>马玉山</v>
      </c>
      <c r="C62" s="24" t="str">
        <f>SUBSTITUTE([9]签字版本!C62,MID([9]签字版本!C62,7,8),"********")</f>
        <v>352627********1612</v>
      </c>
      <c r="D62" s="25" t="str">
        <f>SUBSTITUTE([9]签字版本!D62,MID([9]签字版本!D62,4,4),"****")</f>
        <v>139****4408</v>
      </c>
      <c r="E62" s="24" t="str">
        <f>[9]签字版本!E62</f>
        <v>中南</v>
      </c>
      <c r="F62" s="26">
        <f>[9]签字版本!F62</f>
        <v>2.78</v>
      </c>
      <c r="G62" s="26">
        <f t="shared" si="0"/>
        <v>2.78</v>
      </c>
      <c r="H62" s="26">
        <f t="shared" si="1"/>
        <v>83.4</v>
      </c>
      <c r="I62" s="26">
        <f>[9]签字版本!J62</f>
        <v>16.68</v>
      </c>
      <c r="J62" s="25" t="str">
        <f>SUBSTITUTE([9]签字版本!K62,MID([9]签字版本!K62,9,7),"*******")</f>
        <v>90908180*******0512066</v>
      </c>
      <c r="K62" s="24" t="str">
        <f>[9]签字版本!L62</f>
        <v>连城县农村信用联社四堡信用社</v>
      </c>
    </row>
    <row r="63" spans="1:11">
      <c r="A63" s="24" t="str">
        <f>[9]签字版本!A63</f>
        <v>57</v>
      </c>
      <c r="B63" s="24" t="str">
        <f>[9]签字版本!B63</f>
        <v>马海斌</v>
      </c>
      <c r="C63" s="24" t="str">
        <f>SUBSTITUTE([9]签字版本!C63,MID([9]签字版本!C63,7,8),"********")</f>
        <v>352627********1616</v>
      </c>
      <c r="D63" s="25" t="str">
        <f>SUBSTITUTE([9]签字版本!D63,MID([9]签字版本!D63,4,4),"****")</f>
        <v>135****2474</v>
      </c>
      <c r="E63" s="24" t="str">
        <f>[9]签字版本!E63</f>
        <v>中南</v>
      </c>
      <c r="F63" s="26">
        <f>[9]签字版本!F63</f>
        <v>0.75</v>
      </c>
      <c r="G63" s="26">
        <f t="shared" si="0"/>
        <v>0.75</v>
      </c>
      <c r="H63" s="26">
        <f t="shared" si="1"/>
        <v>22.5</v>
      </c>
      <c r="I63" s="26">
        <f>[9]签字版本!J63</f>
        <v>4.5</v>
      </c>
      <c r="J63" s="25" t="str">
        <f>SUBSTITUTE([9]签字版本!K63,MID([9]签字版本!K63,9,7),"*******")</f>
        <v>62218405*******1913</v>
      </c>
      <c r="K63" s="24" t="str">
        <f>[9]签字版本!L63</f>
        <v>连城县农村信用联社四堡信用社</v>
      </c>
    </row>
    <row r="64" spans="1:11">
      <c r="A64" s="24" t="str">
        <f>[9]签字版本!A64</f>
        <v>58</v>
      </c>
      <c r="B64" s="24" t="str">
        <f>[9]签字版本!B64</f>
        <v>马远东</v>
      </c>
      <c r="C64" s="24" t="str">
        <f>SUBSTITUTE([9]签字版本!C64,MID([9]签字版本!C64,7,8),"********")</f>
        <v>350825********1659</v>
      </c>
      <c r="D64" s="25" t="str">
        <f>SUBSTITUTE([9]签字版本!D64,MID([9]签字版本!D64,4,4),"****")</f>
        <v>139****5573</v>
      </c>
      <c r="E64" s="24" t="str">
        <f>[9]签字版本!E64</f>
        <v>中南</v>
      </c>
      <c r="F64" s="26">
        <f>[9]签字版本!F64</f>
        <v>0.74</v>
      </c>
      <c r="G64" s="26">
        <f t="shared" si="0"/>
        <v>0.74</v>
      </c>
      <c r="H64" s="26">
        <f t="shared" si="1"/>
        <v>22.2</v>
      </c>
      <c r="I64" s="26">
        <f>[9]签字版本!J64</f>
        <v>4.44</v>
      </c>
      <c r="J64" s="25" t="str">
        <f>SUBSTITUTE([9]签字版本!K64,MID([9]签字版本!K64,9,7),"*******")</f>
        <v>62218405*******1749</v>
      </c>
      <c r="K64" s="24" t="str">
        <f>[9]签字版本!L64</f>
        <v>连城县农村信用联社四堡信用社</v>
      </c>
    </row>
    <row r="65" spans="1:11">
      <c r="A65" s="24" t="str">
        <f>[9]签字版本!A65</f>
        <v>59</v>
      </c>
      <c r="B65" s="24" t="str">
        <f>[9]签字版本!B65</f>
        <v>马玉民</v>
      </c>
      <c r="C65" s="24" t="str">
        <f>SUBSTITUTE([9]签字版本!C65,MID([9]签字版本!C65,7,8),"********")</f>
        <v>352627********1614</v>
      </c>
      <c r="D65" s="25" t="str">
        <f>SUBSTITUTE([9]签字版本!D65,MID([9]签字版本!D65,4,4),"****")</f>
        <v>135****6143</v>
      </c>
      <c r="E65" s="24" t="str">
        <f>[9]签字版本!E65</f>
        <v>中南</v>
      </c>
      <c r="F65" s="26">
        <f>[9]签字版本!F65</f>
        <v>2.48</v>
      </c>
      <c r="G65" s="26">
        <f t="shared" si="0"/>
        <v>2.48</v>
      </c>
      <c r="H65" s="26">
        <f t="shared" si="1"/>
        <v>74.4</v>
      </c>
      <c r="I65" s="26">
        <f>[9]签字版本!J65</f>
        <v>14.88</v>
      </c>
      <c r="J65" s="25" t="str">
        <f>SUBSTITUTE([9]签字版本!K65,MID([9]签字版本!K65,9,7),"*******")</f>
        <v>90908180*******0060249</v>
      </c>
      <c r="K65" s="24" t="str">
        <f>[9]签字版本!L65</f>
        <v>连城县农村信用联社四堡信用社</v>
      </c>
    </row>
    <row r="66" spans="1:11">
      <c r="A66" s="24" t="str">
        <f>[9]签字版本!A66</f>
        <v>60</v>
      </c>
      <c r="B66" s="24" t="str">
        <f>[9]签字版本!B66</f>
        <v>马勋发</v>
      </c>
      <c r="C66" s="24" t="str">
        <f>SUBSTITUTE([9]签字版本!C66,MID([9]签字版本!C66,7,8),"********")</f>
        <v>352627********1654</v>
      </c>
      <c r="D66" s="25" t="str">
        <f>SUBSTITUTE([9]签字版本!D66,MID([9]签字版本!D66,4,4),"****")</f>
        <v>150****3586</v>
      </c>
      <c r="E66" s="24" t="str">
        <f>[9]签字版本!E66</f>
        <v>中南</v>
      </c>
      <c r="F66" s="26">
        <f>[9]签字版本!F66</f>
        <v>3.99</v>
      </c>
      <c r="G66" s="26">
        <f t="shared" si="0"/>
        <v>3.99</v>
      </c>
      <c r="H66" s="26">
        <f t="shared" si="1"/>
        <v>119.7</v>
      </c>
      <c r="I66" s="26">
        <f>[9]签字版本!J66</f>
        <v>23.94</v>
      </c>
      <c r="J66" s="25" t="str">
        <f>SUBSTITUTE([9]签字版本!K66,MID([9]签字版本!K66,9,7),"*******")</f>
        <v>62218405*******2002</v>
      </c>
      <c r="K66" s="24" t="str">
        <f>[9]签字版本!L66</f>
        <v>连城县农村信用联社四堡信用社</v>
      </c>
    </row>
    <row r="67" spans="1:11">
      <c r="A67" s="24" t="str">
        <f>[9]签字版本!A67</f>
        <v>61</v>
      </c>
      <c r="B67" s="24" t="str">
        <f>[9]签字版本!B67</f>
        <v>马星光</v>
      </c>
      <c r="C67" s="24" t="str">
        <f>SUBSTITUTE([9]签字版本!C67,MID([9]签字版本!C67,7,8),"********")</f>
        <v>352627********161X</v>
      </c>
      <c r="D67" s="25" t="str">
        <f>SUBSTITUTE([9]签字版本!D67,MID([9]签字版本!D67,4,4),"****")</f>
        <v>150****0828</v>
      </c>
      <c r="E67" s="24" t="str">
        <f>[9]签字版本!E67</f>
        <v>中南</v>
      </c>
      <c r="F67" s="26">
        <f>[9]签字版本!F67</f>
        <v>1.14</v>
      </c>
      <c r="G67" s="26">
        <f t="shared" si="0"/>
        <v>1.14</v>
      </c>
      <c r="H67" s="26">
        <f t="shared" si="1"/>
        <v>34.2</v>
      </c>
      <c r="I67" s="26">
        <f>[9]签字版本!J67</f>
        <v>6.84</v>
      </c>
      <c r="J67" s="25" t="str">
        <f>SUBSTITUTE([9]签字版本!K67,MID([9]签字版本!K67,9,7),"*******")</f>
        <v>90908180*******0067938</v>
      </c>
      <c r="K67" s="24" t="str">
        <f>[9]签字版本!L67</f>
        <v>连城县农村信用联社四堡信用社</v>
      </c>
    </row>
    <row r="68" spans="1:11">
      <c r="A68" s="24" t="str">
        <f>[9]签字版本!A68</f>
        <v>62</v>
      </c>
      <c r="B68" s="24" t="str">
        <f>[9]签字版本!B68</f>
        <v>江先华</v>
      </c>
      <c r="C68" s="24" t="str">
        <f>SUBSTITUTE([9]签字版本!C68,MID([9]签字版本!C68,7,8),"********")</f>
        <v>350423********5543</v>
      </c>
      <c r="D68" s="25" t="str">
        <f>SUBSTITUTE([9]签字版本!D68,MID([9]签字版本!D68,4,4),"****")</f>
        <v>153****7829</v>
      </c>
      <c r="E68" s="24" t="str">
        <f>[9]签字版本!E68</f>
        <v>中南</v>
      </c>
      <c r="F68" s="26">
        <f>[9]签字版本!F68</f>
        <v>0.95</v>
      </c>
      <c r="G68" s="26">
        <f t="shared" si="0"/>
        <v>0.95</v>
      </c>
      <c r="H68" s="26">
        <f t="shared" si="1"/>
        <v>28.5</v>
      </c>
      <c r="I68" s="26">
        <f>[9]签字版本!J68</f>
        <v>5.7</v>
      </c>
      <c r="J68" s="25" t="str">
        <f>SUBSTITUTE([9]签字版本!K68,MID([9]签字版本!K68,9,7),"*******")</f>
        <v>62303615*******2430</v>
      </c>
      <c r="K68" s="24" t="str">
        <f>[9]签字版本!L68</f>
        <v>连城县农村信用联社四堡信用社</v>
      </c>
    </row>
    <row r="69" spans="1:11">
      <c r="A69" s="24" t="str">
        <f>[9]签字版本!A69</f>
        <v>63</v>
      </c>
      <c r="B69" s="24" t="str">
        <f>[9]签字版本!B69</f>
        <v>马华岱</v>
      </c>
      <c r="C69" s="24" t="str">
        <f>SUBSTITUTE([9]签字版本!C69,MID([9]签字版本!C69,7,8),"********")</f>
        <v>350825********1630</v>
      </c>
      <c r="D69" s="25" t="str">
        <f>SUBSTITUTE([9]签字版本!D69,MID([9]签字版本!D69,4,4),"****")</f>
        <v>150****0828</v>
      </c>
      <c r="E69" s="24" t="str">
        <f>[9]签字版本!E69</f>
        <v>中南</v>
      </c>
      <c r="F69" s="26">
        <f>[9]签字版本!F69</f>
        <v>1.2</v>
      </c>
      <c r="G69" s="26">
        <f t="shared" si="0"/>
        <v>1.2</v>
      </c>
      <c r="H69" s="26">
        <f t="shared" si="1"/>
        <v>36</v>
      </c>
      <c r="I69" s="26">
        <f>[9]签字版本!J69</f>
        <v>7.2</v>
      </c>
      <c r="J69" s="25" t="str">
        <f>SUBSTITUTE([9]签字版本!K69,MID([9]签字版本!K69,9,7),"*******")</f>
        <v>62218405*******1798</v>
      </c>
      <c r="K69" s="24" t="str">
        <f>[9]签字版本!L69</f>
        <v>连城县农村信用联社四堡信用社</v>
      </c>
    </row>
    <row r="70" spans="1:11">
      <c r="A70" s="24" t="str">
        <f>[9]签字版本!A70</f>
        <v>64</v>
      </c>
      <c r="B70" s="24" t="str">
        <f>[9]签字版本!B70</f>
        <v>马旭东</v>
      </c>
      <c r="C70" s="24" t="str">
        <f>SUBSTITUTE([9]签字版本!C70,MID([9]签字版本!C70,7,8),"********")</f>
        <v>352627********1614</v>
      </c>
      <c r="D70" s="25" t="str">
        <f>SUBSTITUTE([9]签字版本!D70,MID([9]签字版本!D70,4,4),"****")</f>
        <v>158****5420</v>
      </c>
      <c r="E70" s="24" t="str">
        <f>[9]签字版本!E70</f>
        <v>中南</v>
      </c>
      <c r="F70" s="26">
        <f>[9]签字版本!F70</f>
        <v>1.54</v>
      </c>
      <c r="G70" s="26">
        <f t="shared" si="0"/>
        <v>1.54</v>
      </c>
      <c r="H70" s="26">
        <f t="shared" si="1"/>
        <v>46.2</v>
      </c>
      <c r="I70" s="26">
        <f>[9]签字版本!J70</f>
        <v>9.24</v>
      </c>
      <c r="J70" s="25" t="str">
        <f>SUBSTITUTE([9]签字版本!K70,MID([9]签字版本!K70,9,7),"*******")</f>
        <v>62218405*******2093</v>
      </c>
      <c r="K70" s="24" t="str">
        <f>[9]签字版本!L70</f>
        <v>连城县农村信用联社四堡信用社</v>
      </c>
    </row>
    <row r="71" spans="1:11">
      <c r="A71" s="24" t="str">
        <f>[9]签字版本!A71</f>
        <v>65</v>
      </c>
      <c r="B71" s="24" t="str">
        <f>[9]签字版本!B71</f>
        <v>马华艳</v>
      </c>
      <c r="C71" s="24" t="str">
        <f>SUBSTITUTE([9]签字版本!C71,MID([9]签字版本!C71,7,8),"********")</f>
        <v>352627********1612</v>
      </c>
      <c r="D71" s="25" t="str">
        <f>SUBSTITUTE([9]签字版本!D71,MID([9]签字版本!D71,4,4),"****")</f>
        <v>139****1984</v>
      </c>
      <c r="E71" s="24" t="str">
        <f>[9]签字版本!E71</f>
        <v>中南</v>
      </c>
      <c r="F71" s="26">
        <f>[9]签字版本!F71</f>
        <v>2.07</v>
      </c>
      <c r="G71" s="26">
        <f t="shared" ref="G71:G134" si="2">F71</f>
        <v>2.07</v>
      </c>
      <c r="H71" s="26">
        <f t="shared" ref="H71:H134" si="3">G71*30</f>
        <v>62.1</v>
      </c>
      <c r="I71" s="26">
        <f>[9]签字版本!J71</f>
        <v>12.42</v>
      </c>
      <c r="J71" s="25" t="str">
        <f>SUBSTITUTE([9]签字版本!K71,MID([9]签字版本!K71,9,7),"*******")</f>
        <v>90908180*******0510871</v>
      </c>
      <c r="K71" s="24" t="str">
        <f>[9]签字版本!L71</f>
        <v>连城县农村信用联社四堡信用社</v>
      </c>
    </row>
    <row r="72" spans="1:11">
      <c r="A72" s="24" t="str">
        <f>[9]签字版本!A72</f>
        <v>66</v>
      </c>
      <c r="B72" s="24" t="str">
        <f>[9]签字版本!B72</f>
        <v>马军</v>
      </c>
      <c r="C72" s="24" t="str">
        <f>SUBSTITUTE([9]签字版本!C72,MID([9]签字版本!C72,7,8),"********")</f>
        <v>350825********1617</v>
      </c>
      <c r="D72" s="25" t="str">
        <f>SUBSTITUTE([9]签字版本!D72,MID([9]签字版本!D72,4,4),"****")</f>
        <v>158****7389</v>
      </c>
      <c r="E72" s="24" t="str">
        <f>[9]签字版本!E72</f>
        <v>中南</v>
      </c>
      <c r="F72" s="26">
        <f>[9]签字版本!F72</f>
        <v>1.22</v>
      </c>
      <c r="G72" s="26">
        <f t="shared" si="2"/>
        <v>1.22</v>
      </c>
      <c r="H72" s="26">
        <f t="shared" si="3"/>
        <v>36.6</v>
      </c>
      <c r="I72" s="26">
        <f>[9]签字版本!J72</f>
        <v>7.32</v>
      </c>
      <c r="J72" s="25" t="str">
        <f>SUBSTITUTE([9]签字版本!K72,MID([9]签字版本!K72,9,7),"*******")</f>
        <v>62218405*******2426</v>
      </c>
      <c r="K72" s="24" t="str">
        <f>[9]签字版本!L72</f>
        <v>连城县农村信用联社四堡信用社</v>
      </c>
    </row>
    <row r="73" spans="1:11">
      <c r="A73" s="24" t="str">
        <f>[9]签字版本!A73</f>
        <v>67</v>
      </c>
      <c r="B73" s="24" t="str">
        <f>[9]签字版本!B73</f>
        <v>邹月香</v>
      </c>
      <c r="C73" s="24" t="str">
        <f>SUBSTITUTE([9]签字版本!C73,MID([9]签字版本!C73,7,8),"********")</f>
        <v>352627********1628</v>
      </c>
      <c r="D73" s="25" t="str">
        <f>SUBSTITUTE([9]签字版本!D73,MID([9]签字版本!D73,4,4),"****")</f>
        <v>139****7909</v>
      </c>
      <c r="E73" s="24" t="str">
        <f>[9]签字版本!E73</f>
        <v>中南</v>
      </c>
      <c r="F73" s="26">
        <f>[9]签字版本!F73</f>
        <v>2.73</v>
      </c>
      <c r="G73" s="26">
        <f t="shared" si="2"/>
        <v>2.73</v>
      </c>
      <c r="H73" s="26">
        <f t="shared" si="3"/>
        <v>81.9</v>
      </c>
      <c r="I73" s="26">
        <f>[9]签字版本!J73</f>
        <v>16.38</v>
      </c>
      <c r="J73" s="25" t="str">
        <f>SUBSTITUTE([9]签字版本!K73,MID([9]签字版本!K73,9,7),"*******")</f>
        <v>62218405*******2101</v>
      </c>
      <c r="K73" s="24" t="str">
        <f>[9]签字版本!L73</f>
        <v>连城县农村信用联社四堡信用社</v>
      </c>
    </row>
    <row r="74" spans="1:11">
      <c r="A74" s="24" t="str">
        <f>[9]签字版本!A74</f>
        <v>68</v>
      </c>
      <c r="B74" s="24" t="str">
        <f>[9]签字版本!B74</f>
        <v>马火根</v>
      </c>
      <c r="C74" s="24" t="str">
        <f>SUBSTITUTE([9]签字版本!C74,MID([9]签字版本!C74,7,8),"********")</f>
        <v>352627********1613</v>
      </c>
      <c r="D74" s="25" t="str">
        <f>SUBSTITUTE([9]签字版本!D74,MID([9]签字版本!D74,4,4),"****")</f>
        <v>183****9892</v>
      </c>
      <c r="E74" s="24" t="str">
        <f>[9]签字版本!E74</f>
        <v>中南</v>
      </c>
      <c r="F74" s="26">
        <f>[9]签字版本!F74</f>
        <v>3.63</v>
      </c>
      <c r="G74" s="26">
        <f t="shared" si="2"/>
        <v>3.63</v>
      </c>
      <c r="H74" s="26">
        <f t="shared" si="3"/>
        <v>108.9</v>
      </c>
      <c r="I74" s="26">
        <f>[9]签字版本!J74</f>
        <v>21.78</v>
      </c>
      <c r="J74" s="25" t="str">
        <f>SUBSTITUTE([9]签字版本!K74,MID([9]签字版本!K74,9,7),"*******")</f>
        <v>90908180*******0052241</v>
      </c>
      <c r="K74" s="24" t="str">
        <f>[9]签字版本!L74</f>
        <v>连城县农村信用联社四堡信用社</v>
      </c>
    </row>
    <row r="75" spans="1:11">
      <c r="A75" s="24" t="str">
        <f>[9]签字版本!A75</f>
        <v>69</v>
      </c>
      <c r="B75" s="24" t="str">
        <f>[9]签字版本!B75</f>
        <v>马传绍</v>
      </c>
      <c r="C75" s="24" t="str">
        <f>SUBSTITUTE([9]签字版本!C75,MID([9]签字版本!C75,7,8),"********")</f>
        <v>352627********1633</v>
      </c>
      <c r="D75" s="25" t="str">
        <f>SUBSTITUTE([9]签字版本!D75,MID([9]签字版本!D75,4,4),"****")</f>
        <v>189****7583</v>
      </c>
      <c r="E75" s="24" t="str">
        <f>[9]签字版本!E75</f>
        <v>中南</v>
      </c>
      <c r="F75" s="26">
        <f>[9]签字版本!F75</f>
        <v>2.27</v>
      </c>
      <c r="G75" s="26">
        <f t="shared" si="2"/>
        <v>2.27</v>
      </c>
      <c r="H75" s="26">
        <f t="shared" si="3"/>
        <v>68.1</v>
      </c>
      <c r="I75" s="26">
        <f>[9]签字版本!J75</f>
        <v>13.62</v>
      </c>
      <c r="J75" s="25" t="str">
        <f>SUBSTITUTE([9]签字版本!K75,MID([9]签字版本!K75,9,7),"*******")</f>
        <v>90908180*******0037953</v>
      </c>
      <c r="K75" s="24" t="str">
        <f>[9]签字版本!L75</f>
        <v>连城县农村信用联社四堡信用社</v>
      </c>
    </row>
    <row r="76" spans="1:11">
      <c r="A76" s="24" t="str">
        <f>[9]签字版本!A76</f>
        <v>70</v>
      </c>
      <c r="B76" s="24" t="str">
        <f>[9]签字版本!B76</f>
        <v>马华显</v>
      </c>
      <c r="C76" s="24" t="str">
        <f>SUBSTITUTE([9]签字版本!C76,MID([9]签字版本!C76,7,8),"********")</f>
        <v>352627********1616</v>
      </c>
      <c r="D76" s="25" t="str">
        <f>SUBSTITUTE([9]签字版本!D76,MID([9]签字版本!D76,4,4),"****")</f>
        <v>139****5113</v>
      </c>
      <c r="E76" s="24" t="str">
        <f>[9]签字版本!E76</f>
        <v>中南</v>
      </c>
      <c r="F76" s="26">
        <f>[9]签字版本!F76</f>
        <v>3.46</v>
      </c>
      <c r="G76" s="26">
        <f t="shared" si="2"/>
        <v>3.46</v>
      </c>
      <c r="H76" s="26">
        <f t="shared" si="3"/>
        <v>103.8</v>
      </c>
      <c r="I76" s="26">
        <f>[9]签字版本!J76</f>
        <v>20.76</v>
      </c>
      <c r="J76" s="25" t="str">
        <f>SUBSTITUTE([9]签字版本!K76,MID([9]签字版本!K76,9,7),"*******")</f>
        <v>62303611*******3309</v>
      </c>
      <c r="K76" s="24" t="str">
        <f>[9]签字版本!L76</f>
        <v>连城县农村信用联社四堡信用社</v>
      </c>
    </row>
    <row r="77" spans="1:11">
      <c r="A77" s="24" t="str">
        <f>[9]签字版本!A77</f>
        <v>71</v>
      </c>
      <c r="B77" s="24" t="str">
        <f>[9]签字版本!B77</f>
        <v>邹福秀</v>
      </c>
      <c r="C77" s="24" t="str">
        <f>SUBSTITUTE([9]签字版本!C77,MID([9]签字版本!C77,7,8),"********")</f>
        <v>352627********1640</v>
      </c>
      <c r="D77" s="25" t="str">
        <f>SUBSTITUTE([9]签字版本!D77,MID([9]签字版本!D77,4,4),"****")</f>
        <v>138****6634</v>
      </c>
      <c r="E77" s="24" t="str">
        <f>[9]签字版本!E77</f>
        <v>中南</v>
      </c>
      <c r="F77" s="26">
        <f>[9]签字版本!F77</f>
        <v>1.34</v>
      </c>
      <c r="G77" s="26">
        <f t="shared" si="2"/>
        <v>1.34</v>
      </c>
      <c r="H77" s="26">
        <f t="shared" si="3"/>
        <v>40.2</v>
      </c>
      <c r="I77" s="26">
        <f>[9]签字版本!J77</f>
        <v>8.04</v>
      </c>
      <c r="J77" s="25" t="str">
        <f>SUBSTITUTE([9]签字版本!K77,MID([9]签字版本!K77,9,7),"*******")</f>
        <v>62218405*******2184</v>
      </c>
      <c r="K77" s="24" t="str">
        <f>[9]签字版本!L77</f>
        <v>连城县农村信用联社四堡信用社</v>
      </c>
    </row>
    <row r="78" spans="1:11">
      <c r="A78" s="24" t="str">
        <f>[9]签字版本!A78</f>
        <v>72</v>
      </c>
      <c r="B78" s="24" t="str">
        <f>[9]签字版本!B78</f>
        <v>马勋骏</v>
      </c>
      <c r="C78" s="24" t="str">
        <f>SUBSTITUTE([9]签字版本!C78,MID([9]签字版本!C78,7,8),"********")</f>
        <v>352627********1612</v>
      </c>
      <c r="D78" s="25" t="str">
        <f>SUBSTITUTE([9]签字版本!D78,MID([9]签字版本!D78,4,4),"****")</f>
        <v>153****7781</v>
      </c>
      <c r="E78" s="24" t="str">
        <f>[9]签字版本!E78</f>
        <v>中南</v>
      </c>
      <c r="F78" s="26">
        <f>[9]签字版本!F78</f>
        <v>1.57</v>
      </c>
      <c r="G78" s="26">
        <f t="shared" si="2"/>
        <v>1.57</v>
      </c>
      <c r="H78" s="26">
        <f t="shared" si="3"/>
        <v>47.1</v>
      </c>
      <c r="I78" s="26">
        <f>[9]签字版本!J78</f>
        <v>9.42</v>
      </c>
      <c r="J78" s="25" t="str">
        <f>SUBSTITUTE([9]签字版本!K78,MID([9]签字版本!K78,9,7),"*******")</f>
        <v>90908180*******0003258</v>
      </c>
      <c r="K78" s="24" t="str">
        <f>[9]签字版本!L78</f>
        <v>连城县农村信用联社四堡信用社</v>
      </c>
    </row>
    <row r="79" spans="1:11">
      <c r="A79" s="24" t="str">
        <f>[9]签字版本!A79</f>
        <v>73</v>
      </c>
      <c r="B79" s="24" t="str">
        <f>[9]签字版本!B79</f>
        <v>马华北</v>
      </c>
      <c r="C79" s="24" t="str">
        <f>SUBSTITUTE([9]签字版本!C79,MID([9]签字版本!C79,7,8),"********")</f>
        <v>350825********1618</v>
      </c>
      <c r="D79" s="25" t="str">
        <f>SUBSTITUTE([9]签字版本!D79,MID([9]签字版本!D79,4,4),"****")</f>
        <v>159****9506</v>
      </c>
      <c r="E79" s="24" t="str">
        <f>[9]签字版本!E79</f>
        <v>中南</v>
      </c>
      <c r="F79" s="26">
        <f>[9]签字版本!F79</f>
        <v>1.02</v>
      </c>
      <c r="G79" s="26">
        <f t="shared" si="2"/>
        <v>1.02</v>
      </c>
      <c r="H79" s="26">
        <f t="shared" si="3"/>
        <v>30.6</v>
      </c>
      <c r="I79" s="26">
        <f>[9]签字版本!J79</f>
        <v>6.12</v>
      </c>
      <c r="J79" s="25" t="str">
        <f>SUBSTITUTE([9]签字版本!K79,MID([9]签字版本!K79,9,7),"*******")</f>
        <v>62303615*******7270</v>
      </c>
      <c r="K79" s="24" t="str">
        <f>[9]签字版本!L79</f>
        <v>连城县农村信用联社四堡信用社</v>
      </c>
    </row>
    <row r="80" spans="1:11">
      <c r="A80" s="24" t="str">
        <f>[9]签字版本!A80</f>
        <v>74</v>
      </c>
      <c r="B80" s="24" t="str">
        <f>[9]签字版本!B80</f>
        <v>马华南</v>
      </c>
      <c r="C80" s="24" t="str">
        <f>SUBSTITUTE([9]签字版本!C80,MID([9]签字版本!C80,7,8),"********")</f>
        <v>350825********1637</v>
      </c>
      <c r="D80" s="25" t="str">
        <f>SUBSTITUTE([9]签字版本!D80,MID([9]签字版本!D80,4,4),"****")</f>
        <v>130****8713</v>
      </c>
      <c r="E80" s="24" t="str">
        <f>[9]签字版本!E80</f>
        <v>中南</v>
      </c>
      <c r="F80" s="26">
        <f>[9]签字版本!F80</f>
        <v>1.02</v>
      </c>
      <c r="G80" s="26">
        <f t="shared" si="2"/>
        <v>1.02</v>
      </c>
      <c r="H80" s="26">
        <f t="shared" si="3"/>
        <v>30.6</v>
      </c>
      <c r="I80" s="26">
        <f>[9]签字版本!J80</f>
        <v>6.12</v>
      </c>
      <c r="J80" s="25" t="str">
        <f>SUBSTITUTE([9]签字版本!K80,MID([9]签字版本!K80,9,7),"*******")</f>
        <v>62218405*******4089</v>
      </c>
      <c r="K80" s="24" t="str">
        <f>[9]签字版本!L80</f>
        <v>连城县农村信用联社四堡信用社</v>
      </c>
    </row>
    <row r="81" spans="1:11">
      <c r="A81" s="24" t="str">
        <f>[9]签字版本!A81</f>
        <v>75</v>
      </c>
      <c r="B81" s="24" t="str">
        <f>[9]签字版本!B81</f>
        <v>马华承</v>
      </c>
      <c r="C81" s="24" t="str">
        <f>SUBSTITUTE([9]签字版本!C81,MID([9]签字版本!C81,7,8),"********")</f>
        <v>352627********1618</v>
      </c>
      <c r="D81" s="25" t="str">
        <f>SUBSTITUTE([9]签字版本!D81,MID([9]签字版本!D81,4,4),"****")</f>
        <v>173****3629</v>
      </c>
      <c r="E81" s="24" t="str">
        <f>[9]签字版本!E81</f>
        <v>中南</v>
      </c>
      <c r="F81" s="26">
        <f>[9]签字版本!F81</f>
        <v>3</v>
      </c>
      <c r="G81" s="26">
        <f t="shared" si="2"/>
        <v>3</v>
      </c>
      <c r="H81" s="26">
        <f t="shared" si="3"/>
        <v>90</v>
      </c>
      <c r="I81" s="26">
        <f>[9]签字版本!J81</f>
        <v>18</v>
      </c>
      <c r="J81" s="25" t="str">
        <f>SUBSTITUTE([9]签字版本!K81,MID([9]签字版本!K81,9,7),"*******")</f>
        <v>90908180*******0060267</v>
      </c>
      <c r="K81" s="24" t="str">
        <f>[9]签字版本!L81</f>
        <v>连城县农村信用联社四堡信用社</v>
      </c>
    </row>
    <row r="82" spans="1:11">
      <c r="A82" s="24" t="str">
        <f>[9]签字版本!A82</f>
        <v>76</v>
      </c>
      <c r="B82" s="24" t="str">
        <f>[9]签字版本!B82</f>
        <v>马华根</v>
      </c>
      <c r="C82" s="24" t="str">
        <f>SUBSTITUTE([9]签字版本!C82,MID([9]签字版本!C82,7,8),"********")</f>
        <v>352627********1612</v>
      </c>
      <c r="D82" s="25" t="str">
        <f>SUBSTITUTE([9]签字版本!D82,MID([9]签字版本!D82,4,4),"****")</f>
        <v>187****9220</v>
      </c>
      <c r="E82" s="24" t="str">
        <f>[9]签字版本!E82</f>
        <v>中南</v>
      </c>
      <c r="F82" s="26">
        <f>[9]签字版本!F82</f>
        <v>4.15</v>
      </c>
      <c r="G82" s="26">
        <f t="shared" si="2"/>
        <v>4.15</v>
      </c>
      <c r="H82" s="26">
        <f t="shared" si="3"/>
        <v>124.5</v>
      </c>
      <c r="I82" s="26">
        <f>[9]签字版本!J82</f>
        <v>24.9</v>
      </c>
      <c r="J82" s="25" t="str">
        <f>SUBSTITUTE([9]签字版本!K82,MID([9]签字版本!K82,9,7),"*******")</f>
        <v>62303615*******4341</v>
      </c>
      <c r="K82" s="24" t="str">
        <f>[9]签字版本!L82</f>
        <v>连城县农村信用联社四堡信用社</v>
      </c>
    </row>
    <row r="83" spans="1:11">
      <c r="A83" s="24" t="str">
        <f>[9]签字版本!A83</f>
        <v>77</v>
      </c>
      <c r="B83" s="24" t="str">
        <f>[9]签字版本!B83</f>
        <v>马水炉</v>
      </c>
      <c r="C83" s="24" t="str">
        <f>SUBSTITUTE([9]签字版本!C83,MID([9]签字版本!C83,7,8),"********")</f>
        <v>352627********1618</v>
      </c>
      <c r="D83" s="25" t="str">
        <f>SUBSTITUTE([9]签字版本!D83,MID([9]签字版本!D83,4,4),"****")</f>
        <v>138****2460</v>
      </c>
      <c r="E83" s="24" t="str">
        <f>[9]签字版本!E83</f>
        <v>中南</v>
      </c>
      <c r="F83" s="26">
        <f>[9]签字版本!F83</f>
        <v>1.14</v>
      </c>
      <c r="G83" s="26">
        <f t="shared" si="2"/>
        <v>1.14</v>
      </c>
      <c r="H83" s="26">
        <f t="shared" si="3"/>
        <v>34.2</v>
      </c>
      <c r="I83" s="26">
        <f>[9]签字版本!J83</f>
        <v>6.84</v>
      </c>
      <c r="J83" s="25" t="str">
        <f>SUBSTITUTE([9]签字版本!K83,MID([9]签字版本!K83,9,7),"*******")</f>
        <v>90908180*******0072272</v>
      </c>
      <c r="K83" s="24" t="str">
        <f>[9]签字版本!L83</f>
        <v>连城县农村信用联社四堡信用社</v>
      </c>
    </row>
    <row r="84" spans="1:11">
      <c r="A84" s="24" t="str">
        <f>[9]签字版本!A84</f>
        <v>78</v>
      </c>
      <c r="B84" s="24" t="str">
        <f>[9]签字版本!B84</f>
        <v>马玉根</v>
      </c>
      <c r="C84" s="24" t="str">
        <f>SUBSTITUTE([9]签字版本!C84,MID([9]签字版本!C84,7,8),"********")</f>
        <v>352627********163X</v>
      </c>
      <c r="D84" s="25" t="str">
        <f>SUBSTITUTE([9]签字版本!D84,MID([9]签字版本!D84,4,4),"****")</f>
        <v>182****7590</v>
      </c>
      <c r="E84" s="24" t="str">
        <f>[9]签字版本!E84</f>
        <v>中南</v>
      </c>
      <c r="F84" s="26">
        <f>[9]签字版本!F84</f>
        <v>3.52</v>
      </c>
      <c r="G84" s="26">
        <f t="shared" si="2"/>
        <v>3.52</v>
      </c>
      <c r="H84" s="26">
        <f t="shared" si="3"/>
        <v>105.6</v>
      </c>
      <c r="I84" s="26">
        <f>[9]签字版本!J84</f>
        <v>21.12</v>
      </c>
      <c r="J84" s="25" t="str">
        <f>SUBSTITUTE([9]签字版本!K84,MID([9]签字版本!K84,9,7),"*******")</f>
        <v>90908180*******0067046</v>
      </c>
      <c r="K84" s="24" t="str">
        <f>[9]签字版本!L84</f>
        <v>连城县农村信用联社四堡信用社</v>
      </c>
    </row>
    <row r="85" spans="1:11">
      <c r="A85" s="24" t="str">
        <f>[9]签字版本!A85</f>
        <v>79</v>
      </c>
      <c r="B85" s="24" t="str">
        <f>[9]签字版本!B85</f>
        <v>马绍德</v>
      </c>
      <c r="C85" s="24" t="str">
        <f>SUBSTITUTE([9]签字版本!C85,MID([9]签字版本!C85,7,8),"********")</f>
        <v>352627********1617</v>
      </c>
      <c r="D85" s="25" t="str">
        <f>SUBSTITUTE([9]签字版本!D85,MID([9]签字版本!D85,4,4),"****")</f>
        <v>139****5494</v>
      </c>
      <c r="E85" s="24" t="str">
        <f>[9]签字版本!E85</f>
        <v>中南</v>
      </c>
      <c r="F85" s="26">
        <f>[9]签字版本!F85</f>
        <v>0.3</v>
      </c>
      <c r="G85" s="26">
        <f t="shared" si="2"/>
        <v>0.3</v>
      </c>
      <c r="H85" s="26">
        <f t="shared" si="3"/>
        <v>9</v>
      </c>
      <c r="I85" s="26">
        <f>[9]签字版本!J85</f>
        <v>1.8</v>
      </c>
      <c r="J85" s="25" t="str">
        <f>SUBSTITUTE([9]签字版本!K85,MID([9]签字版本!K85,9,7),"*******")</f>
        <v>90908180*******0060294</v>
      </c>
      <c r="K85" s="24" t="str">
        <f>[9]签字版本!L85</f>
        <v>连城县农村信用联社四堡信用社</v>
      </c>
    </row>
    <row r="86" spans="1:11">
      <c r="A86" s="24" t="str">
        <f>[9]签字版本!A86</f>
        <v>80</v>
      </c>
      <c r="B86" s="24" t="str">
        <f>[9]签字版本!B86</f>
        <v>马降斌</v>
      </c>
      <c r="C86" s="24" t="str">
        <f>SUBSTITUTE([9]签字版本!C86,MID([9]签字版本!C86,7,8),"********")</f>
        <v>350825********1610</v>
      </c>
      <c r="D86" s="25" t="str">
        <f>SUBSTITUTE([9]签字版本!D86,MID([9]签字版本!D86,4,4),"****")</f>
        <v>135****2474</v>
      </c>
      <c r="E86" s="24" t="str">
        <f>[9]签字版本!E86</f>
        <v>中南</v>
      </c>
      <c r="F86" s="26">
        <f>[9]签字版本!F86</f>
        <v>0.75</v>
      </c>
      <c r="G86" s="26">
        <f t="shared" si="2"/>
        <v>0.75</v>
      </c>
      <c r="H86" s="26">
        <f t="shared" si="3"/>
        <v>22.5</v>
      </c>
      <c r="I86" s="26">
        <f>[9]签字版本!J86</f>
        <v>4.5</v>
      </c>
      <c r="J86" s="25" t="str">
        <f>SUBSTITUTE([9]签字版本!K86,MID([9]签字版本!K86,9,7),"*******")</f>
        <v>62218405*******4071</v>
      </c>
      <c r="K86" s="24" t="str">
        <f>[9]签字版本!L86</f>
        <v>连城县农村信用联社四堡信用社</v>
      </c>
    </row>
    <row r="87" spans="1:11">
      <c r="A87" s="24" t="str">
        <f>[9]签字版本!A87</f>
        <v>81</v>
      </c>
      <c r="B87" s="24" t="str">
        <f>[9]签字版本!B87</f>
        <v>马超</v>
      </c>
      <c r="C87" s="24" t="str">
        <f>SUBSTITUTE([9]签字版本!C87,MID([9]签字版本!C87,7,8),"********")</f>
        <v>350825********163X</v>
      </c>
      <c r="D87" s="25" t="str">
        <f>SUBSTITUTE([9]签字版本!D87,MID([9]签字版本!D87,4,4),"****")</f>
        <v>137****2321</v>
      </c>
      <c r="E87" s="24" t="str">
        <f>[9]签字版本!E87</f>
        <v>中南</v>
      </c>
      <c r="F87" s="26">
        <f>[9]签字版本!F87</f>
        <v>2.64</v>
      </c>
      <c r="G87" s="26">
        <f t="shared" si="2"/>
        <v>2.64</v>
      </c>
      <c r="H87" s="26">
        <f t="shared" si="3"/>
        <v>79.2</v>
      </c>
      <c r="I87" s="26">
        <f>[9]签字版本!J87</f>
        <v>15.84</v>
      </c>
      <c r="J87" s="25" t="str">
        <f>SUBSTITUTE([9]签字版本!K87,MID([9]签字版本!K87,9,7),"*******")</f>
        <v>62212727*******8147</v>
      </c>
      <c r="K87" s="24" t="str">
        <f>[9]签字版本!L87</f>
        <v>连城县农村信用联社四堡信用社</v>
      </c>
    </row>
    <row r="88" spans="1:11">
      <c r="A88" s="24" t="str">
        <f>[9]签字版本!A88</f>
        <v>82</v>
      </c>
      <c r="B88" s="24" t="str">
        <f>[9]签字版本!B88</f>
        <v>马胜东</v>
      </c>
      <c r="C88" s="24" t="str">
        <f>SUBSTITUTE([9]签字版本!C88,MID([9]签字版本!C88,7,8),"********")</f>
        <v>352627********1610</v>
      </c>
      <c r="D88" s="25" t="str">
        <f>SUBSTITUTE([9]签字版本!D88,MID([9]签字版本!D88,4,4),"****")</f>
        <v>139****5494</v>
      </c>
      <c r="E88" s="24" t="str">
        <f>[9]签字版本!E88</f>
        <v>中南</v>
      </c>
      <c r="F88" s="26">
        <f>[9]签字版本!F88</f>
        <v>0.62</v>
      </c>
      <c r="G88" s="26">
        <f t="shared" si="2"/>
        <v>0.62</v>
      </c>
      <c r="H88" s="26">
        <f t="shared" si="3"/>
        <v>18.6</v>
      </c>
      <c r="I88" s="26">
        <f>[9]签字版本!J88</f>
        <v>3.72</v>
      </c>
      <c r="J88" s="25" t="str">
        <f>SUBSTITUTE([9]签字版本!K88,MID([9]签字版本!K88,9,7),"*******")</f>
        <v>62218405*******1939</v>
      </c>
      <c r="K88" s="24" t="str">
        <f>[9]签字版本!L88</f>
        <v>连城县农村信用联社四堡信用社</v>
      </c>
    </row>
    <row r="89" spans="1:11">
      <c r="A89" s="24" t="str">
        <f>[9]签字版本!A89</f>
        <v>83</v>
      </c>
      <c r="B89" s="24" t="str">
        <f>[9]签字版本!B89</f>
        <v>马传永</v>
      </c>
      <c r="C89" s="24" t="str">
        <f>SUBSTITUTE([9]签字版本!C89,MID([9]签字版本!C89,7,8),"********")</f>
        <v>352627********1610</v>
      </c>
      <c r="D89" s="25" t="str">
        <f>SUBSTITUTE([9]签字版本!D89,MID([9]签字版本!D89,4,4),"****")</f>
        <v>180****9085</v>
      </c>
      <c r="E89" s="24" t="str">
        <f>[9]签字版本!E89</f>
        <v>中南</v>
      </c>
      <c r="F89" s="26">
        <f>[9]签字版本!F89</f>
        <v>4.63</v>
      </c>
      <c r="G89" s="26">
        <f t="shared" si="2"/>
        <v>4.63</v>
      </c>
      <c r="H89" s="26">
        <f t="shared" si="3"/>
        <v>138.9</v>
      </c>
      <c r="I89" s="26">
        <f>[9]签字版本!J89</f>
        <v>27.78</v>
      </c>
      <c r="J89" s="25" t="str">
        <f>SUBSTITUTE([9]签字版本!K89,MID([9]签字版本!K89,9,7),"*******")</f>
        <v>62218405*******3018</v>
      </c>
      <c r="K89" s="24" t="str">
        <f>[9]签字版本!L89</f>
        <v>连城县农村信用联社四堡信用社</v>
      </c>
    </row>
    <row r="90" spans="1:11">
      <c r="A90" s="24" t="str">
        <f>[9]签字版本!A90</f>
        <v>84</v>
      </c>
      <c r="B90" s="24" t="str">
        <f>[9]签字版本!B90</f>
        <v>马勋湘</v>
      </c>
      <c r="C90" s="24" t="str">
        <f>SUBSTITUTE([9]签字版本!C90,MID([9]签字版本!C90,7,8),"********")</f>
        <v>352627********1611</v>
      </c>
      <c r="D90" s="25" t="str">
        <f>SUBSTITUTE([9]签字版本!D90,MID([9]签字版本!D90,4,4),"****")</f>
        <v>180****9085</v>
      </c>
      <c r="E90" s="24" t="str">
        <f>[9]签字版本!E90</f>
        <v>中南</v>
      </c>
      <c r="F90" s="26">
        <f>[9]签字版本!F90</f>
        <v>1.58</v>
      </c>
      <c r="G90" s="26">
        <f t="shared" si="2"/>
        <v>1.58</v>
      </c>
      <c r="H90" s="26">
        <f t="shared" si="3"/>
        <v>47.4</v>
      </c>
      <c r="I90" s="26">
        <f>[9]签字版本!J90</f>
        <v>9.48</v>
      </c>
      <c r="J90" s="25" t="str">
        <f>SUBSTITUTE([9]签字版本!K90,MID([9]签字版本!K90,9,7),"*******")</f>
        <v>90908180*******0067331</v>
      </c>
      <c r="K90" s="24" t="str">
        <f>[9]签字版本!L90</f>
        <v>连城县农村信用联社四堡信用社</v>
      </c>
    </row>
    <row r="91" spans="1:11">
      <c r="A91" s="24" t="str">
        <f>[9]签字版本!A91</f>
        <v>85</v>
      </c>
      <c r="B91" s="24" t="str">
        <f>[9]签字版本!B91</f>
        <v>邹东娥</v>
      </c>
      <c r="C91" s="24" t="str">
        <f>SUBSTITUTE([9]签字版本!C91,MID([9]签字版本!C91,7,8),"********")</f>
        <v>352627********1622</v>
      </c>
      <c r="D91" s="25" t="str">
        <f>SUBSTITUTE([9]签字版本!D91,MID([9]签字版本!D91,4,4),"****")</f>
        <v>153****7589</v>
      </c>
      <c r="E91" s="24" t="str">
        <f>[9]签字版本!E91</f>
        <v>中南</v>
      </c>
      <c r="F91" s="26">
        <f>[9]签字版本!F91</f>
        <v>2.04</v>
      </c>
      <c r="G91" s="26">
        <f t="shared" si="2"/>
        <v>2.04</v>
      </c>
      <c r="H91" s="26">
        <f t="shared" si="3"/>
        <v>61.2</v>
      </c>
      <c r="I91" s="26">
        <f>[9]签字版本!J91</f>
        <v>12.24</v>
      </c>
      <c r="J91" s="25" t="str">
        <f>SUBSTITUTE([9]签字版本!K91,MID([9]签字版本!K91,9,7),"*******")</f>
        <v>62303611*******6803</v>
      </c>
      <c r="K91" s="24" t="str">
        <f>[9]签字版本!L91</f>
        <v>连城县农村信用联社四堡信用社</v>
      </c>
    </row>
    <row r="92" spans="1:11">
      <c r="A92" s="24" t="str">
        <f>[9]签字版本!A92</f>
        <v>86</v>
      </c>
      <c r="B92" s="24" t="str">
        <f>[9]签字版本!B92</f>
        <v>马华健</v>
      </c>
      <c r="C92" s="24" t="str">
        <f>SUBSTITUTE([9]签字版本!C92,MID([9]签字版本!C92,7,8),"********")</f>
        <v>352627********1634</v>
      </c>
      <c r="D92" s="25" t="str">
        <f>SUBSTITUTE([9]签字版本!D92,MID([9]签字版本!D92,4,4),"****")</f>
        <v>150****2729</v>
      </c>
      <c r="E92" s="24" t="str">
        <f>[9]签字版本!E92</f>
        <v>中南</v>
      </c>
      <c r="F92" s="26">
        <f>[9]签字版本!F92</f>
        <v>2.83</v>
      </c>
      <c r="G92" s="26">
        <f t="shared" si="2"/>
        <v>2.83</v>
      </c>
      <c r="H92" s="26">
        <f t="shared" si="3"/>
        <v>84.9</v>
      </c>
      <c r="I92" s="26">
        <f>[9]签字版本!J92</f>
        <v>16.98</v>
      </c>
      <c r="J92" s="25" t="str">
        <f>SUBSTITUTE([9]签字版本!K92,MID([9]签字版本!K92,9,7),"*******")</f>
        <v>62218405*******2772</v>
      </c>
      <c r="K92" s="24" t="str">
        <f>[9]签字版本!L92</f>
        <v>连城县农村信用联社四堡信用社</v>
      </c>
    </row>
    <row r="93" spans="1:11">
      <c r="A93" s="24" t="str">
        <f>[9]签字版本!A93</f>
        <v>87</v>
      </c>
      <c r="B93" s="24" t="str">
        <f>[9]签字版本!B93</f>
        <v>马坤</v>
      </c>
      <c r="C93" s="24" t="str">
        <f>SUBSTITUTE([9]签字版本!C93,MID([9]签字版本!C93,7,8),"********")</f>
        <v>350825********1611</v>
      </c>
      <c r="D93" s="25" t="str">
        <f>SUBSTITUTE([9]签字版本!D93,MID([9]签字版本!D93,4,4),"****")</f>
        <v>150****0267</v>
      </c>
      <c r="E93" s="24" t="str">
        <f>[9]签字版本!E93</f>
        <v>中南</v>
      </c>
      <c r="F93" s="26">
        <f>[9]签字版本!F93</f>
        <v>2.83</v>
      </c>
      <c r="G93" s="26">
        <f t="shared" si="2"/>
        <v>2.83</v>
      </c>
      <c r="H93" s="26">
        <f t="shared" si="3"/>
        <v>84.9</v>
      </c>
      <c r="I93" s="26">
        <f>[9]签字版本!J93</f>
        <v>16.98</v>
      </c>
      <c r="J93" s="25" t="str">
        <f>SUBSTITUTE([9]签字版本!K93,MID([9]签字版本!K93,9,7),"*******")</f>
        <v>62218405*******7763</v>
      </c>
      <c r="K93" s="24" t="str">
        <f>[9]签字版本!L93</f>
        <v>连城县农村信用联社四堡信用社</v>
      </c>
    </row>
    <row r="94" spans="1:11">
      <c r="A94" s="24" t="str">
        <f>[9]签字版本!A94</f>
        <v>88</v>
      </c>
      <c r="B94" s="24" t="str">
        <f>[9]签字版本!B94</f>
        <v>马岳生</v>
      </c>
      <c r="C94" s="24" t="str">
        <f>SUBSTITUTE([9]签字版本!C94,MID([9]签字版本!C94,7,8),"********")</f>
        <v>352627********1617</v>
      </c>
      <c r="D94" s="25" t="str">
        <f>SUBSTITUTE([9]签字版本!D94,MID([9]签字版本!D94,4,4),"****")</f>
        <v>189****4109</v>
      </c>
      <c r="E94" s="24" t="str">
        <f>[9]签字版本!E94</f>
        <v>中南</v>
      </c>
      <c r="F94" s="26">
        <f>[9]签字版本!F94</f>
        <v>5.43</v>
      </c>
      <c r="G94" s="26">
        <f t="shared" si="2"/>
        <v>5.43</v>
      </c>
      <c r="H94" s="26">
        <f t="shared" si="3"/>
        <v>162.9</v>
      </c>
      <c r="I94" s="26">
        <f>[9]签字版本!J94</f>
        <v>32.58</v>
      </c>
      <c r="J94" s="25" t="str">
        <f>SUBSTITUTE([9]签字版本!K94,MID([9]签字版本!K94,9,7),"*******")</f>
        <v>90908180*******0545183</v>
      </c>
      <c r="K94" s="24" t="str">
        <f>[9]签字版本!L94</f>
        <v>连城县农村信用联社四堡信用社</v>
      </c>
    </row>
    <row r="95" spans="1:11">
      <c r="A95" s="24" t="str">
        <f>[9]签字版本!A95</f>
        <v>89</v>
      </c>
      <c r="B95" s="24" t="str">
        <f>[9]签字版本!B95</f>
        <v>马建生</v>
      </c>
      <c r="C95" s="24" t="str">
        <f>SUBSTITUTE([9]签字版本!C95,MID([9]签字版本!C95,7,8),"********")</f>
        <v>350423********1013</v>
      </c>
      <c r="D95" s="25" t="str">
        <f>SUBSTITUTE([9]签字版本!D95,MID([9]签字版本!D95,4,4),"****")</f>
        <v>152****9975</v>
      </c>
      <c r="E95" s="24" t="str">
        <f>[9]签字版本!E95</f>
        <v>中南</v>
      </c>
      <c r="F95" s="26">
        <f>[9]签字版本!F95</f>
        <v>0.39</v>
      </c>
      <c r="G95" s="26">
        <f t="shared" si="2"/>
        <v>0.39</v>
      </c>
      <c r="H95" s="26">
        <f t="shared" si="3"/>
        <v>11.7</v>
      </c>
      <c r="I95" s="26">
        <f>[9]签字版本!J95</f>
        <v>2.34</v>
      </c>
      <c r="J95" s="25" t="str">
        <f>SUBSTITUTE([9]签字版本!K95,MID([9]签字版本!K95,9,7),"*******")</f>
        <v>62218405*******0558</v>
      </c>
      <c r="K95" s="24" t="str">
        <f>[9]签字版本!L95</f>
        <v>连城县农村信用联社四堡信用社</v>
      </c>
    </row>
    <row r="96" spans="1:11">
      <c r="A96" s="24" t="str">
        <f>[9]签字版本!A96</f>
        <v>90</v>
      </c>
      <c r="B96" s="24" t="str">
        <f>[9]签字版本!B96</f>
        <v>马政生</v>
      </c>
      <c r="C96" s="24" t="str">
        <f>SUBSTITUTE([9]签字版本!C96,MID([9]签字版本!C96,7,8),"********")</f>
        <v>352627********1610</v>
      </c>
      <c r="D96" s="25" t="str">
        <f>SUBSTITUTE([9]签字版本!D96,MID([9]签字版本!D96,4,4),"****")</f>
        <v>150****4019</v>
      </c>
      <c r="E96" s="24" t="str">
        <f>[9]签字版本!E96</f>
        <v>中南</v>
      </c>
      <c r="F96" s="26">
        <f>[9]签字版本!F96</f>
        <v>1.19</v>
      </c>
      <c r="G96" s="26">
        <f t="shared" si="2"/>
        <v>1.19</v>
      </c>
      <c r="H96" s="26">
        <f t="shared" si="3"/>
        <v>35.7</v>
      </c>
      <c r="I96" s="26">
        <f>[9]签字版本!J96</f>
        <v>7.14</v>
      </c>
      <c r="J96" s="25" t="str">
        <f>SUBSTITUTE([9]签字版本!K96,MID([9]签字版本!K96,9,7),"*******")</f>
        <v>90908180*******0647055</v>
      </c>
      <c r="K96" s="24" t="str">
        <f>[9]签字版本!L96</f>
        <v>连城县农村信用联社四堡信用社</v>
      </c>
    </row>
    <row r="97" spans="1:11">
      <c r="A97" s="24" t="str">
        <f>[9]签字版本!A97</f>
        <v>91</v>
      </c>
      <c r="B97" s="24" t="str">
        <f>[9]签字版本!B97</f>
        <v>马强</v>
      </c>
      <c r="C97" s="24" t="str">
        <f>SUBSTITUTE([9]签字版本!C97,MID([9]签字版本!C97,7,8),"********")</f>
        <v>350825********1612</v>
      </c>
      <c r="D97" s="25" t="str">
        <f>SUBSTITUTE([9]签字版本!D97,MID([9]签字版本!D97,4,4),"****")</f>
        <v>158****4585</v>
      </c>
      <c r="E97" s="24" t="str">
        <f>[9]签字版本!E97</f>
        <v>中南</v>
      </c>
      <c r="F97" s="26">
        <f>[9]签字版本!F97</f>
        <v>2</v>
      </c>
      <c r="G97" s="26">
        <f t="shared" si="2"/>
        <v>2</v>
      </c>
      <c r="H97" s="26">
        <f t="shared" si="3"/>
        <v>60</v>
      </c>
      <c r="I97" s="26">
        <f>[9]签字版本!J97</f>
        <v>12</v>
      </c>
      <c r="J97" s="25" t="str">
        <f>SUBSTITUTE([9]签字版本!K97,MID([9]签字版本!K97,9,7),"*******")</f>
        <v>90908180*******0217722</v>
      </c>
      <c r="K97" s="24" t="str">
        <f>[9]签字版本!L97</f>
        <v>连城县农村信用联社四堡信用社</v>
      </c>
    </row>
    <row r="98" spans="1:11">
      <c r="A98" s="24" t="str">
        <f>[9]签字版本!A98</f>
        <v>92</v>
      </c>
      <c r="B98" s="24" t="str">
        <f>[9]签字版本!B98</f>
        <v>马啟宏</v>
      </c>
      <c r="C98" s="24" t="str">
        <f>SUBSTITUTE([9]签字版本!C98,MID([9]签字版本!C98,7,8),"********")</f>
        <v>350825********1637</v>
      </c>
      <c r="D98" s="25" t="str">
        <f>SUBSTITUTE([9]签字版本!D98,MID([9]签字版本!D98,4,4),"****")</f>
        <v>136****9612</v>
      </c>
      <c r="E98" s="24" t="str">
        <f>[9]签字版本!E98</f>
        <v>中南</v>
      </c>
      <c r="F98" s="26">
        <f>[9]签字版本!F98</f>
        <v>2.25</v>
      </c>
      <c r="G98" s="26">
        <f t="shared" si="2"/>
        <v>2.25</v>
      </c>
      <c r="H98" s="26">
        <f t="shared" si="3"/>
        <v>67.5</v>
      </c>
      <c r="I98" s="26">
        <f>[9]签字版本!J98</f>
        <v>13.5</v>
      </c>
      <c r="J98" s="25" t="str">
        <f>SUBSTITUTE([9]签字版本!K98,MID([9]签字版本!K98,9,7),"*******")</f>
        <v>62303611*******9489</v>
      </c>
      <c r="K98" s="24" t="str">
        <f>[9]签字版本!L98</f>
        <v>连城县农村信用联社四堡信用社</v>
      </c>
    </row>
    <row r="99" spans="1:11">
      <c r="A99" s="24" t="str">
        <f>[9]签字版本!A99</f>
        <v>93</v>
      </c>
      <c r="B99" s="24" t="str">
        <f>[9]签字版本!B99</f>
        <v>马华文</v>
      </c>
      <c r="C99" s="24" t="str">
        <f>SUBSTITUTE([9]签字版本!C99,MID([9]签字版本!C99,7,8),"********")</f>
        <v>352627********1612</v>
      </c>
      <c r="D99" s="25" t="str">
        <f>SUBSTITUTE([9]签字版本!D99,MID([9]签字版本!D99,4,4),"****")</f>
        <v>151****3722</v>
      </c>
      <c r="E99" s="24" t="str">
        <f>[9]签字版本!E99</f>
        <v>中南</v>
      </c>
      <c r="F99" s="26">
        <f>[9]签字版本!F99</f>
        <v>2.58</v>
      </c>
      <c r="G99" s="26">
        <f t="shared" si="2"/>
        <v>2.58</v>
      </c>
      <c r="H99" s="26">
        <f t="shared" si="3"/>
        <v>77.4</v>
      </c>
      <c r="I99" s="26">
        <f>[9]签字版本!J99</f>
        <v>15.48</v>
      </c>
      <c r="J99" s="25" t="str">
        <f>SUBSTITUTE([9]签字版本!K99,MID([9]签字版本!K99,9,7),"*******")</f>
        <v>90908180*******0017877</v>
      </c>
      <c r="K99" s="24" t="str">
        <f>[9]签字版本!L99</f>
        <v>连城县农村信用联社四堡信用社</v>
      </c>
    </row>
    <row r="100" spans="1:11">
      <c r="A100" s="24" t="str">
        <f>[9]签字版本!A100</f>
        <v>94</v>
      </c>
      <c r="B100" s="24" t="str">
        <f>[9]签字版本!B100</f>
        <v>马华力</v>
      </c>
      <c r="C100" s="24" t="str">
        <f>SUBSTITUTE([9]签字版本!C100,MID([9]签字版本!C100,7,8),"********")</f>
        <v>352627********1616</v>
      </c>
      <c r="D100" s="25" t="str">
        <f>SUBSTITUTE([9]签字版本!D100,MID([9]签字版本!D100,4,4),"****")</f>
        <v>151****5148</v>
      </c>
      <c r="E100" s="24" t="str">
        <f>[9]签字版本!E100</f>
        <v>中南</v>
      </c>
      <c r="F100" s="26">
        <f>[9]签字版本!F100</f>
        <v>3.23</v>
      </c>
      <c r="G100" s="26">
        <f t="shared" si="2"/>
        <v>3.23</v>
      </c>
      <c r="H100" s="26">
        <f t="shared" si="3"/>
        <v>96.9</v>
      </c>
      <c r="I100" s="26">
        <f>[9]签字版本!J100</f>
        <v>19.38</v>
      </c>
      <c r="J100" s="25" t="str">
        <f>SUBSTITUTE([9]签字版本!K100,MID([9]签字版本!K100,9,7),"*******")</f>
        <v>62218405*******2713</v>
      </c>
      <c r="K100" s="24" t="str">
        <f>[9]签字版本!L100</f>
        <v>连城县农村信用联社四堡信用社</v>
      </c>
    </row>
    <row r="101" spans="1:11">
      <c r="A101" s="24" t="str">
        <f>[9]签字版本!A101</f>
        <v>95</v>
      </c>
      <c r="B101" s="24" t="str">
        <f>[9]签字版本!B101</f>
        <v>江毓秀</v>
      </c>
      <c r="C101" s="24" t="str">
        <f>SUBSTITUTE([9]签字版本!C101,MID([9]签字版本!C101,7,8),"********")</f>
        <v>352627********1625</v>
      </c>
      <c r="D101" s="25" t="str">
        <f>SUBSTITUTE([9]签字版本!D101,MID([9]签字版本!D101,4,4),"****")</f>
        <v>180****8296</v>
      </c>
      <c r="E101" s="24" t="str">
        <f>[9]签字版本!E101</f>
        <v>中南</v>
      </c>
      <c r="F101" s="26">
        <f>[9]签字版本!F101</f>
        <v>4.26</v>
      </c>
      <c r="G101" s="26">
        <f t="shared" si="2"/>
        <v>4.26</v>
      </c>
      <c r="H101" s="26">
        <f t="shared" si="3"/>
        <v>127.8</v>
      </c>
      <c r="I101" s="26">
        <f>[9]签字版本!J101</f>
        <v>25.56</v>
      </c>
      <c r="J101" s="25" t="str">
        <f>SUBSTITUTE([9]签字版本!K101,MID([9]签字版本!K101,9,7),"*******")</f>
        <v>62218405*******2812</v>
      </c>
      <c r="K101" s="24" t="str">
        <f>[9]签字版本!L101</f>
        <v>连城县农村信用联社四堡信用社</v>
      </c>
    </row>
    <row r="102" spans="1:11">
      <c r="A102" s="24" t="str">
        <f>[9]签字版本!A102</f>
        <v>96</v>
      </c>
      <c r="B102" s="24" t="str">
        <f>[9]签字版本!B102</f>
        <v>马力生</v>
      </c>
      <c r="C102" s="24" t="str">
        <f>SUBSTITUTE([9]签字版本!C102,MID([9]签字版本!C102,7,8),"********")</f>
        <v>352627********1635</v>
      </c>
      <c r="D102" s="25" t="str">
        <f>SUBSTITUTE([9]签字版本!D102,MID([9]签字版本!D102,4,4),"****")</f>
        <v>159****5865</v>
      </c>
      <c r="E102" s="24" t="str">
        <f>[9]签字版本!E102</f>
        <v>中南</v>
      </c>
      <c r="F102" s="26">
        <f>[9]签字版本!F102</f>
        <v>2.98</v>
      </c>
      <c r="G102" s="26">
        <f t="shared" si="2"/>
        <v>2.98</v>
      </c>
      <c r="H102" s="26">
        <f t="shared" si="3"/>
        <v>89.4</v>
      </c>
      <c r="I102" s="26">
        <f>[9]签字版本!J102</f>
        <v>17.88</v>
      </c>
      <c r="J102" s="25" t="str">
        <f>SUBSTITUTE([9]签字版本!K102,MID([9]签字版本!K102,9,7),"*******")</f>
        <v>62218405*******2788</v>
      </c>
      <c r="K102" s="24" t="str">
        <f>[9]签字版本!L102</f>
        <v>连城县农村信用联社四堡信用社</v>
      </c>
    </row>
    <row r="103" spans="1:11">
      <c r="A103" s="24" t="str">
        <f>[9]签字版本!A103</f>
        <v>97</v>
      </c>
      <c r="B103" s="24" t="str">
        <f>[9]签字版本!B103</f>
        <v>马力明</v>
      </c>
      <c r="C103" s="24" t="str">
        <f>SUBSTITUTE([9]签字版本!C103,MID([9]签字版本!C103,7,8),"********")</f>
        <v>352627********161X</v>
      </c>
      <c r="D103" s="25" t="str">
        <f>SUBSTITUTE([9]签字版本!D103,MID([9]签字版本!D103,4,4),"****")</f>
        <v>158****5492</v>
      </c>
      <c r="E103" s="24" t="str">
        <f>[9]签字版本!E103</f>
        <v>中南</v>
      </c>
      <c r="F103" s="26">
        <f>[9]签字版本!F103</f>
        <v>1.44</v>
      </c>
      <c r="G103" s="26">
        <f t="shared" si="2"/>
        <v>1.44</v>
      </c>
      <c r="H103" s="26">
        <f t="shared" si="3"/>
        <v>43.2</v>
      </c>
      <c r="I103" s="26">
        <f>[9]签字版本!J103</f>
        <v>8.64</v>
      </c>
      <c r="J103" s="25" t="str">
        <f>SUBSTITUTE([9]签字版本!K103,MID([9]签字版本!K103,9,7),"*******")</f>
        <v>62218405*******4337</v>
      </c>
      <c r="K103" s="24" t="str">
        <f>[9]签字版本!L103</f>
        <v>连城县农村信用联社四堡信用社</v>
      </c>
    </row>
    <row r="104" spans="1:11">
      <c r="A104" s="24" t="str">
        <f>[9]签字版本!A104</f>
        <v>98</v>
      </c>
      <c r="B104" s="24" t="str">
        <f>[9]签字版本!B104</f>
        <v>马小云</v>
      </c>
      <c r="C104" s="24" t="str">
        <f>SUBSTITUTE([9]签字版本!C104,MID([9]签字版本!C104,7,8),"********")</f>
        <v>352627********1612</v>
      </c>
      <c r="D104" s="25" t="str">
        <f>SUBSTITUTE([9]签字版本!D104,MID([9]签字版本!D104,4,4),"****")</f>
        <v>151****0904</v>
      </c>
      <c r="E104" s="24" t="str">
        <f>[9]签字版本!E104</f>
        <v>中南</v>
      </c>
      <c r="F104" s="26">
        <f>[9]签字版本!F104</f>
        <v>6.56</v>
      </c>
      <c r="G104" s="26">
        <f t="shared" si="2"/>
        <v>6.56</v>
      </c>
      <c r="H104" s="26">
        <f t="shared" si="3"/>
        <v>196.8</v>
      </c>
      <c r="I104" s="26">
        <f>[9]签字版本!J104</f>
        <v>39.36</v>
      </c>
      <c r="J104" s="25" t="str">
        <f>SUBSTITUTE([9]签字版本!K104,MID([9]签字版本!K104,9,7),"*******")</f>
        <v>90908180*******0657775</v>
      </c>
      <c r="K104" s="24" t="str">
        <f>[9]签字版本!L104</f>
        <v>连城县农村信用联社四堡信用社</v>
      </c>
    </row>
    <row r="105" spans="1:11">
      <c r="A105" s="24" t="str">
        <f>[9]签字版本!A105</f>
        <v>99</v>
      </c>
      <c r="B105" s="24" t="str">
        <f>[9]签字版本!B105</f>
        <v>马进生</v>
      </c>
      <c r="C105" s="24" t="str">
        <f>SUBSTITUTE([9]签字版本!C105,MID([9]签字版本!C105,7,8),"********")</f>
        <v>352627********1616</v>
      </c>
      <c r="D105" s="25" t="str">
        <f>SUBSTITUTE([9]签字版本!D105,MID([9]签字版本!D105,4,4),"****")</f>
        <v>151****159</v>
      </c>
      <c r="E105" s="24" t="str">
        <f>[9]签字版本!E105</f>
        <v>中南</v>
      </c>
      <c r="F105" s="26">
        <f>[9]签字版本!F105</f>
        <v>3.79</v>
      </c>
      <c r="G105" s="26">
        <f t="shared" si="2"/>
        <v>3.79</v>
      </c>
      <c r="H105" s="26">
        <f t="shared" si="3"/>
        <v>113.7</v>
      </c>
      <c r="I105" s="26">
        <f>[9]签字版本!J105</f>
        <v>22.74</v>
      </c>
      <c r="J105" s="25" t="str">
        <f>SUBSTITUTE([9]签字版本!K105,MID([9]签字版本!K105,9,7),"*******")</f>
        <v>90908180*******0699016</v>
      </c>
      <c r="K105" s="24" t="str">
        <f>[9]签字版本!L105</f>
        <v>连城县农村信用联社四堡信用社</v>
      </c>
    </row>
    <row r="106" spans="1:11">
      <c r="A106" s="24" t="str">
        <f>[9]签字版本!A106</f>
        <v>100</v>
      </c>
      <c r="B106" s="24" t="str">
        <f>[9]签字版本!B106</f>
        <v>马华章</v>
      </c>
      <c r="C106" s="24" t="str">
        <f>SUBSTITUTE([9]签字版本!C106,MID([9]签字版本!C106,7,8),"********")</f>
        <v>352627********1616</v>
      </c>
      <c r="D106" s="25" t="str">
        <f>SUBSTITUTE([9]签字版本!D106,MID([9]签字版本!D106,4,4),"****")</f>
        <v>151****0738</v>
      </c>
      <c r="E106" s="24" t="str">
        <f>[9]签字版本!E106</f>
        <v>中南</v>
      </c>
      <c r="F106" s="26">
        <f>[9]签字版本!F106</f>
        <v>2.65</v>
      </c>
      <c r="G106" s="26">
        <f t="shared" si="2"/>
        <v>2.65</v>
      </c>
      <c r="H106" s="26">
        <f t="shared" si="3"/>
        <v>79.5</v>
      </c>
      <c r="I106" s="26">
        <f>[9]签字版本!J106</f>
        <v>15.9</v>
      </c>
      <c r="J106" s="25" t="str">
        <f>SUBSTITUTE([9]签字版本!K106,MID([9]签字版本!K106,9,7),"*******")</f>
        <v>90908180*******0067117</v>
      </c>
      <c r="K106" s="24" t="str">
        <f>[9]签字版本!L106</f>
        <v>连城县农村信用联社四堡信用社</v>
      </c>
    </row>
    <row r="107" spans="1:11">
      <c r="A107" s="24" t="str">
        <f>[9]签字版本!A107</f>
        <v>101</v>
      </c>
      <c r="B107" s="24" t="str">
        <f>[9]签字版本!B107</f>
        <v>马华稳</v>
      </c>
      <c r="C107" s="24" t="str">
        <f>SUBSTITUTE([9]签字版本!C107,MID([9]签字版本!C107,7,8),"********")</f>
        <v>352627********1616</v>
      </c>
      <c r="D107" s="25" t="str">
        <f>SUBSTITUTE([9]签字版本!D107,MID([9]签字版本!D107,4,4),"****")</f>
        <v>133****8130</v>
      </c>
      <c r="E107" s="24" t="str">
        <f>[9]签字版本!E107</f>
        <v>中南</v>
      </c>
      <c r="F107" s="26">
        <f>[9]签字版本!F107</f>
        <v>3.4</v>
      </c>
      <c r="G107" s="26">
        <f t="shared" si="2"/>
        <v>3.4</v>
      </c>
      <c r="H107" s="26">
        <f t="shared" si="3"/>
        <v>102</v>
      </c>
      <c r="I107" s="26">
        <f>[9]签字版本!J107</f>
        <v>20.4</v>
      </c>
      <c r="J107" s="25" t="str">
        <f>SUBSTITUTE([9]签字版本!K107,MID([9]签字版本!K107,9,7),"*******")</f>
        <v>90908180*******0472386</v>
      </c>
      <c r="K107" s="24" t="str">
        <f>[9]签字版本!L107</f>
        <v>连城县农村信用联社四堡信用社</v>
      </c>
    </row>
    <row r="108" spans="1:11">
      <c r="A108" s="24" t="str">
        <f>[9]签字版本!A108</f>
        <v>102</v>
      </c>
      <c r="B108" s="24" t="str">
        <f>[9]签字版本!B108</f>
        <v>邹金菊</v>
      </c>
      <c r="C108" s="24" t="str">
        <f>SUBSTITUTE([9]签字版本!C108,MID([9]签字版本!C108,7,8),"********")</f>
        <v>352627********1646</v>
      </c>
      <c r="D108" s="25" t="str">
        <f>SUBSTITUTE([9]签字版本!D108,MID([9]签字版本!D108,4,4),"****")</f>
        <v>188****3014</v>
      </c>
      <c r="E108" s="24" t="str">
        <f>[9]签字版本!E108</f>
        <v>中南</v>
      </c>
      <c r="F108" s="26">
        <f>[9]签字版本!F108</f>
        <v>3</v>
      </c>
      <c r="G108" s="26">
        <f t="shared" si="2"/>
        <v>3</v>
      </c>
      <c r="H108" s="26">
        <f t="shared" si="3"/>
        <v>90</v>
      </c>
      <c r="I108" s="26">
        <f>[9]签字版本!J108</f>
        <v>18</v>
      </c>
      <c r="J108" s="25" t="str">
        <f>SUBSTITUTE([9]签字版本!K108,MID([9]签字版本!K108,9,7),"*******")</f>
        <v>90908180*******0303308</v>
      </c>
      <c r="K108" s="24" t="str">
        <f>[9]签字版本!L108</f>
        <v>连城县农村信用联社四堡信用社</v>
      </c>
    </row>
    <row r="109" spans="1:11">
      <c r="A109" s="24" t="str">
        <f>[9]签字版本!A109</f>
        <v>103</v>
      </c>
      <c r="B109" s="24" t="str">
        <f>[9]签字版本!B109</f>
        <v>邹美荣</v>
      </c>
      <c r="C109" s="24" t="str">
        <f>SUBSTITUTE([9]签字版本!C109,MID([9]签字版本!C109,7,8),"********")</f>
        <v>352627********162X</v>
      </c>
      <c r="D109" s="25" t="str">
        <f>SUBSTITUTE([9]签字版本!D109,MID([9]签字版本!D109,4,4),"****")</f>
        <v>138****9282</v>
      </c>
      <c r="E109" s="24" t="str">
        <f>[9]签字版本!E109</f>
        <v>中南</v>
      </c>
      <c r="F109" s="26">
        <f>[9]签字版本!F109</f>
        <v>1.06</v>
      </c>
      <c r="G109" s="26">
        <f t="shared" si="2"/>
        <v>1.06</v>
      </c>
      <c r="H109" s="26">
        <f t="shared" si="3"/>
        <v>31.8</v>
      </c>
      <c r="I109" s="26">
        <f>[9]签字版本!J109</f>
        <v>6.36</v>
      </c>
      <c r="J109" s="25" t="str">
        <f>SUBSTITUTE([9]签字版本!K109,MID([9]签字版本!K109,9,7),"*******")</f>
        <v>90908180*******0093384</v>
      </c>
      <c r="K109" s="24" t="str">
        <f>[9]签字版本!L109</f>
        <v>连城县农村信用联社四堡信用社</v>
      </c>
    </row>
    <row r="110" spans="1:11">
      <c r="A110" s="24" t="str">
        <f>[9]签字版本!A110</f>
        <v>104</v>
      </c>
      <c r="B110" s="24" t="str">
        <f>[9]签字版本!B110</f>
        <v>王荣华</v>
      </c>
      <c r="C110" s="24" t="str">
        <f>SUBSTITUTE([9]签字版本!C110,MID([9]签字版本!C110,7,8),"********")</f>
        <v>352627********1620</v>
      </c>
      <c r="D110" s="25" t="str">
        <f>SUBSTITUTE([9]签字版本!D110,MID([9]签字版本!D110,4,4),"****")</f>
        <v>185****0692</v>
      </c>
      <c r="E110" s="24" t="str">
        <f>[9]签字版本!E110</f>
        <v>中南</v>
      </c>
      <c r="F110" s="26">
        <f>[9]签字版本!F110</f>
        <v>4.24</v>
      </c>
      <c r="G110" s="26">
        <f t="shared" si="2"/>
        <v>4.24</v>
      </c>
      <c r="H110" s="26">
        <f t="shared" si="3"/>
        <v>127.2</v>
      </c>
      <c r="I110" s="26">
        <f>[9]签字版本!J110</f>
        <v>25.44</v>
      </c>
      <c r="J110" s="25" t="str">
        <f>SUBSTITUTE([9]签字版本!K110,MID([9]签字版本!K110,9,7),"*******")</f>
        <v>62218405*******2838</v>
      </c>
      <c r="K110" s="24" t="str">
        <f>[9]签字版本!L110</f>
        <v>连城县农村信用联社四堡信用社</v>
      </c>
    </row>
    <row r="111" spans="1:11">
      <c r="A111" s="24" t="str">
        <f>[9]签字版本!A111</f>
        <v>105</v>
      </c>
      <c r="B111" s="24" t="str">
        <f>[9]签字版本!B111</f>
        <v>马遵</v>
      </c>
      <c r="C111" s="24" t="str">
        <f>SUBSTITUTE([9]签字版本!C111,MID([9]签字版本!C111,7,8),"********")</f>
        <v>350825********1610</v>
      </c>
      <c r="D111" s="25" t="str">
        <f>SUBSTITUTE([9]签字版本!D111,MID([9]签字版本!D111,4,4),"****")</f>
        <v>181****9212</v>
      </c>
      <c r="E111" s="24" t="str">
        <f>[9]签字版本!E111</f>
        <v>中南</v>
      </c>
      <c r="F111" s="26">
        <f>[9]签字版本!F111</f>
        <v>1.46</v>
      </c>
      <c r="G111" s="26">
        <f t="shared" si="2"/>
        <v>1.46</v>
      </c>
      <c r="H111" s="26">
        <f t="shared" si="3"/>
        <v>43.8</v>
      </c>
      <c r="I111" s="26">
        <f>[9]签字版本!J111</f>
        <v>8.76</v>
      </c>
      <c r="J111" s="25" t="str">
        <f>SUBSTITUTE([9]签字版本!K111,MID([9]签字版本!K111,9,7),"*******")</f>
        <v>62218405*******7730</v>
      </c>
      <c r="K111" s="24" t="str">
        <f>[9]签字版本!L111</f>
        <v>连城县农村信用联社四堡信用社</v>
      </c>
    </row>
    <row r="112" spans="1:11">
      <c r="A112" s="24" t="str">
        <f>[9]签字版本!A112</f>
        <v>106</v>
      </c>
      <c r="B112" s="24" t="str">
        <f>[9]签字版本!B112</f>
        <v>马谦</v>
      </c>
      <c r="C112" s="24" t="str">
        <f>SUBSTITUTE([9]签字版本!C112,MID([9]签字版本!C112,7,8),"********")</f>
        <v>350825********1616</v>
      </c>
      <c r="D112" s="25" t="str">
        <f>SUBSTITUTE([9]签字版本!D112,MID([9]签字版本!D112,4,4),"****")</f>
        <v>133****3572</v>
      </c>
      <c r="E112" s="24" t="str">
        <f>[9]签字版本!E112</f>
        <v>中南</v>
      </c>
      <c r="F112" s="26">
        <f>[9]签字版本!F112</f>
        <v>0.99</v>
      </c>
      <c r="G112" s="26">
        <f t="shared" si="2"/>
        <v>0.99</v>
      </c>
      <c r="H112" s="26">
        <f t="shared" si="3"/>
        <v>29.7</v>
      </c>
      <c r="I112" s="26">
        <f>[9]签字版本!J112</f>
        <v>5.94</v>
      </c>
      <c r="J112" s="25" t="str">
        <f>SUBSTITUTE([9]签字版本!K112,MID([9]签字版本!K112,9,7),"*******")</f>
        <v>90908180*******0219640</v>
      </c>
      <c r="K112" s="24" t="str">
        <f>[9]签字版本!L112</f>
        <v>连城县农村信用联社四堡信用社</v>
      </c>
    </row>
    <row r="113" spans="1:11">
      <c r="A113" s="24" t="str">
        <f>[9]签字版本!A113</f>
        <v>107</v>
      </c>
      <c r="B113" s="24" t="str">
        <f>[9]签字版本!B113</f>
        <v>邹满娥</v>
      </c>
      <c r="C113" s="24" t="str">
        <f>SUBSTITUTE([9]签字版本!C113,MID([9]签字版本!C113,7,8),"********")</f>
        <v>352627********1623</v>
      </c>
      <c r="D113" s="25" t="str">
        <f>SUBSTITUTE([9]签字版本!D113,MID([9]签字版本!D113,4,4),"****")</f>
        <v>136****0706</v>
      </c>
      <c r="E113" s="24" t="str">
        <f>[9]签字版本!E113</f>
        <v>中南</v>
      </c>
      <c r="F113" s="26">
        <f>[9]签字版本!F113</f>
        <v>5.68</v>
      </c>
      <c r="G113" s="26">
        <f t="shared" si="2"/>
        <v>5.68</v>
      </c>
      <c r="H113" s="26">
        <f t="shared" si="3"/>
        <v>170.4</v>
      </c>
      <c r="I113" s="26">
        <f>[9]签字版本!J113</f>
        <v>34.08</v>
      </c>
      <c r="J113" s="25" t="str">
        <f>SUBSTITUTE([9]签字版本!K113,MID([9]签字版本!K113,9,7),"*******")</f>
        <v>62218405*******2796</v>
      </c>
      <c r="K113" s="24" t="str">
        <f>[9]签字版本!L113</f>
        <v>连城县农村信用联社四堡信用社</v>
      </c>
    </row>
    <row r="114" spans="1:11">
      <c r="A114" s="24" t="str">
        <f>[9]签字版本!A114</f>
        <v>108</v>
      </c>
      <c r="B114" s="24" t="str">
        <f>[9]签字版本!B114</f>
        <v>陈爱华</v>
      </c>
      <c r="C114" s="24" t="str">
        <f>SUBSTITUTE([9]签字版本!C114,MID([9]签字版本!C114,7,8),"********")</f>
        <v>352627********1626</v>
      </c>
      <c r="D114" s="25" t="str">
        <f>SUBSTITUTE([9]签字版本!D114,MID([9]签字版本!D114,4,4),"****")</f>
        <v>187****8237</v>
      </c>
      <c r="E114" s="24" t="str">
        <f>[9]签字版本!E114</f>
        <v>中南</v>
      </c>
      <c r="F114" s="26">
        <f>[9]签字版本!F114</f>
        <v>0.37</v>
      </c>
      <c r="G114" s="26">
        <f t="shared" si="2"/>
        <v>0.37</v>
      </c>
      <c r="H114" s="26">
        <f t="shared" si="3"/>
        <v>11.1</v>
      </c>
      <c r="I114" s="26">
        <f>[9]签字版本!J114</f>
        <v>2.22</v>
      </c>
      <c r="J114" s="25" t="str">
        <f>SUBSTITUTE([9]签字版本!K114,MID([9]签字版本!K114,9,7),"*******")</f>
        <v>90908180*******0111211</v>
      </c>
      <c r="K114" s="24" t="str">
        <f>[9]签字版本!L114</f>
        <v>连城县农村信用联社四堡信用社</v>
      </c>
    </row>
    <row r="115" spans="1:11">
      <c r="A115" s="24" t="str">
        <f>[9]签字版本!A115</f>
        <v>109</v>
      </c>
      <c r="B115" s="24" t="str">
        <f>[9]签字版本!B115</f>
        <v>马绍煜</v>
      </c>
      <c r="C115" s="24" t="str">
        <f>SUBSTITUTE([9]签字版本!C115,MID([9]签字版本!C115,7,8),"********")</f>
        <v>352627********161X</v>
      </c>
      <c r="D115" s="25" t="str">
        <f>SUBSTITUTE([9]签字版本!D115,MID([9]签字版本!D115,4,4),"****")</f>
        <v>159****5755</v>
      </c>
      <c r="E115" s="24" t="str">
        <f>[9]签字版本!E115</f>
        <v>中南</v>
      </c>
      <c r="F115" s="26">
        <f>[9]签字版本!F115</f>
        <v>7.05</v>
      </c>
      <c r="G115" s="26">
        <f t="shared" si="2"/>
        <v>7.05</v>
      </c>
      <c r="H115" s="26">
        <f t="shared" si="3"/>
        <v>211.5</v>
      </c>
      <c r="I115" s="26">
        <f>[9]签字版本!J115</f>
        <v>42.3</v>
      </c>
      <c r="J115" s="25" t="str">
        <f>SUBSTITUTE([9]签字版本!K115,MID([9]签字版本!K115,9,7),"*******")</f>
        <v>90908180*******0046311</v>
      </c>
      <c r="K115" s="24" t="str">
        <f>[9]签字版本!L115</f>
        <v>连城县农村信用联社四堡信用社</v>
      </c>
    </row>
    <row r="116" spans="1:11">
      <c r="A116" s="24" t="str">
        <f>[9]签字版本!A116</f>
        <v>110</v>
      </c>
      <c r="B116" s="24" t="str">
        <f>[9]签字版本!B116</f>
        <v>马华德</v>
      </c>
      <c r="C116" s="24" t="str">
        <f>SUBSTITUTE([9]签字版本!C116,MID([9]签字版本!C116,7,8),"********")</f>
        <v>352627********1615</v>
      </c>
      <c r="D116" s="25" t="str">
        <f>SUBSTITUTE([9]签字版本!D116,MID([9]签字版本!D116,4,4),"****")</f>
        <v>187****0496</v>
      </c>
      <c r="E116" s="24" t="str">
        <f>[9]签字版本!E116</f>
        <v>中南</v>
      </c>
      <c r="F116" s="26">
        <f>[9]签字版本!F116</f>
        <v>3.61</v>
      </c>
      <c r="G116" s="26">
        <f t="shared" si="2"/>
        <v>3.61</v>
      </c>
      <c r="H116" s="26">
        <f t="shared" si="3"/>
        <v>108.3</v>
      </c>
      <c r="I116" s="26">
        <f>[9]签字版本!J116</f>
        <v>21.66</v>
      </c>
      <c r="J116" s="25" t="str">
        <f>SUBSTITUTE([9]签字版本!K116,MID([9]签字版本!K116,9,7),"*******")</f>
        <v>90908180*******0060338</v>
      </c>
      <c r="K116" s="24" t="str">
        <f>[9]签字版本!L116</f>
        <v>连城县农村信用联社四堡信用社</v>
      </c>
    </row>
    <row r="117" spans="1:11">
      <c r="A117" s="24" t="str">
        <f>[9]签字版本!A117</f>
        <v>111</v>
      </c>
      <c r="B117" s="24" t="str">
        <f>[9]签字版本!B117</f>
        <v>马蛟</v>
      </c>
      <c r="C117" s="24" t="str">
        <f>SUBSTITUTE([9]签字版本!C117,MID([9]签字版本!C117,7,8),"********")</f>
        <v>352627********1612</v>
      </c>
      <c r="D117" s="25" t="str">
        <f>SUBSTITUTE([9]签字版本!D117,MID([9]签字版本!D117,4,4),"****")</f>
        <v>150****4750</v>
      </c>
      <c r="E117" s="24" t="str">
        <f>[9]签字版本!E117</f>
        <v>中南</v>
      </c>
      <c r="F117" s="26">
        <f>[9]签字版本!F117</f>
        <v>2.61</v>
      </c>
      <c r="G117" s="26">
        <f t="shared" si="2"/>
        <v>2.61</v>
      </c>
      <c r="H117" s="26">
        <f t="shared" si="3"/>
        <v>78.3</v>
      </c>
      <c r="I117" s="26">
        <f>[9]签字版本!J117</f>
        <v>15.66</v>
      </c>
      <c r="J117" s="25" t="str">
        <f>SUBSTITUTE([9]签字版本!K117,MID([9]签字版本!K117,9,7),"*******")</f>
        <v>62218405*******2754</v>
      </c>
      <c r="K117" s="24" t="str">
        <f>[9]签字版本!L117</f>
        <v>连城县农村信用联社四堡信用社</v>
      </c>
    </row>
    <row r="118" spans="1:11">
      <c r="A118" s="24" t="str">
        <f>[9]签字版本!A118</f>
        <v>112</v>
      </c>
      <c r="B118" s="24" t="str">
        <f>[9]签字版本!B118</f>
        <v>马奇力</v>
      </c>
      <c r="C118" s="24" t="str">
        <f>SUBSTITUTE([9]签字版本!C118,MID([9]签字版本!C118,7,8),"********")</f>
        <v>350825********1616</v>
      </c>
      <c r="D118" s="25" t="str">
        <f>SUBSTITUTE([9]签字版本!D118,MID([9]签字版本!D118,4,4),"****")</f>
        <v>131****1314</v>
      </c>
      <c r="E118" s="24" t="str">
        <f>[9]签字版本!E118</f>
        <v>中南</v>
      </c>
      <c r="F118" s="26">
        <f>[9]签字版本!F118</f>
        <v>2.61</v>
      </c>
      <c r="G118" s="26">
        <f t="shared" si="2"/>
        <v>2.61</v>
      </c>
      <c r="H118" s="26">
        <f t="shared" si="3"/>
        <v>78.3</v>
      </c>
      <c r="I118" s="26">
        <f>[9]签字版本!J118</f>
        <v>15.66</v>
      </c>
      <c r="J118" s="25" t="str">
        <f>SUBSTITUTE([9]签字版本!K118,MID([9]签字版本!K118,9,7),"*******")</f>
        <v>62303625*******4278</v>
      </c>
      <c r="K118" s="24" t="str">
        <f>[9]签字版本!L118</f>
        <v>连城县农村信用联社四堡信用社</v>
      </c>
    </row>
    <row r="119" spans="1:11">
      <c r="A119" s="24" t="str">
        <f>[9]签字版本!A119</f>
        <v>113</v>
      </c>
      <c r="B119" s="24" t="str">
        <f>[9]签字版本!B119</f>
        <v>马立新</v>
      </c>
      <c r="C119" s="24" t="str">
        <f>SUBSTITUTE([9]签字版本!C119,MID([9]签字版本!C119,7,8),"********")</f>
        <v>352627********1632</v>
      </c>
      <c r="D119" s="25" t="str">
        <f>SUBSTITUTE([9]签字版本!D119,MID([9]签字版本!D119,4,4),"****")</f>
        <v>188****3925</v>
      </c>
      <c r="E119" s="24" t="str">
        <f>[9]签字版本!E119</f>
        <v>中南</v>
      </c>
      <c r="F119" s="26">
        <f>[9]签字版本!F119</f>
        <v>2.58</v>
      </c>
      <c r="G119" s="26">
        <f t="shared" si="2"/>
        <v>2.58</v>
      </c>
      <c r="H119" s="26">
        <f t="shared" si="3"/>
        <v>77.4</v>
      </c>
      <c r="I119" s="26">
        <f>[9]签字版本!J119</f>
        <v>15.48</v>
      </c>
      <c r="J119" s="25" t="str">
        <f>SUBSTITUTE([9]签字版本!K119,MID([9]签字版本!K119,9,7),"*******")</f>
        <v>62218405*******2846</v>
      </c>
      <c r="K119" s="24" t="str">
        <f>[9]签字版本!L119</f>
        <v>连城县农村信用联社四堡信用社</v>
      </c>
    </row>
    <row r="120" spans="1:11">
      <c r="A120" s="24" t="str">
        <f>[9]签字版本!A120</f>
        <v>114</v>
      </c>
      <c r="B120" s="24" t="str">
        <f>[9]签字版本!B120</f>
        <v>马可青</v>
      </c>
      <c r="C120" s="24" t="str">
        <f>SUBSTITUTE([9]签字版本!C120,MID([9]签字版本!C120,7,8),"********")</f>
        <v>352627********1611</v>
      </c>
      <c r="D120" s="25" t="str">
        <f>SUBSTITUTE([9]签字版本!D120,MID([9]签字版本!D120,4,4),"****")</f>
        <v>133****4943</v>
      </c>
      <c r="E120" s="24" t="str">
        <f>[9]签字版本!E120</f>
        <v>中南</v>
      </c>
      <c r="F120" s="26">
        <f>[9]签字版本!F120</f>
        <v>4.82</v>
      </c>
      <c r="G120" s="26">
        <f t="shared" si="2"/>
        <v>4.82</v>
      </c>
      <c r="H120" s="26">
        <f t="shared" si="3"/>
        <v>144.6</v>
      </c>
      <c r="I120" s="26">
        <f>[9]签字版本!J120</f>
        <v>28.92</v>
      </c>
      <c r="J120" s="25" t="str">
        <f>SUBSTITUTE([9]签字版本!K120,MID([9]签字版本!K120,9,7),"*******")</f>
        <v>90908180*******0052766</v>
      </c>
      <c r="K120" s="24" t="str">
        <f>[9]签字版本!L120</f>
        <v>连城县农村信用联社四堡信用社</v>
      </c>
    </row>
    <row r="121" spans="1:11">
      <c r="A121" s="24" t="str">
        <f>[9]签字版本!A121</f>
        <v>115</v>
      </c>
      <c r="B121" s="24" t="str">
        <f>[9]签字版本!B121</f>
        <v>马可虹</v>
      </c>
      <c r="C121" s="24" t="str">
        <f>SUBSTITUTE([9]签字版本!C121,MID([9]签字版本!C121,7,8),"********")</f>
        <v>352627********1612</v>
      </c>
      <c r="D121" s="25" t="str">
        <f>SUBSTITUTE([9]签字版本!D121,MID([9]签字版本!D121,4,4),"****")</f>
        <v>137****9632</v>
      </c>
      <c r="E121" s="24" t="str">
        <f>[9]签字版本!E121</f>
        <v>中南</v>
      </c>
      <c r="F121" s="26">
        <f>[9]签字版本!F121</f>
        <v>1.69</v>
      </c>
      <c r="G121" s="26">
        <f t="shared" si="2"/>
        <v>1.69</v>
      </c>
      <c r="H121" s="26">
        <f t="shared" si="3"/>
        <v>50.7</v>
      </c>
      <c r="I121" s="26">
        <f>[9]签字版本!J121</f>
        <v>10.14</v>
      </c>
      <c r="J121" s="25" t="str">
        <f>SUBSTITUTE([9]签字版本!K121,MID([9]签字版本!K121,9,7),"*******")</f>
        <v>62218405*******2564</v>
      </c>
      <c r="K121" s="24" t="str">
        <f>[9]签字版本!L121</f>
        <v>连城县农村信用联社四堡信用社</v>
      </c>
    </row>
    <row r="122" spans="1:11">
      <c r="A122" s="24" t="str">
        <f>[9]签字版本!A122</f>
        <v>116</v>
      </c>
      <c r="B122" s="24" t="str">
        <f>[9]签字版本!B122</f>
        <v>马华安</v>
      </c>
      <c r="C122" s="24" t="str">
        <f>SUBSTITUTE([9]签字版本!C122,MID([9]签字版本!C122,7,8),"********")</f>
        <v>352627********161X</v>
      </c>
      <c r="D122" s="25" t="str">
        <f>SUBSTITUTE([9]签字版本!D122,MID([9]签字版本!D122,4,4),"****")</f>
        <v>189****0782</v>
      </c>
      <c r="E122" s="24" t="str">
        <f>[9]签字版本!E122</f>
        <v>中南</v>
      </c>
      <c r="F122" s="26">
        <f>[9]签字版本!F122</f>
        <v>4.53</v>
      </c>
      <c r="G122" s="26">
        <f t="shared" si="2"/>
        <v>4.53</v>
      </c>
      <c r="H122" s="26">
        <f t="shared" si="3"/>
        <v>135.9</v>
      </c>
      <c r="I122" s="26">
        <f>[9]签字版本!J122</f>
        <v>27.18</v>
      </c>
      <c r="J122" s="25" t="str">
        <f>SUBSTITUTE([9]签字版本!K122,MID([9]签字版本!K122,9,7),"*******")</f>
        <v>90908180*******0409981</v>
      </c>
      <c r="K122" s="24" t="str">
        <f>[9]签字版本!L122</f>
        <v>连城县农村信用联社四堡信用社</v>
      </c>
    </row>
    <row r="123" spans="1:11">
      <c r="A123" s="24" t="str">
        <f>[9]签字版本!A123</f>
        <v>117</v>
      </c>
      <c r="B123" s="24" t="str">
        <f>[9]签字版本!B123</f>
        <v>邹贵菊</v>
      </c>
      <c r="C123" s="24" t="str">
        <f>SUBSTITUTE([9]签字版本!C123,MID([9]签字版本!C123,7,8),"********")</f>
        <v>352627********1627</v>
      </c>
      <c r="D123" s="25" t="str">
        <f>SUBSTITUTE([9]签字版本!D123,MID([9]签字版本!D123,4,4),"****")</f>
        <v>139****6391</v>
      </c>
      <c r="E123" s="24" t="str">
        <f>[9]签字版本!E123</f>
        <v>中南</v>
      </c>
      <c r="F123" s="26">
        <f>[9]签字版本!F123</f>
        <v>3.72</v>
      </c>
      <c r="G123" s="26">
        <f t="shared" si="2"/>
        <v>3.72</v>
      </c>
      <c r="H123" s="26">
        <f t="shared" si="3"/>
        <v>111.6</v>
      </c>
      <c r="I123" s="26">
        <f>[9]签字版本!J123</f>
        <v>22.32</v>
      </c>
      <c r="J123" s="25" t="str">
        <f>SUBSTITUTE([9]签字版本!K123,MID([9]签字版本!K123,9,7),"*******")</f>
        <v>62218405*******7805</v>
      </c>
      <c r="K123" s="24" t="str">
        <f>[9]签字版本!L123</f>
        <v>连城县农村信用联社四堡信用社</v>
      </c>
    </row>
    <row r="124" spans="1:11">
      <c r="A124" s="24" t="str">
        <f>[9]签字版本!A124</f>
        <v>118</v>
      </c>
      <c r="B124" s="24" t="str">
        <f>[9]签字版本!B124</f>
        <v>马永平</v>
      </c>
      <c r="C124" s="24" t="str">
        <f>SUBSTITUTE([9]签字版本!C124,MID([9]签字版本!C124,7,8),"********")</f>
        <v>352627********1614</v>
      </c>
      <c r="D124" s="25" t="str">
        <f>SUBSTITUTE([9]签字版本!D124,MID([9]签字版本!D124,4,4),"****")</f>
        <v>133****5746</v>
      </c>
      <c r="E124" s="24" t="str">
        <f>[9]签字版本!E124</f>
        <v>中南</v>
      </c>
      <c r="F124" s="26">
        <f>[9]签字版本!F124</f>
        <v>4.14</v>
      </c>
      <c r="G124" s="26">
        <f t="shared" si="2"/>
        <v>4.14</v>
      </c>
      <c r="H124" s="26">
        <f t="shared" si="3"/>
        <v>124.2</v>
      </c>
      <c r="I124" s="26">
        <f>[9]签字版本!J124</f>
        <v>24.84</v>
      </c>
      <c r="J124" s="25" t="str">
        <f>SUBSTITUTE([9]签字版本!K124,MID([9]签字版本!K124,9,7),"*******")</f>
        <v>90908180*******0343694</v>
      </c>
      <c r="K124" s="24" t="str">
        <f>[9]签字版本!L124</f>
        <v>连城县农村信用联社四堡信用社</v>
      </c>
    </row>
    <row r="125" spans="1:11">
      <c r="A125" s="24" t="str">
        <f>[9]签字版本!A125</f>
        <v>119</v>
      </c>
      <c r="B125" s="24" t="str">
        <f>[9]签字版本!B125</f>
        <v>马东平</v>
      </c>
      <c r="C125" s="24" t="str">
        <f>SUBSTITUTE([9]签字版本!C125,MID([9]签字版本!C125,7,8),"********")</f>
        <v>352627********1638</v>
      </c>
      <c r="D125" s="25" t="str">
        <f>SUBSTITUTE([9]签字版本!D125,MID([9]签字版本!D125,4,4),"****")</f>
        <v>189****8061</v>
      </c>
      <c r="E125" s="24" t="str">
        <f>[9]签字版本!E125</f>
        <v>中南</v>
      </c>
      <c r="F125" s="26">
        <f>[9]签字版本!F125</f>
        <v>3.82</v>
      </c>
      <c r="G125" s="26">
        <f t="shared" si="2"/>
        <v>3.82</v>
      </c>
      <c r="H125" s="26">
        <f t="shared" si="3"/>
        <v>114.6</v>
      </c>
      <c r="I125" s="26">
        <f>[9]签字版本!J125</f>
        <v>22.92</v>
      </c>
      <c r="J125" s="25" t="str">
        <f>SUBSTITUTE([9]签字版本!K125,MID([9]签字版本!K125,9,7),"*******")</f>
        <v>90908180*******0060445</v>
      </c>
      <c r="K125" s="24" t="str">
        <f>[9]签字版本!L125</f>
        <v>连城县农村信用联社四堡信用社</v>
      </c>
    </row>
    <row r="126" spans="1:11">
      <c r="A126" s="24" t="str">
        <f>[9]签字版本!A126</f>
        <v>120</v>
      </c>
      <c r="B126" s="24" t="str">
        <f>[9]签字版本!B126</f>
        <v>马章武</v>
      </c>
      <c r="C126" s="24" t="str">
        <f>SUBSTITUTE([9]签字版本!C126,MID([9]签字版本!C126,7,8),"********")</f>
        <v>352627********1613</v>
      </c>
      <c r="D126" s="25" t="str">
        <f>SUBSTITUTE([9]签字版本!D126,MID([9]签字版本!D126,4,4),"****")</f>
        <v>136****1863</v>
      </c>
      <c r="E126" s="24" t="str">
        <f>[9]签字版本!E126</f>
        <v>中南</v>
      </c>
      <c r="F126" s="26">
        <f>[9]签字版本!F126</f>
        <v>3.62</v>
      </c>
      <c r="G126" s="26">
        <f t="shared" si="2"/>
        <v>3.62</v>
      </c>
      <c r="H126" s="26">
        <f t="shared" si="3"/>
        <v>108.6</v>
      </c>
      <c r="I126" s="26">
        <f>[9]签字版本!J126</f>
        <v>21.72</v>
      </c>
      <c r="J126" s="25" t="str">
        <f>SUBSTITUTE([9]签字版本!K126,MID([9]签字版本!K126,9,7),"*******")</f>
        <v>90908180*******0067171</v>
      </c>
      <c r="K126" s="24" t="str">
        <f>[9]签字版本!L126</f>
        <v>连城县农村信用联社四堡信用社</v>
      </c>
    </row>
    <row r="127" spans="1:11">
      <c r="A127" s="24" t="str">
        <f>[9]签字版本!A127</f>
        <v>121</v>
      </c>
      <c r="B127" s="24" t="str">
        <f>[9]签字版本!B127</f>
        <v>罗中云</v>
      </c>
      <c r="C127" s="24" t="str">
        <f>SUBSTITUTE([9]签字版本!C127,MID([9]签字版本!C127,7,8),"********")</f>
        <v>352627********1610</v>
      </c>
      <c r="D127" s="25" t="str">
        <f>SUBSTITUTE([9]签字版本!D127,MID([9]签字版本!D127,4,4),"****")</f>
        <v>183****2419</v>
      </c>
      <c r="E127" s="24" t="str">
        <f>[9]签字版本!E127</f>
        <v>中南</v>
      </c>
      <c r="F127" s="26">
        <f>[9]签字版本!F127</f>
        <v>6.33</v>
      </c>
      <c r="G127" s="26">
        <f t="shared" si="2"/>
        <v>6.33</v>
      </c>
      <c r="H127" s="26">
        <f t="shared" si="3"/>
        <v>189.9</v>
      </c>
      <c r="I127" s="26">
        <f>[9]签字版本!J127</f>
        <v>37.98</v>
      </c>
      <c r="J127" s="25" t="str">
        <f>SUBSTITUTE([9]签字版本!K127,MID([9]签字版本!K127,9,7),"*******")</f>
        <v>90908180*******0527746</v>
      </c>
      <c r="K127" s="24" t="str">
        <f>[9]签字版本!L127</f>
        <v>连城县农村信用联社四堡信用社</v>
      </c>
    </row>
    <row r="128" spans="1:11">
      <c r="A128" s="24" t="str">
        <f>[9]签字版本!A128</f>
        <v>122</v>
      </c>
      <c r="B128" s="24" t="str">
        <f>[9]签字版本!B128</f>
        <v>邹云仙</v>
      </c>
      <c r="C128" s="24" t="str">
        <f>SUBSTITUTE([9]签字版本!C128,MID([9]签字版本!C128,7,8),"********")</f>
        <v>352627********1623</v>
      </c>
      <c r="D128" s="25" t="str">
        <f>SUBSTITUTE([9]签字版本!D128,MID([9]签字版本!D128,4,4),"****")</f>
        <v>189****6429</v>
      </c>
      <c r="E128" s="24" t="str">
        <f>[9]签字版本!E128</f>
        <v>中南</v>
      </c>
      <c r="F128" s="26">
        <f>[9]签字版本!F128</f>
        <v>1.55</v>
      </c>
      <c r="G128" s="26">
        <f t="shared" si="2"/>
        <v>1.55</v>
      </c>
      <c r="H128" s="26">
        <f t="shared" si="3"/>
        <v>46.5</v>
      </c>
      <c r="I128" s="26">
        <f>[9]签字版本!J128</f>
        <v>9.3</v>
      </c>
      <c r="J128" s="25" t="str">
        <f>SUBSTITUTE([9]签字版本!K128,MID([9]签字版本!K128,9,7),"*******")</f>
        <v>90908180*******0060374</v>
      </c>
      <c r="K128" s="24" t="str">
        <f>[9]签字版本!L128</f>
        <v>连城县农村信用联社四堡信用社</v>
      </c>
    </row>
    <row r="129" spans="1:11">
      <c r="A129" s="24" t="str">
        <f>[9]签字版本!A129</f>
        <v>123</v>
      </c>
      <c r="B129" s="24" t="str">
        <f>[9]签字版本!B129</f>
        <v>马勋赏</v>
      </c>
      <c r="C129" s="24" t="str">
        <f>SUBSTITUTE([9]签字版本!C129,MID([9]签字版本!C129,7,8),"********")</f>
        <v>352627********1616</v>
      </c>
      <c r="D129" s="25" t="str">
        <f>SUBSTITUTE([9]签字版本!D129,MID([9]签字版本!D129,4,4),"****")</f>
        <v>138****0468</v>
      </c>
      <c r="E129" s="24" t="str">
        <f>[9]签字版本!E129</f>
        <v>中南</v>
      </c>
      <c r="F129" s="26">
        <f>[9]签字版本!F129</f>
        <v>7.44</v>
      </c>
      <c r="G129" s="26">
        <f t="shared" si="2"/>
        <v>7.44</v>
      </c>
      <c r="H129" s="26">
        <f t="shared" si="3"/>
        <v>223.2</v>
      </c>
      <c r="I129" s="26">
        <f>[9]签字版本!J129</f>
        <v>44.64</v>
      </c>
      <c r="J129" s="25" t="str">
        <f>SUBSTITUTE([9]签字版本!K129,MID([9]签字版本!K129,9,7),"*******")</f>
        <v>90908180*******0060347</v>
      </c>
      <c r="K129" s="24" t="str">
        <f>[9]签字版本!L129</f>
        <v>连城县农村信用联社四堡信用社</v>
      </c>
    </row>
    <row r="130" spans="1:11">
      <c r="A130" s="24" t="str">
        <f>[9]签字版本!A130</f>
        <v>124</v>
      </c>
      <c r="B130" s="24" t="str">
        <f>[9]签字版本!B130</f>
        <v>马绍伟</v>
      </c>
      <c r="C130" s="24" t="str">
        <f>SUBSTITUTE([9]签字版本!C130,MID([9]签字版本!C130,7,8),"********")</f>
        <v>352627********1610</v>
      </c>
      <c r="D130" s="25" t="str">
        <f>SUBSTITUTE([9]签字版本!D130,MID([9]签字版本!D130,4,4),"****")</f>
        <v>138****7415</v>
      </c>
      <c r="E130" s="24" t="str">
        <f>[9]签字版本!E130</f>
        <v>中南</v>
      </c>
      <c r="F130" s="26">
        <f>[9]签字版本!F130</f>
        <v>3.51</v>
      </c>
      <c r="G130" s="26">
        <f t="shared" si="2"/>
        <v>3.51</v>
      </c>
      <c r="H130" s="26">
        <f t="shared" si="3"/>
        <v>105.3</v>
      </c>
      <c r="I130" s="26">
        <f>[9]签字版本!J130</f>
        <v>21.06</v>
      </c>
      <c r="J130" s="25" t="str">
        <f>SUBSTITUTE([9]签字版本!K130,MID([9]签字版本!K130,9,7),"*******")</f>
        <v>90908180*******0067162</v>
      </c>
      <c r="K130" s="24" t="str">
        <f>[9]签字版本!L130</f>
        <v>连城县农村信用联社四堡信用社</v>
      </c>
    </row>
    <row r="131" spans="1:11">
      <c r="A131" s="24" t="str">
        <f>[9]签字版本!A131</f>
        <v>125</v>
      </c>
      <c r="B131" s="24" t="str">
        <f>[9]签字版本!B131</f>
        <v>马绍玲</v>
      </c>
      <c r="C131" s="24" t="str">
        <f>SUBSTITUTE([9]签字版本!C131,MID([9]签字版本!C131,7,8),"********")</f>
        <v>352627********1611</v>
      </c>
      <c r="D131" s="25" t="str">
        <f>SUBSTITUTE([9]签字版本!D131,MID([9]签字版本!D131,4,4),"****")</f>
        <v>152****2897</v>
      </c>
      <c r="E131" s="24" t="str">
        <f>[9]签字版本!E131</f>
        <v>中南</v>
      </c>
      <c r="F131" s="26">
        <f>[9]签字版本!F131</f>
        <v>2.99</v>
      </c>
      <c r="G131" s="26">
        <f t="shared" si="2"/>
        <v>2.99</v>
      </c>
      <c r="H131" s="26">
        <f t="shared" si="3"/>
        <v>89.7</v>
      </c>
      <c r="I131" s="26">
        <f>[9]签字版本!J131</f>
        <v>17.94</v>
      </c>
      <c r="J131" s="25" t="str">
        <f>SUBSTITUTE([9]签字版本!K131,MID([9]签字版本!K131,9,7),"*******")</f>
        <v>62218405*******3216</v>
      </c>
      <c r="K131" s="24" t="str">
        <f>[9]签字版本!L131</f>
        <v>连城县农村信用联社四堡信用社</v>
      </c>
    </row>
    <row r="132" spans="1:11">
      <c r="A132" s="24" t="str">
        <f>[9]签字版本!A132</f>
        <v>126</v>
      </c>
      <c r="B132" s="24" t="str">
        <f>[9]签字版本!B132</f>
        <v>马绍辉</v>
      </c>
      <c r="C132" s="24" t="str">
        <f>SUBSTITUTE([9]签字版本!C132,MID([9]签字版本!C132,7,8),"********")</f>
        <v>352627********1610</v>
      </c>
      <c r="D132" s="25" t="str">
        <f>SUBSTITUTE([9]签字版本!D132,MID([9]签字版本!D132,4,4),"****")</f>
        <v>159****2937</v>
      </c>
      <c r="E132" s="24" t="str">
        <f>[9]签字版本!E132</f>
        <v>中南</v>
      </c>
      <c r="F132" s="26">
        <f>[9]签字版本!F132</f>
        <v>1.63</v>
      </c>
      <c r="G132" s="26">
        <f t="shared" si="2"/>
        <v>1.63</v>
      </c>
      <c r="H132" s="26">
        <f t="shared" si="3"/>
        <v>48.9</v>
      </c>
      <c r="I132" s="26">
        <f>[9]签字版本!J132</f>
        <v>9.78</v>
      </c>
      <c r="J132" s="25" t="str">
        <f>SUBSTITUTE([9]签字版本!K132,MID([9]签字版本!K132,9,7),"*******")</f>
        <v>62218405*******3257</v>
      </c>
      <c r="K132" s="24" t="str">
        <f>[9]签字版本!L132</f>
        <v>连城县农村信用联社四堡信用社</v>
      </c>
    </row>
    <row r="133" spans="1:11">
      <c r="A133" s="24" t="str">
        <f>[9]签字版本!A133</f>
        <v>127</v>
      </c>
      <c r="B133" s="24" t="str">
        <f>[9]签字版本!B133</f>
        <v>杨斌</v>
      </c>
      <c r="C133" s="24" t="str">
        <f>SUBSTITUTE([9]签字版本!C133,MID([9]签字版本!C133,7,8),"********")</f>
        <v>352627********163X</v>
      </c>
      <c r="D133" s="25" t="str">
        <f>SUBSTITUTE([9]签字版本!D133,MID([9]签字版本!D133,4,4),"****")</f>
        <v>153****9545</v>
      </c>
      <c r="E133" s="24" t="str">
        <f>[9]签字版本!E133</f>
        <v>中南</v>
      </c>
      <c r="F133" s="26">
        <f>[9]签字版本!F133</f>
        <v>7.36</v>
      </c>
      <c r="G133" s="26">
        <f t="shared" si="2"/>
        <v>7.36</v>
      </c>
      <c r="H133" s="26">
        <f t="shared" si="3"/>
        <v>220.8</v>
      </c>
      <c r="I133" s="26">
        <f>[9]签字版本!J133</f>
        <v>44.16</v>
      </c>
      <c r="J133" s="25" t="str">
        <f>SUBSTITUTE([9]签字版本!K133,MID([9]签字版本!K133,9,7),"*******")</f>
        <v>62218405*******3331</v>
      </c>
      <c r="K133" s="24" t="str">
        <f>[9]签字版本!L133</f>
        <v>连城县农村信用联社四堡信用社</v>
      </c>
    </row>
    <row r="134" spans="1:11">
      <c r="A134" s="24" t="str">
        <f>[9]签字版本!A134</f>
        <v>128</v>
      </c>
      <c r="B134" s="24" t="str">
        <f>[9]签字版本!B134</f>
        <v>马永伟</v>
      </c>
      <c r="C134" s="24" t="str">
        <f>SUBSTITUTE([9]签字版本!C134,MID([9]签字版本!C134,7,8),"********")</f>
        <v>352627********1698</v>
      </c>
      <c r="D134" s="25" t="str">
        <f>SUBSTITUTE([9]签字版本!D134,MID([9]签字版本!D134,4,4),"****")</f>
        <v>150****6406</v>
      </c>
      <c r="E134" s="24" t="str">
        <f>[9]签字版本!E134</f>
        <v>中南</v>
      </c>
      <c r="F134" s="26">
        <f>[9]签字版本!F134</f>
        <v>5.74</v>
      </c>
      <c r="G134" s="26">
        <f t="shared" si="2"/>
        <v>5.74</v>
      </c>
      <c r="H134" s="26">
        <f t="shared" si="3"/>
        <v>172.2</v>
      </c>
      <c r="I134" s="26">
        <f>[9]签字版本!J134</f>
        <v>34.44</v>
      </c>
      <c r="J134" s="25" t="str">
        <f>SUBSTITUTE([9]签字版本!K134,MID([9]签字版本!K134,9,7),"*******")</f>
        <v>62218405*******3372</v>
      </c>
      <c r="K134" s="24" t="str">
        <f>[9]签字版本!L134</f>
        <v>连城县农村信用联社四堡信用社</v>
      </c>
    </row>
    <row r="135" spans="1:11">
      <c r="A135" s="24" t="str">
        <f>[9]签字版本!A135</f>
        <v>129</v>
      </c>
      <c r="B135" s="24" t="str">
        <f>[9]签字版本!B135</f>
        <v>马勋基</v>
      </c>
      <c r="C135" s="24" t="str">
        <f>SUBSTITUTE([9]签字版本!C135,MID([9]签字版本!C135,7,8),"********")</f>
        <v>350825********1612</v>
      </c>
      <c r="D135" s="25" t="str">
        <f>SUBSTITUTE([9]签字版本!D135,MID([9]签字版本!D135,4,4),"****")</f>
        <v>150****4452</v>
      </c>
      <c r="E135" s="24" t="str">
        <f>[9]签字版本!E135</f>
        <v>中南</v>
      </c>
      <c r="F135" s="26">
        <f>[9]签字版本!F135</f>
        <v>3.59</v>
      </c>
      <c r="G135" s="26">
        <f t="shared" ref="G135:G198" si="4">F135</f>
        <v>3.59</v>
      </c>
      <c r="H135" s="26">
        <f t="shared" ref="H135:H198" si="5">G135*30</f>
        <v>107.7</v>
      </c>
      <c r="I135" s="26">
        <f>[9]签字版本!J135</f>
        <v>21.54</v>
      </c>
      <c r="J135" s="25" t="str">
        <f>SUBSTITUTE([9]签字版本!K135,MID([9]签字版本!K135,9,7),"*******")</f>
        <v>62218405*******3166</v>
      </c>
      <c r="K135" s="24" t="str">
        <f>[9]签字版本!L135</f>
        <v>连城县农村信用联社四堡信用社</v>
      </c>
    </row>
    <row r="136" spans="1:11">
      <c r="A136" s="24" t="str">
        <f>[9]签字版本!A136</f>
        <v>130</v>
      </c>
      <c r="B136" s="24" t="str">
        <f>[9]签字版本!B136</f>
        <v>马华亮</v>
      </c>
      <c r="C136" s="24" t="str">
        <f>SUBSTITUTE([9]签字版本!C136,MID([9]签字版本!C136,7,8),"********")</f>
        <v>352627********1616</v>
      </c>
      <c r="D136" s="25" t="str">
        <f>SUBSTITUTE([9]签字版本!D136,MID([9]签字版本!D136,4,4),"****")</f>
        <v>133****9905</v>
      </c>
      <c r="E136" s="24" t="str">
        <f>[9]签字版本!E136</f>
        <v>中南</v>
      </c>
      <c r="F136" s="26">
        <f>[9]签字版本!F136</f>
        <v>3.56</v>
      </c>
      <c r="G136" s="26">
        <f t="shared" si="4"/>
        <v>3.56</v>
      </c>
      <c r="H136" s="26">
        <f t="shared" si="5"/>
        <v>106.8</v>
      </c>
      <c r="I136" s="26">
        <f>[9]签字版本!J136</f>
        <v>21.36</v>
      </c>
      <c r="J136" s="25" t="str">
        <f>SUBSTITUTE([9]签字版本!K136,MID([9]签字版本!K136,9,7),"*******")</f>
        <v>90908180*******0451131</v>
      </c>
      <c r="K136" s="24" t="str">
        <f>[9]签字版本!L136</f>
        <v>连城县农村信用联社四堡信用社</v>
      </c>
    </row>
    <row r="137" spans="1:11">
      <c r="A137" s="24" t="str">
        <f>[9]签字版本!A137</f>
        <v>131</v>
      </c>
      <c r="B137" s="24" t="str">
        <f>[9]签字版本!B137</f>
        <v>马寿根</v>
      </c>
      <c r="C137" s="24" t="str">
        <f>SUBSTITUTE([9]签字版本!C137,MID([9]签字版本!C137,7,8),"********")</f>
        <v>352627********1610</v>
      </c>
      <c r="D137" s="25" t="str">
        <f>SUBSTITUTE([9]签字版本!D137,MID([9]签字版本!D137,4,4),"****")</f>
        <v>152****5370</v>
      </c>
      <c r="E137" s="24" t="str">
        <f>[9]签字版本!E137</f>
        <v>中南</v>
      </c>
      <c r="F137" s="26">
        <f>[9]签字版本!F137</f>
        <v>4.61</v>
      </c>
      <c r="G137" s="26">
        <f t="shared" si="4"/>
        <v>4.61</v>
      </c>
      <c r="H137" s="26">
        <f t="shared" si="5"/>
        <v>138.3</v>
      </c>
      <c r="I137" s="26">
        <f>[9]签字版本!J137</f>
        <v>27.66</v>
      </c>
      <c r="J137" s="25" t="str">
        <f>SUBSTITUTE([9]签字版本!K137,MID([9]签字版本!K137,9,7),"*******")</f>
        <v>90908180*******0514509</v>
      </c>
      <c r="K137" s="24" t="str">
        <f>[9]签字版本!L137</f>
        <v>连城县农村信用联社四堡信用社</v>
      </c>
    </row>
    <row r="138" spans="1:11">
      <c r="A138" s="24" t="str">
        <f>[9]签字版本!A138</f>
        <v>132</v>
      </c>
      <c r="B138" s="24" t="str">
        <f>[9]签字版本!B138</f>
        <v>马绍球</v>
      </c>
      <c r="C138" s="24" t="str">
        <f>SUBSTITUTE([9]签字版本!C138,MID([9]签字版本!C138,7,8),"********")</f>
        <v>352627********1618</v>
      </c>
      <c r="D138" s="25" t="str">
        <f>SUBSTITUTE([9]签字版本!D138,MID([9]签字版本!D138,4,4),"****")</f>
        <v>151****0969</v>
      </c>
      <c r="E138" s="24" t="str">
        <f>[9]签字版本!E138</f>
        <v>中南</v>
      </c>
      <c r="F138" s="26">
        <f>[9]签字版本!F138</f>
        <v>3.2</v>
      </c>
      <c r="G138" s="26">
        <f t="shared" si="4"/>
        <v>3.2</v>
      </c>
      <c r="H138" s="26">
        <f t="shared" si="5"/>
        <v>96</v>
      </c>
      <c r="I138" s="26">
        <f>[9]签字版本!J138</f>
        <v>19.2</v>
      </c>
      <c r="J138" s="25" t="str">
        <f>SUBSTITUTE([9]签字版本!K138,MID([9]签字版本!K138,9,7),"*******")</f>
        <v>90908180*******0522091</v>
      </c>
      <c r="K138" s="24" t="str">
        <f>[9]签字版本!L138</f>
        <v>连城县农村信用联社四堡信用社</v>
      </c>
    </row>
    <row r="139" spans="1:11">
      <c r="A139" s="24" t="str">
        <f>[9]签字版本!A139</f>
        <v>133</v>
      </c>
      <c r="B139" s="24" t="str">
        <f>[9]签字版本!B139</f>
        <v>马绍泉</v>
      </c>
      <c r="C139" s="24" t="str">
        <f>SUBSTITUTE([9]签字版本!C139,MID([9]签字版本!C139,7,8),"********")</f>
        <v>352627********1611</v>
      </c>
      <c r="D139" s="25" t="str">
        <f>SUBSTITUTE([9]签字版本!D139,MID([9]签字版本!D139,4,4),"****")</f>
        <v>136****2701</v>
      </c>
      <c r="E139" s="24" t="str">
        <f>[9]签字版本!E139</f>
        <v>中南</v>
      </c>
      <c r="F139" s="26">
        <f>[9]签字版本!F139</f>
        <v>0.61</v>
      </c>
      <c r="G139" s="26">
        <f t="shared" si="4"/>
        <v>0.61</v>
      </c>
      <c r="H139" s="26">
        <f t="shared" si="5"/>
        <v>18.3</v>
      </c>
      <c r="I139" s="26">
        <f>[9]签字版本!J139</f>
        <v>3.66</v>
      </c>
      <c r="J139" s="25" t="str">
        <f>SUBSTITUTE([9]签字版本!K139,MID([9]签字版本!K139,9,7),"*******")</f>
        <v>90908180*******0067153</v>
      </c>
      <c r="K139" s="24" t="str">
        <f>[9]签字版本!L139</f>
        <v>连城县农村信用联社四堡信用社</v>
      </c>
    </row>
    <row r="140" spans="1:11">
      <c r="A140" s="24" t="str">
        <f>[9]签字版本!A140</f>
        <v>134</v>
      </c>
      <c r="B140" s="24" t="str">
        <f>[9]签字版本!B140</f>
        <v>林玉群</v>
      </c>
      <c r="C140" s="24" t="str">
        <f>SUBSTITUTE([9]签字版本!C140,MID([9]签字版本!C140,7,8),"********")</f>
        <v>352627********1626</v>
      </c>
      <c r="D140" s="25" t="str">
        <f>SUBSTITUTE([9]签字版本!D140,MID([9]签字版本!D140,4,4),"****")</f>
        <v>136****0853</v>
      </c>
      <c r="E140" s="24" t="str">
        <f>[9]签字版本!E140</f>
        <v>中南</v>
      </c>
      <c r="F140" s="26">
        <f>[9]签字版本!F140</f>
        <v>2.38</v>
      </c>
      <c r="G140" s="26">
        <f t="shared" si="4"/>
        <v>2.38</v>
      </c>
      <c r="H140" s="26">
        <f t="shared" si="5"/>
        <v>71.4</v>
      </c>
      <c r="I140" s="26">
        <f>[9]签字版本!J140</f>
        <v>14.28</v>
      </c>
      <c r="J140" s="25" t="str">
        <f>SUBSTITUTE([9]签字版本!K140,MID([9]签字版本!K140,9,7),"*******")</f>
        <v>62218405*******4535</v>
      </c>
      <c r="K140" s="24" t="str">
        <f>[9]签字版本!L140</f>
        <v>连城县农村信用联社四堡信用社</v>
      </c>
    </row>
    <row r="141" spans="1:11">
      <c r="A141" s="24" t="str">
        <f>[9]签字版本!A141</f>
        <v>135</v>
      </c>
      <c r="B141" s="24" t="str">
        <f>[9]签字版本!B141</f>
        <v>马勋德</v>
      </c>
      <c r="C141" s="24" t="str">
        <f>SUBSTITUTE([9]签字版本!C141,MID([9]签字版本!C141,7,8),"********")</f>
        <v>352627********1639</v>
      </c>
      <c r="D141" s="25" t="str">
        <f>SUBSTITUTE([9]签字版本!D141,MID([9]签字版本!D141,4,4),"****")</f>
        <v>133****9117</v>
      </c>
      <c r="E141" s="24" t="str">
        <f>[9]签字版本!E141</f>
        <v>中南</v>
      </c>
      <c r="F141" s="26">
        <f>[9]签字版本!F141</f>
        <v>6.87</v>
      </c>
      <c r="G141" s="26">
        <f t="shared" si="4"/>
        <v>6.87</v>
      </c>
      <c r="H141" s="26">
        <f t="shared" si="5"/>
        <v>206.1</v>
      </c>
      <c r="I141" s="26">
        <f>[9]签字版本!J141</f>
        <v>41.22</v>
      </c>
      <c r="J141" s="25" t="str">
        <f>SUBSTITUTE([9]签字版本!K141,MID([9]签字版本!K141,9,7),"*******")</f>
        <v>90908180*******0060383</v>
      </c>
      <c r="K141" s="24" t="str">
        <f>[9]签字版本!L141</f>
        <v>连城县农村信用联社四堡信用社</v>
      </c>
    </row>
    <row r="142" spans="1:11">
      <c r="A142" s="24" t="str">
        <f>[9]签字版本!A142</f>
        <v>136</v>
      </c>
      <c r="B142" s="24" t="str">
        <f>[9]签字版本!B142</f>
        <v>马绍炎</v>
      </c>
      <c r="C142" s="24" t="str">
        <f>SUBSTITUTE([9]签字版本!C142,MID([9]签字版本!C142,7,8),"********")</f>
        <v>352627********1636</v>
      </c>
      <c r="D142" s="25" t="str">
        <f>SUBSTITUTE([9]签字版本!D142,MID([9]签字版本!D142,4,4),"****")</f>
        <v>150****5471</v>
      </c>
      <c r="E142" s="24" t="str">
        <f>[9]签字版本!E142</f>
        <v>中南</v>
      </c>
      <c r="F142" s="26">
        <f>[9]签字版本!F142</f>
        <v>3.64</v>
      </c>
      <c r="G142" s="26">
        <f t="shared" si="4"/>
        <v>3.64</v>
      </c>
      <c r="H142" s="26">
        <f t="shared" si="5"/>
        <v>109.2</v>
      </c>
      <c r="I142" s="26">
        <f>[9]签字版本!J142</f>
        <v>21.84</v>
      </c>
      <c r="J142" s="25" t="str">
        <f>SUBSTITUTE([9]签字版本!K142,MID([9]签字版本!K142,9,7),"*******")</f>
        <v>90908180*******0514411</v>
      </c>
      <c r="K142" s="24" t="str">
        <f>[9]签字版本!L142</f>
        <v>连城县农村信用联社四堡信用社</v>
      </c>
    </row>
    <row r="143" spans="1:11">
      <c r="A143" s="24" t="str">
        <f>[9]签字版本!A143</f>
        <v>137</v>
      </c>
      <c r="B143" s="24" t="str">
        <f>[9]签字版本!B143</f>
        <v>马东驰</v>
      </c>
      <c r="C143" s="24" t="str">
        <f>SUBSTITUTE([9]签字版本!C143,MID([9]签字版本!C143,7,8),"********")</f>
        <v>352627********1613</v>
      </c>
      <c r="D143" s="25" t="str">
        <f>SUBSTITUTE([9]签字版本!D143,MID([9]签字版本!D143,4,4),"****")</f>
        <v>133****0416</v>
      </c>
      <c r="E143" s="24" t="str">
        <f>[9]签字版本!E143</f>
        <v>中南</v>
      </c>
      <c r="F143" s="26">
        <f>[9]签字版本!F143</f>
        <v>3.12</v>
      </c>
      <c r="G143" s="26">
        <f t="shared" si="4"/>
        <v>3.12</v>
      </c>
      <c r="H143" s="26">
        <f t="shared" si="5"/>
        <v>93.6</v>
      </c>
      <c r="I143" s="26">
        <f>[9]签字版本!J143</f>
        <v>18.72</v>
      </c>
      <c r="J143" s="25" t="str">
        <f>SUBSTITUTE([9]签字版本!K143,MID([9]签字版本!K143,9,7),"*******")</f>
        <v>62218405*******3323</v>
      </c>
      <c r="K143" s="24" t="str">
        <f>[9]签字版本!L143</f>
        <v>连城县农村信用联社四堡信用社</v>
      </c>
    </row>
    <row r="144" spans="1:11">
      <c r="A144" s="24" t="str">
        <f>[9]签字版本!A144</f>
        <v>138</v>
      </c>
      <c r="B144" s="24" t="str">
        <f>[9]签字版本!B144</f>
        <v>马东奇</v>
      </c>
      <c r="C144" s="24" t="str">
        <f>SUBSTITUTE([9]签字版本!C144,MID([9]签字版本!C144,7,8),"********")</f>
        <v>352627********1633</v>
      </c>
      <c r="D144" s="25" t="str">
        <f>SUBSTITUTE([9]签字版本!D144,MID([9]签字版本!D144,4,4),"****")</f>
        <v>153****9481</v>
      </c>
      <c r="E144" s="24" t="str">
        <f>[9]签字版本!E144</f>
        <v>中南</v>
      </c>
      <c r="F144" s="26">
        <f>[9]签字版本!F144</f>
        <v>3.03</v>
      </c>
      <c r="G144" s="26">
        <f t="shared" si="4"/>
        <v>3.03</v>
      </c>
      <c r="H144" s="26">
        <f t="shared" si="5"/>
        <v>90.9</v>
      </c>
      <c r="I144" s="26">
        <f>[9]签字版本!J144</f>
        <v>18.18</v>
      </c>
      <c r="J144" s="25" t="str">
        <f>SUBSTITUTE([9]签字版本!K144,MID([9]签字版本!K144,9,7),"*******")</f>
        <v>62218405*******3414</v>
      </c>
      <c r="K144" s="24" t="str">
        <f>[9]签字版本!L144</f>
        <v>连城县农村信用联社四堡信用社</v>
      </c>
    </row>
    <row r="145" spans="1:11">
      <c r="A145" s="24" t="str">
        <f>[9]签字版本!A145</f>
        <v>139</v>
      </c>
      <c r="B145" s="24" t="str">
        <f>[9]签字版本!B145</f>
        <v>江顺长</v>
      </c>
      <c r="C145" s="24" t="str">
        <f>SUBSTITUTE([9]签字版本!C145,MID([9]签字版本!C145,7,8),"********")</f>
        <v>352627********1628</v>
      </c>
      <c r="D145" s="25" t="str">
        <f>SUBSTITUTE([9]签字版本!D145,MID([9]签字版本!D145,4,4),"****")</f>
        <v>185****6707</v>
      </c>
      <c r="E145" s="24" t="str">
        <f>[9]签字版本!E145</f>
        <v>中南</v>
      </c>
      <c r="F145" s="26">
        <f>[9]签字版本!F145</f>
        <v>6.12</v>
      </c>
      <c r="G145" s="26">
        <f t="shared" si="4"/>
        <v>6.12</v>
      </c>
      <c r="H145" s="26">
        <f t="shared" si="5"/>
        <v>183.6</v>
      </c>
      <c r="I145" s="26">
        <f>[9]签字版本!J145</f>
        <v>36.72</v>
      </c>
      <c r="J145" s="25" t="str">
        <f>SUBSTITUTE([9]签字版本!K145,MID([9]签字版本!K145,9,7),"*******")</f>
        <v>62218405*******3448</v>
      </c>
      <c r="K145" s="24" t="str">
        <f>[9]签字版本!L145</f>
        <v>连城县农村信用联社四堡信用社</v>
      </c>
    </row>
    <row r="146" spans="1:11">
      <c r="A146" s="24" t="str">
        <f>[9]签字版本!A146</f>
        <v>140</v>
      </c>
      <c r="B146" s="24" t="str">
        <f>[9]签字版本!B146</f>
        <v>马勋显</v>
      </c>
      <c r="C146" s="24" t="str">
        <f>SUBSTITUTE([9]签字版本!C146,MID([9]签字版本!C146,7,8),"********")</f>
        <v>352627********1613</v>
      </c>
      <c r="D146" s="25" t="str">
        <f>SUBSTITUTE([9]签字版本!D146,MID([9]签字版本!D146,4,4),"****")</f>
        <v>151****6473</v>
      </c>
      <c r="E146" s="24" t="str">
        <f>[9]签字版本!E146</f>
        <v>中南</v>
      </c>
      <c r="F146" s="26">
        <f>[9]签字版本!F146</f>
        <v>2.65</v>
      </c>
      <c r="G146" s="26">
        <f t="shared" si="4"/>
        <v>2.65</v>
      </c>
      <c r="H146" s="26">
        <f t="shared" si="5"/>
        <v>79.5</v>
      </c>
      <c r="I146" s="26">
        <f>[9]签字版本!J146</f>
        <v>15.9</v>
      </c>
      <c r="J146" s="25" t="str">
        <f>SUBSTITUTE([9]签字版本!K146,MID([9]签字版本!K146,9,7),"*******")</f>
        <v>90908180*******0060418</v>
      </c>
      <c r="K146" s="24" t="str">
        <f>[9]签字版本!L146</f>
        <v>连城县农村信用联社四堡信用社</v>
      </c>
    </row>
    <row r="147" spans="1:11">
      <c r="A147" s="24" t="str">
        <f>[9]签字版本!A147</f>
        <v>141</v>
      </c>
      <c r="B147" s="24" t="str">
        <f>[9]签字版本!B147</f>
        <v>李小珍</v>
      </c>
      <c r="C147" s="24" t="str">
        <f>SUBSTITUTE([9]签字版本!C147,MID([9]签字版本!C147,7,8),"********")</f>
        <v>352627********1647</v>
      </c>
      <c r="D147" s="25" t="str">
        <f>SUBSTITUTE([9]签字版本!D147,MID([9]签字版本!D147,4,4),"****")</f>
        <v>138****8693</v>
      </c>
      <c r="E147" s="24" t="str">
        <f>[9]签字版本!E147</f>
        <v>中南</v>
      </c>
      <c r="F147" s="26">
        <f>[9]签字版本!F147</f>
        <v>2.27</v>
      </c>
      <c r="G147" s="26">
        <f t="shared" si="4"/>
        <v>2.27</v>
      </c>
      <c r="H147" s="26">
        <f t="shared" si="5"/>
        <v>68.1</v>
      </c>
      <c r="I147" s="26">
        <f>[9]签字版本!J147</f>
        <v>13.62</v>
      </c>
      <c r="J147" s="25" t="str">
        <f>SUBSTITUTE([9]签字版本!K147,MID([9]签字版本!K147,9,7),"*******")</f>
        <v>62218405*******4584</v>
      </c>
      <c r="K147" s="24" t="str">
        <f>[9]签字版本!L147</f>
        <v>连城县农村信用联社四堡信用社</v>
      </c>
    </row>
    <row r="148" spans="1:11">
      <c r="A148" s="24" t="str">
        <f>[9]签字版本!A148</f>
        <v>142</v>
      </c>
      <c r="B148" s="24" t="str">
        <f>[9]签字版本!B148</f>
        <v>马勋炎</v>
      </c>
      <c r="C148" s="24" t="str">
        <f>SUBSTITUTE([9]签字版本!C148,MID([9]签字版本!C148,7,8),"********")</f>
        <v>352627********1618</v>
      </c>
      <c r="D148" s="25" t="str">
        <f>SUBSTITUTE([9]签字版本!D148,MID([9]签字版本!D148,4,4),"****")</f>
        <v>132****8365</v>
      </c>
      <c r="E148" s="24" t="str">
        <f>[9]签字版本!E148</f>
        <v>中南</v>
      </c>
      <c r="F148" s="26">
        <f>[9]签字版本!F148</f>
        <v>10.59</v>
      </c>
      <c r="G148" s="26">
        <f t="shared" si="4"/>
        <v>10.59</v>
      </c>
      <c r="H148" s="26">
        <f t="shared" si="5"/>
        <v>317.7</v>
      </c>
      <c r="I148" s="26">
        <f>[9]签字版本!J148</f>
        <v>63.54</v>
      </c>
      <c r="J148" s="25" t="str">
        <f>SUBSTITUTE([9]签字版本!K148,MID([9]签字版本!K148,9,7),"*******")</f>
        <v>90908180*******0473009</v>
      </c>
      <c r="K148" s="24" t="str">
        <f>[9]签字版本!L148</f>
        <v>连城县农村信用联社四堡信用社</v>
      </c>
    </row>
    <row r="149" spans="1:11">
      <c r="A149" s="24" t="str">
        <f>[9]签字版本!A149</f>
        <v>143</v>
      </c>
      <c r="B149" s="24" t="str">
        <f>[9]签字版本!B149</f>
        <v>马华旺</v>
      </c>
      <c r="C149" s="24" t="str">
        <f>SUBSTITUTE([9]签字版本!C149,MID([9]签字版本!C149,7,8),"********")</f>
        <v>352627********1611</v>
      </c>
      <c r="D149" s="25" t="str">
        <f>SUBSTITUTE([9]签字版本!D149,MID([9]签字版本!D149,4,4),"****")</f>
        <v>153****5753</v>
      </c>
      <c r="E149" s="24" t="str">
        <f>[9]签字版本!E149</f>
        <v>中南</v>
      </c>
      <c r="F149" s="26">
        <f>[9]签字版本!F149</f>
        <v>10.07</v>
      </c>
      <c r="G149" s="26">
        <f t="shared" si="4"/>
        <v>10.07</v>
      </c>
      <c r="H149" s="26">
        <f t="shared" si="5"/>
        <v>302.1</v>
      </c>
      <c r="I149" s="26">
        <f>[9]签字版本!J149</f>
        <v>60.42</v>
      </c>
      <c r="J149" s="25" t="str">
        <f>SUBSTITUTE([9]签字版本!K149,MID([9]签字版本!K149,9,7),"*******")</f>
        <v>90908180*******0451051</v>
      </c>
      <c r="K149" s="24" t="str">
        <f>[9]签字版本!L149</f>
        <v>连城县农村信用联社四堡信用社</v>
      </c>
    </row>
    <row r="150" spans="1:11">
      <c r="A150" s="24" t="str">
        <f>[9]签字版本!A150</f>
        <v>144</v>
      </c>
      <c r="B150" s="24" t="str">
        <f>[9]签字版本!B150</f>
        <v>马华生</v>
      </c>
      <c r="C150" s="24" t="str">
        <f>SUBSTITUTE([9]签字版本!C150,MID([9]签字版本!C150,7,8),"********")</f>
        <v>352627********1638</v>
      </c>
      <c r="D150" s="25" t="str">
        <f>SUBSTITUTE([9]签字版本!D150,MID([9]签字版本!D150,4,4),"****")</f>
        <v>138****8090</v>
      </c>
      <c r="E150" s="24" t="str">
        <f>[9]签字版本!E150</f>
        <v>中南</v>
      </c>
      <c r="F150" s="26">
        <f>[9]签字版本!F150</f>
        <v>2.76</v>
      </c>
      <c r="G150" s="26">
        <f t="shared" si="4"/>
        <v>2.76</v>
      </c>
      <c r="H150" s="26">
        <f t="shared" si="5"/>
        <v>82.8</v>
      </c>
      <c r="I150" s="26">
        <f>[9]签字版本!J150</f>
        <v>16.56</v>
      </c>
      <c r="J150" s="25" t="str">
        <f>SUBSTITUTE([9]签字版本!K150,MID([9]签字版本!K150,9,7),"*******")</f>
        <v>62218405*******2871</v>
      </c>
      <c r="K150" s="24" t="str">
        <f>[9]签字版本!L150</f>
        <v>连城县农村信用联社四堡信用社</v>
      </c>
    </row>
    <row r="151" spans="1:11">
      <c r="A151" s="24" t="str">
        <f>[9]签字版本!A151</f>
        <v>145</v>
      </c>
      <c r="B151" s="24" t="str">
        <f>[9]签字版本!B151</f>
        <v>马明彪</v>
      </c>
      <c r="C151" s="24" t="str">
        <f>SUBSTITUTE([9]签字版本!C151,MID([9]签字版本!C151,7,8),"********")</f>
        <v>352627********1612</v>
      </c>
      <c r="D151" s="25" t="str">
        <f>SUBSTITUTE([9]签字版本!D151,MID([9]签字版本!D151,4,4),"****")</f>
        <v>135****2423</v>
      </c>
      <c r="E151" s="24" t="str">
        <f>[9]签字版本!E151</f>
        <v>中南</v>
      </c>
      <c r="F151" s="26">
        <f>[9]签字版本!F151</f>
        <v>3.42</v>
      </c>
      <c r="G151" s="26">
        <f t="shared" si="4"/>
        <v>3.42</v>
      </c>
      <c r="H151" s="26">
        <f t="shared" si="5"/>
        <v>102.6</v>
      </c>
      <c r="I151" s="26">
        <f>[9]签字版本!J151</f>
        <v>20.52</v>
      </c>
      <c r="J151" s="25" t="str">
        <f>SUBSTITUTE([9]签字版本!K151,MID([9]签字版本!K151,9,7),"*******")</f>
        <v>90908180*******0067206</v>
      </c>
      <c r="K151" s="24" t="str">
        <f>[9]签字版本!L151</f>
        <v>连城县农村信用联社四堡信用社</v>
      </c>
    </row>
    <row r="152" spans="1:11">
      <c r="A152" s="24" t="str">
        <f>[9]签字版本!A152</f>
        <v>146</v>
      </c>
      <c r="B152" s="24" t="str">
        <f>[9]签字版本!B152</f>
        <v>马勋立</v>
      </c>
      <c r="C152" s="24" t="str">
        <f>SUBSTITUTE([9]签字版本!C152,MID([9]签字版本!C152,7,8),"********")</f>
        <v>350825********1618</v>
      </c>
      <c r="D152" s="25" t="str">
        <f>SUBSTITUTE([9]签字版本!D152,MID([9]签字版本!D152,4,4),"****")</f>
        <v>134****6398</v>
      </c>
      <c r="E152" s="24" t="str">
        <f>[9]签字版本!E152</f>
        <v>中南</v>
      </c>
      <c r="F152" s="26">
        <f>[9]签字版本!F152</f>
        <v>3.34</v>
      </c>
      <c r="G152" s="26">
        <f t="shared" si="4"/>
        <v>3.34</v>
      </c>
      <c r="H152" s="26">
        <f t="shared" si="5"/>
        <v>100.2</v>
      </c>
      <c r="I152" s="26">
        <f>[9]签字版本!J152</f>
        <v>20.04</v>
      </c>
      <c r="J152" s="25" t="str">
        <f>SUBSTITUTE([9]签字版本!K152,MID([9]签字版本!K152,9,7),"*******")</f>
        <v>62303611*******9019</v>
      </c>
      <c r="K152" s="24" t="str">
        <f>[9]签字版本!L152</f>
        <v>连城县农村信用联社四堡信用社</v>
      </c>
    </row>
    <row r="153" spans="1:11">
      <c r="A153" s="24" t="str">
        <f>[9]签字版本!A153</f>
        <v>147</v>
      </c>
      <c r="B153" s="24" t="str">
        <f>[9]签字版本!B153</f>
        <v>马华清</v>
      </c>
      <c r="C153" s="24" t="str">
        <f>SUBSTITUTE([9]签字版本!C153,MID([9]签字版本!C153,7,8),"********")</f>
        <v>350825********1638</v>
      </c>
      <c r="D153" s="25" t="str">
        <f>SUBSTITUTE([9]签字版本!D153,MID([9]签字版本!D153,4,4),"****")</f>
        <v>151****3510</v>
      </c>
      <c r="E153" s="24" t="str">
        <f>[9]签字版本!E153</f>
        <v>中南</v>
      </c>
      <c r="F153" s="26">
        <f>[9]签字版本!F153</f>
        <v>5.91</v>
      </c>
      <c r="G153" s="26">
        <f t="shared" si="4"/>
        <v>5.91</v>
      </c>
      <c r="H153" s="26">
        <f t="shared" si="5"/>
        <v>177.3</v>
      </c>
      <c r="I153" s="26">
        <f>[9]签字版本!J153</f>
        <v>35.46</v>
      </c>
      <c r="J153" s="25" t="str">
        <f>SUBSTITUTE([9]签字版本!K153,MID([9]签字版本!K153,9,7),"*******")</f>
        <v>62218405*******3646</v>
      </c>
      <c r="K153" s="24" t="str">
        <f>[9]签字版本!L153</f>
        <v>连城县农村信用联社四堡信用社</v>
      </c>
    </row>
    <row r="154" spans="1:11">
      <c r="A154" s="24" t="str">
        <f>[9]签字版本!A154</f>
        <v>148</v>
      </c>
      <c r="B154" s="24" t="str">
        <f>[9]签字版本!B154</f>
        <v>邹满仙</v>
      </c>
      <c r="C154" s="24" t="str">
        <f>SUBSTITUTE([9]签字版本!C154,MID([9]签字版本!C154,7,8),"********")</f>
        <v>352627********164X</v>
      </c>
      <c r="D154" s="25" t="str">
        <f>SUBSTITUTE([9]签字版本!D154,MID([9]签字版本!D154,4,4),"****")</f>
        <v>151****7138</v>
      </c>
      <c r="E154" s="24" t="str">
        <f>[9]签字版本!E154</f>
        <v>中南</v>
      </c>
      <c r="F154" s="26">
        <f>[9]签字版本!F154</f>
        <v>6.21</v>
      </c>
      <c r="G154" s="26">
        <f t="shared" si="4"/>
        <v>6.21</v>
      </c>
      <c r="H154" s="26">
        <f t="shared" si="5"/>
        <v>186.3</v>
      </c>
      <c r="I154" s="26">
        <f>[9]签字版本!J154</f>
        <v>37.26</v>
      </c>
      <c r="J154" s="25" t="str">
        <f>SUBSTITUTE([9]签字版本!K154,MID([9]签字版本!K154,9,7),"*******")</f>
        <v>62218405*******8050</v>
      </c>
      <c r="K154" s="24" t="str">
        <f>[9]签字版本!L154</f>
        <v>连城县农村信用联社四堡信用社</v>
      </c>
    </row>
    <row r="155" spans="1:11">
      <c r="A155" s="24" t="str">
        <f>[9]签字版本!A155</f>
        <v>149</v>
      </c>
      <c r="B155" s="24" t="str">
        <f>[9]签字版本!B155</f>
        <v>马传辉</v>
      </c>
      <c r="C155" s="24" t="str">
        <f>SUBSTITUTE([9]签字版本!C155,MID([9]签字版本!C155,7,8),"********")</f>
        <v>352627********1610</v>
      </c>
      <c r="D155" s="25" t="str">
        <f>SUBSTITUTE([9]签字版本!D155,MID([9]签字版本!D155,4,4),"****")</f>
        <v>150****1757</v>
      </c>
      <c r="E155" s="24" t="str">
        <f>[9]签字版本!E155</f>
        <v>中南</v>
      </c>
      <c r="F155" s="26">
        <f>[9]签字版本!F155</f>
        <v>4.31</v>
      </c>
      <c r="G155" s="26">
        <f t="shared" si="4"/>
        <v>4.31</v>
      </c>
      <c r="H155" s="26">
        <f t="shared" si="5"/>
        <v>129.3</v>
      </c>
      <c r="I155" s="26">
        <f>[9]签字版本!J155</f>
        <v>25.86</v>
      </c>
      <c r="J155" s="25" t="str">
        <f>SUBSTITUTE([9]签字版本!K155,MID([9]签字版本!K155,9,7),"*******")</f>
        <v>90908180*******0052203</v>
      </c>
      <c r="K155" s="24" t="str">
        <f>[9]签字版本!L155</f>
        <v>连城县农村信用联社四堡信用社</v>
      </c>
    </row>
    <row r="156" spans="1:11">
      <c r="A156" s="24" t="str">
        <f>[9]签字版本!A156</f>
        <v>150</v>
      </c>
      <c r="B156" s="24" t="str">
        <f>[9]签字版本!B156</f>
        <v>马宏量</v>
      </c>
      <c r="C156" s="24" t="str">
        <f>SUBSTITUTE([9]签字版本!C156,MID([9]签字版本!C156,7,8),"********")</f>
        <v>352627********1632</v>
      </c>
      <c r="D156" s="25" t="str">
        <f>SUBSTITUTE([9]签字版本!D156,MID([9]签字版本!D156,4,4),"****")</f>
        <v>158****1430</v>
      </c>
      <c r="E156" s="24" t="str">
        <f>[9]签字版本!E156</f>
        <v>中南</v>
      </c>
      <c r="F156" s="26">
        <f>[9]签字版本!F156</f>
        <v>1.7</v>
      </c>
      <c r="G156" s="26">
        <f t="shared" si="4"/>
        <v>1.7</v>
      </c>
      <c r="H156" s="26">
        <f t="shared" si="5"/>
        <v>51</v>
      </c>
      <c r="I156" s="26">
        <f>[9]签字版本!J156</f>
        <v>10.2</v>
      </c>
      <c r="J156" s="25" t="str">
        <f>SUBSTITUTE([9]签字版本!K156,MID([9]签字版本!K156,9,7),"*******")</f>
        <v>90908180*******0468337</v>
      </c>
      <c r="K156" s="24" t="str">
        <f>[9]签字版本!L156</f>
        <v>连城县农村信用联社四堡信用社</v>
      </c>
    </row>
    <row r="157" spans="1:11">
      <c r="A157" s="24" t="str">
        <f>[9]签字版本!A157</f>
        <v>151</v>
      </c>
      <c r="B157" s="24" t="str">
        <f>[9]签字版本!B157</f>
        <v>马勋龙</v>
      </c>
      <c r="C157" s="24" t="str">
        <f>SUBSTITUTE([9]签字版本!C157,MID([9]签字版本!C157,7,8),"********")</f>
        <v>352627********1617</v>
      </c>
      <c r="D157" s="25" t="str">
        <f>SUBSTITUTE([9]签字版本!D157,MID([9]签字版本!D157,4,4),"****")</f>
        <v>153****8312</v>
      </c>
      <c r="E157" s="24" t="str">
        <f>[9]签字版本!E157</f>
        <v>中南</v>
      </c>
      <c r="F157" s="26">
        <f>[9]签字版本!F157</f>
        <v>3.36</v>
      </c>
      <c r="G157" s="26">
        <f t="shared" si="4"/>
        <v>3.36</v>
      </c>
      <c r="H157" s="26">
        <f t="shared" si="5"/>
        <v>100.8</v>
      </c>
      <c r="I157" s="26">
        <f>[9]签字版本!J157</f>
        <v>20.16</v>
      </c>
      <c r="J157" s="25" t="str">
        <f>SUBSTITUTE([9]签字版本!K157,MID([9]签字版本!K157,9,7),"*******")</f>
        <v>90908180*******0067215</v>
      </c>
      <c r="K157" s="24" t="str">
        <f>[9]签字版本!L157</f>
        <v>连城县农村信用联社四堡信用社</v>
      </c>
    </row>
    <row r="158" spans="1:11">
      <c r="A158" s="24" t="str">
        <f>[9]签字版本!A158</f>
        <v>152</v>
      </c>
      <c r="B158" s="24" t="str">
        <f>[9]签字版本!B158</f>
        <v>马勋壬</v>
      </c>
      <c r="C158" s="24" t="str">
        <f>SUBSTITUTE([9]签字版本!C158,MID([9]签字版本!C158,7,8),"********")</f>
        <v>350825********1615</v>
      </c>
      <c r="D158" s="25" t="str">
        <f>SUBSTITUTE([9]签字版本!D158,MID([9]签字版本!D158,4,4),"****")</f>
        <v>150****1759</v>
      </c>
      <c r="E158" s="24" t="str">
        <f>[9]签字版本!E158</f>
        <v>中南</v>
      </c>
      <c r="F158" s="26">
        <f>[9]签字版本!F158</f>
        <v>1.59</v>
      </c>
      <c r="G158" s="26">
        <f t="shared" si="4"/>
        <v>1.59</v>
      </c>
      <c r="H158" s="26">
        <f t="shared" si="5"/>
        <v>47.7</v>
      </c>
      <c r="I158" s="26">
        <f>[9]签字版本!J158</f>
        <v>9.54</v>
      </c>
      <c r="J158" s="25" t="str">
        <f>SUBSTITUTE([9]签字版本!K158,MID([9]签字版本!K158,9,7),"*******")</f>
        <v>90908180*******0014237</v>
      </c>
      <c r="K158" s="24" t="str">
        <f>[9]签字版本!L158</f>
        <v>连城县农村信用联社四堡信用社</v>
      </c>
    </row>
    <row r="159" spans="1:11">
      <c r="A159" s="24" t="str">
        <f>[9]签字版本!A159</f>
        <v>153</v>
      </c>
      <c r="B159" s="24" t="str">
        <f>[9]签字版本!B159</f>
        <v>邹珍凤</v>
      </c>
      <c r="C159" s="24" t="str">
        <f>SUBSTITUTE([9]签字版本!C159,MID([9]签字版本!C159,7,8),"********")</f>
        <v>352627********1623</v>
      </c>
      <c r="D159" s="25" t="str">
        <f>SUBSTITUTE([9]签字版本!D159,MID([9]签字版本!D159,4,4),"****")</f>
        <v>136****4273</v>
      </c>
      <c r="E159" s="24" t="str">
        <f>[9]签字版本!E159</f>
        <v>中南</v>
      </c>
      <c r="F159" s="26">
        <f>[9]签字版本!F159</f>
        <v>3.34</v>
      </c>
      <c r="G159" s="26">
        <f t="shared" si="4"/>
        <v>3.34</v>
      </c>
      <c r="H159" s="26">
        <f t="shared" si="5"/>
        <v>100.2</v>
      </c>
      <c r="I159" s="26">
        <f>[9]签字版本!J159</f>
        <v>20.04</v>
      </c>
      <c r="J159" s="25" t="str">
        <f>SUBSTITUTE([9]签字版本!K159,MID([9]签字版本!K159,9,7),"*******")</f>
        <v>90908180*******0052409</v>
      </c>
      <c r="K159" s="24" t="str">
        <f>[9]签字版本!L159</f>
        <v>连城县农村信用联社四堡信用社</v>
      </c>
    </row>
    <row r="160" spans="1:11">
      <c r="A160" s="24" t="str">
        <f>[9]签字版本!A160</f>
        <v>154</v>
      </c>
      <c r="B160" s="24" t="str">
        <f>[9]签字版本!B160</f>
        <v>马勋标</v>
      </c>
      <c r="C160" s="24" t="str">
        <f>SUBSTITUTE([9]签字版本!C160,MID([9]签字版本!C160,7,8),"********")</f>
        <v>352627********1639</v>
      </c>
      <c r="D160" s="25" t="str">
        <f>SUBSTITUTE([9]签字版本!D160,MID([9]签字版本!D160,4,4),"****")</f>
        <v>150****1759</v>
      </c>
      <c r="E160" s="24" t="str">
        <f>[9]签字版本!E160</f>
        <v>中南</v>
      </c>
      <c r="F160" s="26">
        <f>[9]签字版本!F160</f>
        <v>3.69</v>
      </c>
      <c r="G160" s="26">
        <f t="shared" si="4"/>
        <v>3.69</v>
      </c>
      <c r="H160" s="26">
        <f t="shared" si="5"/>
        <v>110.7</v>
      </c>
      <c r="I160" s="26">
        <f>[9]签字版本!J160</f>
        <v>22.14</v>
      </c>
      <c r="J160" s="25" t="str">
        <f>SUBSTITUTE([9]签字版本!K160,MID([9]签字版本!K160,9,7),"*******")</f>
        <v>62218405*******3810</v>
      </c>
      <c r="K160" s="24" t="str">
        <f>[9]签字版本!L160</f>
        <v>连城县农村信用联社四堡信用社</v>
      </c>
    </row>
    <row r="161" spans="1:11">
      <c r="A161" s="24" t="str">
        <f>[9]签字版本!A161</f>
        <v>155</v>
      </c>
      <c r="B161" s="24" t="str">
        <f>[9]签字版本!B161</f>
        <v>马勋猷</v>
      </c>
      <c r="C161" s="24" t="str">
        <f>SUBSTITUTE([9]签字版本!C161,MID([9]签字版本!C161,7,8),"********")</f>
        <v>352627********1618</v>
      </c>
      <c r="D161" s="25" t="str">
        <f>SUBSTITUTE([9]签字版本!D161,MID([9]签字版本!D161,4,4),"****")</f>
        <v>139****7273</v>
      </c>
      <c r="E161" s="24" t="str">
        <f>[9]签字版本!E161</f>
        <v>中南</v>
      </c>
      <c r="F161" s="26">
        <f>[9]签字版本!F161</f>
        <v>8.53</v>
      </c>
      <c r="G161" s="26">
        <f t="shared" si="4"/>
        <v>8.53</v>
      </c>
      <c r="H161" s="26">
        <f t="shared" si="5"/>
        <v>255.9</v>
      </c>
      <c r="I161" s="26">
        <f>[9]签字版本!J161</f>
        <v>51.18</v>
      </c>
      <c r="J161" s="25" t="str">
        <f>SUBSTITUTE([9]签字版本!K161,MID([9]签字版本!K161,9,7),"*******")</f>
        <v>90908180*******0467784</v>
      </c>
      <c r="K161" s="24" t="str">
        <f>[9]签字版本!L161</f>
        <v>连城县农村信用联社四堡信用社</v>
      </c>
    </row>
    <row r="162" spans="1:11">
      <c r="A162" s="24" t="str">
        <f>[9]签字版本!A162</f>
        <v>156</v>
      </c>
      <c r="B162" s="24" t="str">
        <f>[9]签字版本!B162</f>
        <v>马传杰</v>
      </c>
      <c r="C162" s="24" t="str">
        <f>SUBSTITUTE([9]签字版本!C162,MID([9]签字版本!C162,7,8),"********")</f>
        <v>352627********1637</v>
      </c>
      <c r="D162" s="25" t="str">
        <f>SUBSTITUTE([9]签字版本!D162,MID([9]签字版本!D162,4,4),"****")</f>
        <v>182****7946</v>
      </c>
      <c r="E162" s="24" t="str">
        <f>[9]签字版本!E162</f>
        <v>中南</v>
      </c>
      <c r="F162" s="26">
        <f>[9]签字版本!F162</f>
        <v>5.97</v>
      </c>
      <c r="G162" s="26">
        <f t="shared" si="4"/>
        <v>5.97</v>
      </c>
      <c r="H162" s="26">
        <f t="shared" si="5"/>
        <v>179.1</v>
      </c>
      <c r="I162" s="26">
        <f>[9]签字版本!J162</f>
        <v>35.82</v>
      </c>
      <c r="J162" s="25" t="str">
        <f>SUBSTITUTE([9]签字版本!K162,MID([9]签字版本!K162,9,7),"*******")</f>
        <v>90908180*******0067199</v>
      </c>
      <c r="K162" s="24" t="str">
        <f>[9]签字版本!L162</f>
        <v>连城县农村信用联社四堡信用社</v>
      </c>
    </row>
    <row r="163" spans="1:11">
      <c r="A163" s="24" t="str">
        <f>[9]签字版本!A163</f>
        <v>157</v>
      </c>
      <c r="B163" s="24" t="str">
        <f>[9]签字版本!B163</f>
        <v>马勋园</v>
      </c>
      <c r="C163" s="24" t="str">
        <f>SUBSTITUTE([9]签字版本!C163,MID([9]签字版本!C163,7,8),"********")</f>
        <v>352627********1613</v>
      </c>
      <c r="D163" s="25" t="str">
        <f>SUBSTITUTE([9]签字版本!D163,MID([9]签字版本!D163,4,4),"****")</f>
        <v>133****7983</v>
      </c>
      <c r="E163" s="24" t="str">
        <f>[9]签字版本!E163</f>
        <v>中南</v>
      </c>
      <c r="F163" s="26">
        <f>[9]签字版本!F163</f>
        <v>9.11</v>
      </c>
      <c r="G163" s="26">
        <f t="shared" si="4"/>
        <v>9.11</v>
      </c>
      <c r="H163" s="26">
        <f t="shared" si="5"/>
        <v>273.3</v>
      </c>
      <c r="I163" s="26">
        <f>[9]签字版本!J163</f>
        <v>54.66</v>
      </c>
      <c r="J163" s="25" t="str">
        <f>SUBSTITUTE([9]签字版本!K163,MID([9]签字版本!K163,9,7),"*******")</f>
        <v>90908180*******0104284</v>
      </c>
      <c r="K163" s="24" t="str">
        <f>[9]签字版本!L163</f>
        <v>连城县农村信用联社四堡信用社</v>
      </c>
    </row>
    <row r="164" spans="1:11">
      <c r="A164" s="24" t="str">
        <f>[9]签字版本!A164</f>
        <v>158</v>
      </c>
      <c r="B164" s="24" t="str">
        <f>[9]签字版本!B164</f>
        <v>江爱华</v>
      </c>
      <c r="C164" s="24" t="str">
        <f>SUBSTITUTE([9]签字版本!C164,MID([9]签字版本!C164,7,8),"********")</f>
        <v>352627********136X</v>
      </c>
      <c r="D164" s="25" t="str">
        <f>SUBSTITUTE([9]签字版本!D164,MID([9]签字版本!D164,4,4),"****")</f>
        <v>136****9870</v>
      </c>
      <c r="E164" s="24" t="str">
        <f>[9]签字版本!E164</f>
        <v>中南</v>
      </c>
      <c r="F164" s="26">
        <f>[9]签字版本!F164</f>
        <v>2.73</v>
      </c>
      <c r="G164" s="26">
        <f t="shared" si="4"/>
        <v>2.73</v>
      </c>
      <c r="H164" s="26">
        <f t="shared" si="5"/>
        <v>81.9</v>
      </c>
      <c r="I164" s="26">
        <f>[9]签字版本!J164</f>
        <v>16.38</v>
      </c>
      <c r="J164" s="25" t="str">
        <f>SUBSTITUTE([9]签字版本!K164,MID([9]签字版本!K164,9,7),"*******")</f>
        <v>62303611*******0044</v>
      </c>
      <c r="K164" s="24" t="str">
        <f>[9]签字版本!L164</f>
        <v>连城县农村信用联社四堡信用社</v>
      </c>
    </row>
    <row r="165" spans="1:11">
      <c r="A165" s="24" t="str">
        <f>[9]签字版本!A165</f>
        <v>159</v>
      </c>
      <c r="B165" s="24" t="str">
        <f>[9]签字版本!B165</f>
        <v>马华贵</v>
      </c>
      <c r="C165" s="24" t="str">
        <f>SUBSTITUTE([9]签字版本!C165,MID([9]签字版本!C165,7,8),"********")</f>
        <v>352627********1610</v>
      </c>
      <c r="D165" s="25" t="str">
        <f>SUBSTITUTE([9]签字版本!D165,MID([9]签字版本!D165,4,4),"****")</f>
        <v>189****9515</v>
      </c>
      <c r="E165" s="24" t="str">
        <f>[9]签字版本!E165</f>
        <v>中南</v>
      </c>
      <c r="F165" s="26">
        <f>[9]签字版本!F165</f>
        <v>7.91</v>
      </c>
      <c r="G165" s="26">
        <f t="shared" si="4"/>
        <v>7.91</v>
      </c>
      <c r="H165" s="26">
        <f t="shared" si="5"/>
        <v>237.3</v>
      </c>
      <c r="I165" s="26">
        <f>[9]签字版本!J165</f>
        <v>47.46</v>
      </c>
      <c r="J165" s="25" t="str">
        <f>SUBSTITUTE([9]签字版本!K165,MID([9]签字版本!K165,9,7),"*******")</f>
        <v>90908180*******0060427</v>
      </c>
      <c r="K165" s="24" t="str">
        <f>[9]签字版本!L165</f>
        <v>连城县农村信用联社四堡信用社</v>
      </c>
    </row>
    <row r="166" spans="1:11">
      <c r="A166" s="24" t="str">
        <f>[9]签字版本!A166</f>
        <v>160</v>
      </c>
      <c r="B166" s="24" t="str">
        <f>[9]签字版本!B166</f>
        <v>马广生</v>
      </c>
      <c r="C166" s="24" t="str">
        <f>SUBSTITUTE([9]签字版本!C166,MID([9]签字版本!C166,7,8),"********")</f>
        <v>352627********1618</v>
      </c>
      <c r="D166" s="25" t="str">
        <f>SUBSTITUTE([9]签字版本!D166,MID([9]签字版本!D166,4,4),"****")</f>
        <v>151****5409</v>
      </c>
      <c r="E166" s="24" t="str">
        <f>[9]签字版本!E166</f>
        <v>中南</v>
      </c>
      <c r="F166" s="26">
        <f>[9]签字版本!F166</f>
        <v>6.27</v>
      </c>
      <c r="G166" s="26">
        <f t="shared" si="4"/>
        <v>6.27</v>
      </c>
      <c r="H166" s="26">
        <f t="shared" si="5"/>
        <v>188.1</v>
      </c>
      <c r="I166" s="26">
        <f>[9]签字版本!J166</f>
        <v>37.62</v>
      </c>
      <c r="J166" s="25" t="str">
        <f>SUBSTITUTE([9]签字版本!K166,MID([9]签字版本!K166,9,7),"*******")</f>
        <v>90908180*******0069018</v>
      </c>
      <c r="K166" s="24" t="str">
        <f>[9]签字版本!L166</f>
        <v>连城县农村信用联社四堡信用社</v>
      </c>
    </row>
    <row r="167" spans="1:11">
      <c r="A167" s="24" t="str">
        <f>[9]签字版本!A167</f>
        <v>161</v>
      </c>
      <c r="B167" s="24" t="str">
        <f>[9]签字版本!B167</f>
        <v>马焕章</v>
      </c>
      <c r="C167" s="24" t="str">
        <f>SUBSTITUTE([9]签字版本!C167,MID([9]签字版本!C167,7,8),"********")</f>
        <v>352627********1614</v>
      </c>
      <c r="D167" s="25" t="str">
        <f>SUBSTITUTE([9]签字版本!D167,MID([9]签字版本!D167,4,4),"****")</f>
        <v>136****6118</v>
      </c>
      <c r="E167" s="24" t="str">
        <f>[9]签字版本!E167</f>
        <v>中南</v>
      </c>
      <c r="F167" s="26">
        <f>[9]签字版本!F167</f>
        <v>5.96</v>
      </c>
      <c r="G167" s="26">
        <f t="shared" si="4"/>
        <v>5.96</v>
      </c>
      <c r="H167" s="26">
        <f t="shared" si="5"/>
        <v>178.8</v>
      </c>
      <c r="I167" s="26">
        <f>[9]签字版本!J167</f>
        <v>35.76</v>
      </c>
      <c r="J167" s="25" t="str">
        <f>SUBSTITUTE([9]签字版本!K167,MID([9]签字版本!K167,9,7),"*******")</f>
        <v>62218405*******3927</v>
      </c>
      <c r="K167" s="24" t="str">
        <f>[9]签字版本!L167</f>
        <v>连城县农村信用联社四堡信用社</v>
      </c>
    </row>
    <row r="168" spans="1:11">
      <c r="A168" s="24" t="str">
        <f>[9]签字版本!A168</f>
        <v>162</v>
      </c>
      <c r="B168" s="24" t="str">
        <f>[9]签字版本!B168</f>
        <v>郭广隆</v>
      </c>
      <c r="C168" s="24" t="str">
        <f>SUBSTITUTE([9]签字版本!C168,MID([9]签字版本!C168,7,8),"********")</f>
        <v>350825********1619</v>
      </c>
      <c r="D168" s="25" t="str">
        <f>SUBSTITUTE([9]签字版本!D168,MID([9]签字版本!D168,4,4),"****")</f>
        <v>159****7992</v>
      </c>
      <c r="E168" s="24" t="str">
        <f>[9]签字版本!E168</f>
        <v>中南</v>
      </c>
      <c r="F168" s="26">
        <f>[9]签字版本!F168</f>
        <v>3.03</v>
      </c>
      <c r="G168" s="26">
        <f t="shared" si="4"/>
        <v>3.03</v>
      </c>
      <c r="H168" s="26">
        <f t="shared" si="5"/>
        <v>90.9</v>
      </c>
      <c r="I168" s="26">
        <f>[9]签字版本!J168</f>
        <v>18.18</v>
      </c>
      <c r="J168" s="25" t="str">
        <f>SUBSTITUTE([9]签字版本!K168,MID([9]签字版本!K168,9,7),"*******")</f>
        <v>62303611*******0889</v>
      </c>
      <c r="K168" s="24" t="str">
        <f>[9]签字版本!L168</f>
        <v>连城县农村信用联社四堡信用社</v>
      </c>
    </row>
    <row r="169" spans="1:11">
      <c r="A169" s="24" t="str">
        <f>[9]签字版本!A169</f>
        <v>163</v>
      </c>
      <c r="B169" s="24" t="str">
        <f>[9]签字版本!B169</f>
        <v>马仙发</v>
      </c>
      <c r="C169" s="24" t="str">
        <f>SUBSTITUTE([9]签字版本!C169,MID([9]签字版本!C169,7,8),"********")</f>
        <v>352627********1611</v>
      </c>
      <c r="D169" s="25" t="str">
        <f>SUBSTITUTE([9]签字版本!D169,MID([9]签字版本!D169,4,4),"****")</f>
        <v>150****9418</v>
      </c>
      <c r="E169" s="24" t="str">
        <f>[9]签字版本!E169</f>
        <v>中南</v>
      </c>
      <c r="F169" s="26">
        <f>[9]签字版本!F169</f>
        <v>1.57</v>
      </c>
      <c r="G169" s="26">
        <f t="shared" si="4"/>
        <v>1.57</v>
      </c>
      <c r="H169" s="26">
        <f t="shared" si="5"/>
        <v>47.1</v>
      </c>
      <c r="I169" s="26">
        <f>[9]签字版本!J169</f>
        <v>9.42</v>
      </c>
      <c r="J169" s="25" t="str">
        <f>SUBSTITUTE([9]签字版本!K169,MID([9]签字版本!K169,9,7),"*******")</f>
        <v>90908180*******0052999</v>
      </c>
      <c r="K169" s="24" t="str">
        <f>[9]签字版本!L169</f>
        <v>连城县农村信用联社四堡信用社</v>
      </c>
    </row>
    <row r="170" spans="1:11">
      <c r="A170" s="24" t="str">
        <f>[9]签字版本!A170</f>
        <v>164</v>
      </c>
      <c r="B170" s="24" t="str">
        <f>[9]签字版本!B170</f>
        <v>钱华英</v>
      </c>
      <c r="C170" s="24" t="str">
        <f>SUBSTITUTE([9]签字版本!C170,MID([9]签字版本!C170,7,8),"********")</f>
        <v>352627********1627</v>
      </c>
      <c r="D170" s="25" t="str">
        <f>SUBSTITUTE([9]签字版本!D170,MID([9]签字版本!D170,4,4),"****")</f>
        <v>153****8107</v>
      </c>
      <c r="E170" s="24" t="str">
        <f>[9]签字版本!E170</f>
        <v>中南</v>
      </c>
      <c r="F170" s="26">
        <f>[9]签字版本!F170</f>
        <v>1.66</v>
      </c>
      <c r="G170" s="26">
        <f t="shared" si="4"/>
        <v>1.66</v>
      </c>
      <c r="H170" s="26">
        <f t="shared" si="5"/>
        <v>49.8</v>
      </c>
      <c r="I170" s="26">
        <f>[9]签字版本!J170</f>
        <v>9.96</v>
      </c>
      <c r="J170" s="25" t="str">
        <f>SUBSTITUTE([9]签字版本!K170,MID([9]签字版本!K170,9,7),"*******")</f>
        <v>62218405*******5011</v>
      </c>
      <c r="K170" s="24" t="str">
        <f>[9]签字版本!L170</f>
        <v>连城县农村信用联社四堡信用社</v>
      </c>
    </row>
    <row r="171" spans="1:11">
      <c r="A171" s="24" t="str">
        <f>[9]签字版本!A171</f>
        <v>165</v>
      </c>
      <c r="B171" s="24" t="str">
        <f>[9]签字版本!B171</f>
        <v>马华光</v>
      </c>
      <c r="C171" s="24" t="str">
        <f>SUBSTITUTE([9]签字版本!C171,MID([9]签字版本!C171,7,8),"********")</f>
        <v>352627********1614</v>
      </c>
      <c r="D171" s="25" t="str">
        <f>SUBSTITUTE([9]签字版本!D171,MID([9]签字版本!D171,4,4),"****")</f>
        <v>138****4691</v>
      </c>
      <c r="E171" s="24" t="str">
        <f>[9]签字版本!E171</f>
        <v>中南</v>
      </c>
      <c r="F171" s="26">
        <f>[9]签字版本!F171</f>
        <v>3.38</v>
      </c>
      <c r="G171" s="26">
        <f t="shared" si="4"/>
        <v>3.38</v>
      </c>
      <c r="H171" s="26">
        <f t="shared" si="5"/>
        <v>101.4</v>
      </c>
      <c r="I171" s="26">
        <f>[9]签字版本!J171</f>
        <v>20.28</v>
      </c>
      <c r="J171" s="25" t="str">
        <f>SUBSTITUTE([9]签字版本!K171,MID([9]签字版本!K171,9,7),"*******")</f>
        <v>90908180*******0053015</v>
      </c>
      <c r="K171" s="24" t="str">
        <f>[9]签字版本!L171</f>
        <v>连城县农村信用联社四堡信用社</v>
      </c>
    </row>
    <row r="172" spans="1:11">
      <c r="A172" s="24" t="str">
        <f>[9]签字版本!A172</f>
        <v>166</v>
      </c>
      <c r="B172" s="24" t="str">
        <f>[9]签字版本!B172</f>
        <v>马华兴</v>
      </c>
      <c r="C172" s="24" t="str">
        <f>SUBSTITUTE([9]签字版本!C172,MID([9]签字版本!C172,7,8),"********")</f>
        <v>352627********1613</v>
      </c>
      <c r="D172" s="25" t="str">
        <f>SUBSTITUTE([9]签字版本!D172,MID([9]签字版本!D172,4,4),"****")</f>
        <v>150****1432</v>
      </c>
      <c r="E172" s="24" t="str">
        <f>[9]签字版本!E172</f>
        <v>中南</v>
      </c>
      <c r="F172" s="26">
        <f>[9]签字版本!F172</f>
        <v>2.62</v>
      </c>
      <c r="G172" s="26">
        <f t="shared" si="4"/>
        <v>2.62</v>
      </c>
      <c r="H172" s="26">
        <f t="shared" si="5"/>
        <v>78.6</v>
      </c>
      <c r="I172" s="26">
        <f>[9]签字版本!J172</f>
        <v>15.72</v>
      </c>
      <c r="J172" s="25" t="str">
        <f>SUBSTITUTE([9]签字版本!K172,MID([9]签字版本!K172,9,7),"*******")</f>
        <v>90908180*******0450337</v>
      </c>
      <c r="K172" s="24" t="str">
        <f>[9]签字版本!L172</f>
        <v>连城县农村信用联社四堡信用社</v>
      </c>
    </row>
    <row r="173" spans="1:11">
      <c r="A173" s="24" t="str">
        <f>[9]签字版本!A173</f>
        <v>167</v>
      </c>
      <c r="B173" s="24" t="str">
        <f>[9]签字版本!B173</f>
        <v>马华发</v>
      </c>
      <c r="C173" s="24" t="str">
        <f>SUBSTITUTE([9]签字版本!C173,MID([9]签字版本!C173,7,8),"********")</f>
        <v>352627********1659</v>
      </c>
      <c r="D173" s="25" t="str">
        <f>SUBSTITUTE([9]签字版本!D173,MID([9]签字版本!D173,4,4),"****")</f>
        <v>138****4607</v>
      </c>
      <c r="E173" s="24" t="str">
        <f>[9]签字版本!E173</f>
        <v>中南</v>
      </c>
      <c r="F173" s="26">
        <f>[9]签字版本!F173</f>
        <v>1.95</v>
      </c>
      <c r="G173" s="26">
        <f t="shared" si="4"/>
        <v>1.95</v>
      </c>
      <c r="H173" s="26">
        <f t="shared" si="5"/>
        <v>58.5</v>
      </c>
      <c r="I173" s="26">
        <f>[9]签字版本!J173</f>
        <v>11.7</v>
      </c>
      <c r="J173" s="25" t="str">
        <f>SUBSTITUTE([9]签字版本!K173,MID([9]签字版本!K173,9,7),"*******")</f>
        <v>90908180*******0227285</v>
      </c>
      <c r="K173" s="24" t="str">
        <f>[9]签字版本!L173</f>
        <v>连城县农村信用联社四堡信用社</v>
      </c>
    </row>
    <row r="174" spans="1:11">
      <c r="A174" s="24" t="str">
        <f>[9]签字版本!A174</f>
        <v>168</v>
      </c>
      <c r="B174" s="24" t="str">
        <f>[9]签字版本!B174</f>
        <v>马华吉</v>
      </c>
      <c r="C174" s="24" t="str">
        <f>SUBSTITUTE([9]签字版本!C174,MID([9]签字版本!C174,7,8),"********")</f>
        <v>352627********1635</v>
      </c>
      <c r="D174" s="25" t="str">
        <f>SUBSTITUTE([9]签字版本!D174,MID([9]签字版本!D174,4,4),"****")</f>
        <v>156****7731</v>
      </c>
      <c r="E174" s="24" t="str">
        <f>[9]签字版本!E174</f>
        <v>中南</v>
      </c>
      <c r="F174" s="26">
        <f>[9]签字版本!F174</f>
        <v>1.83</v>
      </c>
      <c r="G174" s="26">
        <f t="shared" si="4"/>
        <v>1.83</v>
      </c>
      <c r="H174" s="26">
        <f t="shared" si="5"/>
        <v>54.9</v>
      </c>
      <c r="I174" s="26">
        <f>[9]签字版本!J174</f>
        <v>10.98</v>
      </c>
      <c r="J174" s="25" t="str">
        <f>SUBSTITUTE([9]签字版本!K174,MID([9]签字版本!K174,9,7),"*******")</f>
        <v>90908180*******0060436</v>
      </c>
      <c r="K174" s="24" t="str">
        <f>[9]签字版本!L174</f>
        <v>连城县农村信用联社四堡信用社</v>
      </c>
    </row>
    <row r="175" spans="1:11">
      <c r="A175" s="24" t="str">
        <f>[9]签字版本!A175</f>
        <v>169</v>
      </c>
      <c r="B175" s="24" t="str">
        <f>[9]签字版本!B175</f>
        <v>黄爱珍</v>
      </c>
      <c r="C175" s="24" t="str">
        <f>SUBSTITUTE([9]签字版本!C175,MID([9]签字版本!C175,7,8),"********")</f>
        <v>352627********1327</v>
      </c>
      <c r="D175" s="25" t="str">
        <f>SUBSTITUTE([9]签字版本!D175,MID([9]签字版本!D175,4,4),"****")</f>
        <v>133****0107</v>
      </c>
      <c r="E175" s="24" t="str">
        <f>[9]签字版本!E175</f>
        <v>中南</v>
      </c>
      <c r="F175" s="26">
        <f>[9]签字版本!F175</f>
        <v>2.16</v>
      </c>
      <c r="G175" s="26">
        <f t="shared" si="4"/>
        <v>2.16</v>
      </c>
      <c r="H175" s="26">
        <f t="shared" si="5"/>
        <v>64.8</v>
      </c>
      <c r="I175" s="26">
        <f>[9]签字版本!J175</f>
        <v>12.96</v>
      </c>
      <c r="J175" s="25" t="str">
        <f>SUBSTITUTE([9]签字版本!K175,MID([9]签字版本!K175,9,7),"*******")</f>
        <v>62218405*******4198</v>
      </c>
      <c r="K175" s="24" t="str">
        <f>[9]签字版本!L175</f>
        <v>连城县农村信用联社四堡信用社</v>
      </c>
    </row>
    <row r="176" spans="1:11">
      <c r="A176" s="24" t="str">
        <f>[9]签字版本!A176</f>
        <v>170</v>
      </c>
      <c r="B176" s="24" t="str">
        <f>[9]签字版本!B176</f>
        <v>马华炽</v>
      </c>
      <c r="C176" s="24" t="str">
        <f>SUBSTITUTE([9]签字版本!C176,MID([9]签字版本!C176,7,8),"********")</f>
        <v>352627********1616</v>
      </c>
      <c r="D176" s="25" t="str">
        <f>SUBSTITUTE([9]签字版本!D176,MID([9]签字版本!D176,4,4),"****")</f>
        <v>139****4841</v>
      </c>
      <c r="E176" s="24" t="str">
        <f>[9]签字版本!E176</f>
        <v>中南</v>
      </c>
      <c r="F176" s="26">
        <f>[9]签字版本!F176</f>
        <v>2.21</v>
      </c>
      <c r="G176" s="26">
        <f t="shared" si="4"/>
        <v>2.21</v>
      </c>
      <c r="H176" s="26">
        <f t="shared" si="5"/>
        <v>66.3</v>
      </c>
      <c r="I176" s="26">
        <f>[9]签字版本!J176</f>
        <v>13.26</v>
      </c>
      <c r="J176" s="25" t="str">
        <f>SUBSTITUTE([9]签字版本!K176,MID([9]签字版本!K176,9,7),"*******")</f>
        <v>62218405*******4156</v>
      </c>
      <c r="K176" s="24" t="str">
        <f>[9]签字版本!L176</f>
        <v>连城县农村信用联社四堡信用社</v>
      </c>
    </row>
    <row r="177" spans="1:11">
      <c r="A177" s="24" t="str">
        <f>[9]签字版本!A177</f>
        <v>171</v>
      </c>
      <c r="B177" s="24" t="str">
        <f>[9]签字版本!B177</f>
        <v>马华腾</v>
      </c>
      <c r="C177" s="24" t="str">
        <f>SUBSTITUTE([9]签字版本!C177,MID([9]签字版本!C177,7,8),"********")</f>
        <v>352627********1611</v>
      </c>
      <c r="D177" s="25" t="str">
        <f>SUBSTITUTE([9]签字版本!D177,MID([9]签字版本!D177,4,4),"****")</f>
        <v>136****9190</v>
      </c>
      <c r="E177" s="24" t="str">
        <f>[9]签字版本!E177</f>
        <v>中南</v>
      </c>
      <c r="F177" s="26">
        <f>[9]签字版本!F177</f>
        <v>1.62</v>
      </c>
      <c r="G177" s="26">
        <f t="shared" si="4"/>
        <v>1.62</v>
      </c>
      <c r="H177" s="26">
        <f t="shared" si="5"/>
        <v>48.6</v>
      </c>
      <c r="I177" s="26">
        <f>[9]签字版本!J177</f>
        <v>9.72</v>
      </c>
      <c r="J177" s="25" t="str">
        <f>SUBSTITUTE([9]签字版本!K177,MID([9]签字版本!K177,9,7),"*******")</f>
        <v>62218405*******8084</v>
      </c>
      <c r="K177" s="24" t="str">
        <f>[9]签字版本!L177</f>
        <v>连城县农村信用联社四堡信用社</v>
      </c>
    </row>
    <row r="178" spans="1:11">
      <c r="A178" s="24" t="str">
        <f>[9]签字版本!A178</f>
        <v>172</v>
      </c>
      <c r="B178" s="24" t="str">
        <f>[9]签字版本!B178</f>
        <v>马华良</v>
      </c>
      <c r="C178" s="24" t="str">
        <f>SUBSTITUTE([9]签字版本!C178,MID([9]签字版本!C178,7,8),"********")</f>
        <v>352627********1613</v>
      </c>
      <c r="D178" s="25" t="str">
        <f>SUBSTITUTE([9]签字版本!D178,MID([9]签字版本!D178,4,4),"****")</f>
        <v>135****6731</v>
      </c>
      <c r="E178" s="24" t="str">
        <f>[9]签字版本!E178</f>
        <v>中南</v>
      </c>
      <c r="F178" s="26">
        <f>[9]签字版本!F178</f>
        <v>1.7</v>
      </c>
      <c r="G178" s="26">
        <f t="shared" si="4"/>
        <v>1.7</v>
      </c>
      <c r="H178" s="26">
        <f t="shared" si="5"/>
        <v>51</v>
      </c>
      <c r="I178" s="26">
        <f>[9]签字版本!J178</f>
        <v>10.2</v>
      </c>
      <c r="J178" s="25" t="str">
        <f>SUBSTITUTE([9]签字版本!K178,MID([9]签字版本!K178,9,7),"*******")</f>
        <v>90908180*******0461325</v>
      </c>
      <c r="K178" s="24" t="str">
        <f>[9]签字版本!L178</f>
        <v>连城县农村信用联社四堡信用社</v>
      </c>
    </row>
    <row r="179" spans="1:11">
      <c r="A179" s="24" t="str">
        <f>[9]签字版本!A179</f>
        <v>173</v>
      </c>
      <c r="B179" s="24" t="str">
        <f>[9]签字版本!B179</f>
        <v>马华长</v>
      </c>
      <c r="C179" s="24" t="str">
        <f>SUBSTITUTE([9]签字版本!C179,MID([9]签字版本!C179,7,8),"********")</f>
        <v>352627********161X</v>
      </c>
      <c r="D179" s="25" t="str">
        <f>SUBSTITUTE([9]签字版本!D179,MID([9]签字版本!D179,4,4),"****")</f>
        <v>133****0386</v>
      </c>
      <c r="E179" s="24" t="str">
        <f>[9]签字版本!E179</f>
        <v>中南</v>
      </c>
      <c r="F179" s="26">
        <f>[9]签字版本!F179</f>
        <v>2.31</v>
      </c>
      <c r="G179" s="26">
        <f t="shared" si="4"/>
        <v>2.31</v>
      </c>
      <c r="H179" s="26">
        <f t="shared" si="5"/>
        <v>69.3</v>
      </c>
      <c r="I179" s="26">
        <f>[9]签字版本!J179</f>
        <v>13.86</v>
      </c>
      <c r="J179" s="25" t="str">
        <f>SUBSTITUTE([9]签字版本!K179,MID([9]签字版本!K179,9,7),"*******")</f>
        <v>90908180*******0060463</v>
      </c>
      <c r="K179" s="24" t="str">
        <f>[9]签字版本!L179</f>
        <v>连城县农村信用联社四堡信用社</v>
      </c>
    </row>
    <row r="180" spans="1:11">
      <c r="A180" s="24" t="str">
        <f>[9]签字版本!A180</f>
        <v>174</v>
      </c>
      <c r="B180" s="24" t="str">
        <f>[9]签字版本!B180</f>
        <v>马富良</v>
      </c>
      <c r="C180" s="24" t="str">
        <f>SUBSTITUTE([9]签字版本!C180,MID([9]签字版本!C180,7,8),"********")</f>
        <v>352627********1619</v>
      </c>
      <c r="D180" s="25" t="str">
        <f>SUBSTITUTE([9]签字版本!D180,MID([9]签字版本!D180,4,4),"****")</f>
        <v>152****0206</v>
      </c>
      <c r="E180" s="24" t="str">
        <f>[9]签字版本!E180</f>
        <v>中南</v>
      </c>
      <c r="F180" s="26">
        <f>[9]签字版本!F180</f>
        <v>0.96</v>
      </c>
      <c r="G180" s="26">
        <f t="shared" si="4"/>
        <v>0.96</v>
      </c>
      <c r="H180" s="26">
        <f t="shared" si="5"/>
        <v>28.8</v>
      </c>
      <c r="I180" s="26">
        <f>[9]签字版本!J180</f>
        <v>5.76</v>
      </c>
      <c r="J180" s="25" t="str">
        <f>SUBSTITUTE([9]签字版本!K180,MID([9]签字版本!K180,9,7),"*******")</f>
        <v>62218405*******4230</v>
      </c>
      <c r="K180" s="24" t="str">
        <f>[9]签字版本!L180</f>
        <v>连城县农村信用联社四堡信用社</v>
      </c>
    </row>
    <row r="181" spans="1:11">
      <c r="A181" s="24" t="str">
        <f>[9]签字版本!A181</f>
        <v>175</v>
      </c>
      <c r="B181" s="24" t="str">
        <f>[9]签字版本!B181</f>
        <v>马成清</v>
      </c>
      <c r="C181" s="24" t="str">
        <f>SUBSTITUTE([9]签字版本!C181,MID([9]签字版本!C181,7,8),"********")</f>
        <v>352627********1618</v>
      </c>
      <c r="D181" s="25" t="str">
        <f>SUBSTITUTE([9]签字版本!D181,MID([9]签字版本!D181,4,4),"****")</f>
        <v>134****5504</v>
      </c>
      <c r="E181" s="24" t="str">
        <f>[9]签字版本!E181</f>
        <v>中南</v>
      </c>
      <c r="F181" s="26">
        <f>[9]签字版本!F181</f>
        <v>1.82</v>
      </c>
      <c r="G181" s="26">
        <f t="shared" si="4"/>
        <v>1.82</v>
      </c>
      <c r="H181" s="26">
        <f t="shared" si="5"/>
        <v>54.6</v>
      </c>
      <c r="I181" s="26">
        <f>[9]签字版本!J181</f>
        <v>10.92</v>
      </c>
      <c r="J181" s="25" t="str">
        <f>SUBSTITUTE([9]签字版本!K181,MID([9]签字版本!K181,9,7),"*******")</f>
        <v>90908180*******0533908</v>
      </c>
      <c r="K181" s="24" t="str">
        <f>[9]签字版本!L181</f>
        <v>连城县农村信用联社四堡信用社</v>
      </c>
    </row>
    <row r="182" spans="1:11">
      <c r="A182" s="24" t="str">
        <f>[9]签字版本!A182</f>
        <v>176</v>
      </c>
      <c r="B182" s="24" t="str">
        <f>[9]签字版本!B182</f>
        <v>马承山</v>
      </c>
      <c r="C182" s="24" t="str">
        <f>SUBSTITUTE([9]签字版本!C182,MID([9]签字版本!C182,7,8),"********")</f>
        <v>352627********1630</v>
      </c>
      <c r="D182" s="25" t="str">
        <f>SUBSTITUTE([9]签字版本!D182,MID([9]签字版本!D182,4,4),"****")</f>
        <v>187****4068</v>
      </c>
      <c r="E182" s="24" t="str">
        <f>[9]签字版本!E182</f>
        <v>中南</v>
      </c>
      <c r="F182" s="26">
        <f>[9]签字版本!F182</f>
        <v>4.28</v>
      </c>
      <c r="G182" s="26">
        <f t="shared" si="4"/>
        <v>4.28</v>
      </c>
      <c r="H182" s="26">
        <f t="shared" si="5"/>
        <v>128.4</v>
      </c>
      <c r="I182" s="26">
        <f>[9]签字版本!J182</f>
        <v>25.68</v>
      </c>
      <c r="J182" s="25" t="str">
        <f>SUBSTITUTE([9]签字版本!K182,MID([9]签字版本!K182,9,7),"*******")</f>
        <v>90908180*******0071521</v>
      </c>
      <c r="K182" s="24" t="str">
        <f>[9]签字版本!L182</f>
        <v>连城县农村信用联社四堡信用社</v>
      </c>
    </row>
    <row r="183" spans="1:11">
      <c r="A183" s="24" t="str">
        <f>[9]签字版本!A183</f>
        <v>177</v>
      </c>
      <c r="B183" s="24" t="str">
        <f>[9]签字版本!B183</f>
        <v>邹长秀</v>
      </c>
      <c r="C183" s="24" t="str">
        <f>SUBSTITUTE([9]签字版本!C183,MID([9]签字版本!C183,7,8),"********")</f>
        <v>352627********1624</v>
      </c>
      <c r="D183" s="25" t="str">
        <f>SUBSTITUTE([9]签字版本!D183,MID([9]签字版本!D183,4,4),"****")</f>
        <v>158****9275</v>
      </c>
      <c r="E183" s="24" t="str">
        <f>[9]签字版本!E183</f>
        <v>中南</v>
      </c>
      <c r="F183" s="26">
        <f>[9]签字版本!F183</f>
        <v>3.99</v>
      </c>
      <c r="G183" s="26">
        <f t="shared" si="4"/>
        <v>3.99</v>
      </c>
      <c r="H183" s="26">
        <f t="shared" si="5"/>
        <v>119.7</v>
      </c>
      <c r="I183" s="26">
        <f>[9]签字版本!J183</f>
        <v>23.94</v>
      </c>
      <c r="J183" s="25" t="str">
        <f>SUBSTITUTE([9]签字版本!K183,MID([9]签字版本!K183,9,7),"*******")</f>
        <v>62303611*******3604</v>
      </c>
      <c r="K183" s="24" t="str">
        <f>[9]签字版本!L183</f>
        <v>连城县农村信用联社四堡信用社</v>
      </c>
    </row>
    <row r="184" spans="1:11">
      <c r="A184" s="24" t="str">
        <f>[9]签字版本!A184</f>
        <v>178</v>
      </c>
      <c r="B184" s="24" t="str">
        <f>[9]签字版本!B184</f>
        <v>马根发</v>
      </c>
      <c r="C184" s="24" t="str">
        <f>SUBSTITUTE([9]签字版本!C184,MID([9]签字版本!C184,7,8),"********")</f>
        <v>352627********1635</v>
      </c>
      <c r="D184" s="25" t="str">
        <f>SUBSTITUTE([9]签字版本!D184,MID([9]签字版本!D184,4,4),"****")</f>
        <v>150****1236</v>
      </c>
      <c r="E184" s="24" t="str">
        <f>[9]签字版本!E184</f>
        <v>中南</v>
      </c>
      <c r="F184" s="26">
        <f>[9]签字版本!F184</f>
        <v>0.95</v>
      </c>
      <c r="G184" s="26">
        <f t="shared" si="4"/>
        <v>0.95</v>
      </c>
      <c r="H184" s="26">
        <f t="shared" si="5"/>
        <v>28.5</v>
      </c>
      <c r="I184" s="26">
        <f>[9]签字版本!J184</f>
        <v>5.7</v>
      </c>
      <c r="J184" s="25" t="str">
        <f>SUBSTITUTE([9]签字版本!K184,MID([9]签字版本!K184,9,7),"*******")</f>
        <v>90908180*******0616702</v>
      </c>
      <c r="K184" s="24" t="str">
        <f>[9]签字版本!L184</f>
        <v>连城县农村信用联社四堡信用社</v>
      </c>
    </row>
    <row r="185" spans="1:11">
      <c r="A185" s="24" t="str">
        <f>[9]签字版本!A185</f>
        <v>179</v>
      </c>
      <c r="B185" s="24" t="str">
        <f>[9]签字版本!B185</f>
        <v>马辉</v>
      </c>
      <c r="C185" s="24" t="str">
        <f>SUBSTITUTE([9]签字版本!C185,MID([9]签字版本!C185,7,8),"********")</f>
        <v>350423********5518</v>
      </c>
      <c r="D185" s="25" t="str">
        <f>SUBSTITUTE([9]签字版本!D185,MID([9]签字版本!D185,4,4),"****")</f>
        <v>181****9818</v>
      </c>
      <c r="E185" s="24" t="str">
        <f>[9]签字版本!E185</f>
        <v>中南</v>
      </c>
      <c r="F185" s="26">
        <f>[9]签字版本!F185</f>
        <v>1.91</v>
      </c>
      <c r="G185" s="26">
        <f t="shared" si="4"/>
        <v>1.91</v>
      </c>
      <c r="H185" s="26">
        <f t="shared" si="5"/>
        <v>57.3</v>
      </c>
      <c r="I185" s="26">
        <f>[9]签字版本!J185</f>
        <v>11.46</v>
      </c>
      <c r="J185" s="25" t="str">
        <f>SUBSTITUTE([9]签字版本!K185,MID([9]签字版本!K185,9,7),"*******")</f>
        <v>62303625*******0002</v>
      </c>
      <c r="K185" s="24" t="str">
        <f>[9]签字版本!L185</f>
        <v>连城县农村信用联社四堡信用社</v>
      </c>
    </row>
    <row r="186" spans="1:11">
      <c r="A186" s="24" t="str">
        <f>[9]签字版本!A186</f>
        <v>180</v>
      </c>
      <c r="B186" s="24" t="str">
        <f>[9]签字版本!B186</f>
        <v>马华山</v>
      </c>
      <c r="C186" s="24" t="str">
        <f>SUBSTITUTE([9]签字版本!C186,MID([9]签字版本!C186,7,8),"********")</f>
        <v>352627********1615</v>
      </c>
      <c r="D186" s="25" t="str">
        <f>SUBSTITUTE([9]签字版本!D186,MID([9]签字版本!D186,4,4),"****")</f>
        <v>150****9418</v>
      </c>
      <c r="E186" s="24" t="str">
        <f>[9]签字版本!E186</f>
        <v>中南</v>
      </c>
      <c r="F186" s="26">
        <f>[9]签字版本!F186</f>
        <v>2.79</v>
      </c>
      <c r="G186" s="26">
        <f t="shared" si="4"/>
        <v>2.79</v>
      </c>
      <c r="H186" s="26">
        <f t="shared" si="5"/>
        <v>83.7</v>
      </c>
      <c r="I186" s="26">
        <f>[9]签字版本!J186</f>
        <v>16.74</v>
      </c>
      <c r="J186" s="25" t="str">
        <f>SUBSTITUTE([9]签字版本!K186,MID([9]签字版本!K186,9,7),"*******")</f>
        <v>62303611*******5341</v>
      </c>
      <c r="K186" s="24" t="str">
        <f>[9]签字版本!L186</f>
        <v>连城县农村信用联社四堡信用社</v>
      </c>
    </row>
    <row r="187" spans="1:11">
      <c r="A187" s="24" t="str">
        <f>[9]签字版本!A187</f>
        <v>181</v>
      </c>
      <c r="B187" s="24" t="str">
        <f>[9]签字版本!B187</f>
        <v>马勋发</v>
      </c>
      <c r="C187" s="24" t="str">
        <f>SUBSTITUTE([9]签字版本!C187,MID([9]签字版本!C187,7,8),"********")</f>
        <v>352627********161X</v>
      </c>
      <c r="D187" s="25" t="str">
        <f>SUBSTITUTE([9]签字版本!D187,MID([9]签字版本!D187,4,4),"****")</f>
        <v>153****8107</v>
      </c>
      <c r="E187" s="24" t="str">
        <f>[9]签字版本!E187</f>
        <v>中南</v>
      </c>
      <c r="F187" s="26">
        <f>[9]签字版本!F187</f>
        <v>1.82</v>
      </c>
      <c r="G187" s="26">
        <f t="shared" si="4"/>
        <v>1.82</v>
      </c>
      <c r="H187" s="26">
        <f t="shared" si="5"/>
        <v>54.6</v>
      </c>
      <c r="I187" s="26">
        <f>[9]签字版本!J187</f>
        <v>10.92</v>
      </c>
      <c r="J187" s="25" t="str">
        <f>SUBSTITUTE([9]签字版本!K187,MID([9]签字版本!K187,9,7),"*******")</f>
        <v>90908180*******0071219</v>
      </c>
      <c r="K187" s="24" t="str">
        <f>[9]签字版本!L187</f>
        <v>连城县农村信用联社四堡信用社</v>
      </c>
    </row>
    <row r="188" spans="1:11">
      <c r="A188" s="24" t="str">
        <f>[9]签字版本!A188</f>
        <v>182</v>
      </c>
      <c r="B188" s="24" t="str">
        <f>[9]签字版本!B188</f>
        <v>邹丽英</v>
      </c>
      <c r="C188" s="24" t="str">
        <f>SUBSTITUTE([9]签字版本!C188,MID([9]签字版本!C188,7,8),"********")</f>
        <v>350825********1620</v>
      </c>
      <c r="D188" s="25" t="str">
        <f>SUBSTITUTE([9]签字版本!D188,MID([9]签字版本!D188,4,4),"****")</f>
        <v>138****4691</v>
      </c>
      <c r="E188" s="24" t="str">
        <f>[9]签字版本!E188</f>
        <v>中南</v>
      </c>
      <c r="F188" s="26">
        <f>[9]签字版本!F188</f>
        <v>2.65</v>
      </c>
      <c r="G188" s="26">
        <f t="shared" si="4"/>
        <v>2.65</v>
      </c>
      <c r="H188" s="26">
        <f t="shared" si="5"/>
        <v>79.5</v>
      </c>
      <c r="I188" s="26">
        <f>[9]签字版本!J188</f>
        <v>15.9</v>
      </c>
      <c r="J188" s="25" t="str">
        <f>SUBSTITUTE([9]签字版本!K188,MID([9]签字版本!K188,9,7),"*******")</f>
        <v>62303615*******2063</v>
      </c>
      <c r="K188" s="24" t="str">
        <f>[9]签字版本!L188</f>
        <v>连城县农村信用联社四堡信用社</v>
      </c>
    </row>
    <row r="189" spans="1:11">
      <c r="A189" s="24" t="str">
        <f>[9]签字版本!A189</f>
        <v>183</v>
      </c>
      <c r="B189" s="24" t="str">
        <f>[9]签字版本!B189</f>
        <v>马顺营</v>
      </c>
      <c r="C189" s="24" t="str">
        <f>SUBSTITUTE([9]签字版本!C189,MID([9]签字版本!C189,7,8),"********")</f>
        <v>352627********1616</v>
      </c>
      <c r="D189" s="25" t="str">
        <f>SUBSTITUTE([9]签字版本!D189,MID([9]签字版本!D189,4,4),"****")</f>
        <v>150****1432</v>
      </c>
      <c r="E189" s="24" t="str">
        <f>[9]签字版本!E189</f>
        <v>中南</v>
      </c>
      <c r="F189" s="26">
        <f>[9]签字版本!F189</f>
        <v>0.33</v>
      </c>
      <c r="G189" s="26">
        <f t="shared" si="4"/>
        <v>0.33</v>
      </c>
      <c r="H189" s="26">
        <f t="shared" si="5"/>
        <v>9.9</v>
      </c>
      <c r="I189" s="26">
        <f>[9]签字版本!J189</f>
        <v>1.98</v>
      </c>
      <c r="J189" s="25" t="str">
        <f>SUBSTITUTE([9]签字版本!K189,MID([9]签字版本!K189,9,7),"*******")</f>
        <v>62218405*******4420</v>
      </c>
      <c r="K189" s="24" t="str">
        <f>[9]签字版本!L189</f>
        <v>连城县农村信用联社四堡信用社</v>
      </c>
    </row>
    <row r="190" spans="1:11">
      <c r="A190" s="24" t="str">
        <f>[9]签字版本!A190</f>
        <v>184</v>
      </c>
      <c r="B190" s="24" t="str">
        <f>[9]签字版本!B190</f>
        <v>马顺东</v>
      </c>
      <c r="C190" s="24" t="str">
        <f>SUBSTITUTE([9]签字版本!C190,MID([9]签字版本!C190,7,8),"********")</f>
        <v>352627********1613</v>
      </c>
      <c r="D190" s="25" t="str">
        <f>SUBSTITUTE([9]签字版本!D190,MID([9]签字版本!D190,4,4),"****")</f>
        <v>138****4607</v>
      </c>
      <c r="E190" s="24" t="str">
        <f>[9]签字版本!E190</f>
        <v>中南</v>
      </c>
      <c r="F190" s="26">
        <f>[9]签字版本!F190</f>
        <v>0.96</v>
      </c>
      <c r="G190" s="26">
        <f t="shared" si="4"/>
        <v>0.96</v>
      </c>
      <c r="H190" s="26">
        <f t="shared" si="5"/>
        <v>28.8</v>
      </c>
      <c r="I190" s="26">
        <f>[9]签字版本!J190</f>
        <v>5.76</v>
      </c>
      <c r="J190" s="25" t="str">
        <f>SUBSTITUTE([9]签字版本!K190,MID([9]签字版本!K190,9,7),"*******")</f>
        <v>90908180*******0052720</v>
      </c>
      <c r="K190" s="24" t="str">
        <f>[9]签字版本!L190</f>
        <v>连城县农村信用联社四堡信用社</v>
      </c>
    </row>
    <row r="191" spans="1:11">
      <c r="A191" s="24" t="str">
        <f>[9]签字版本!A191</f>
        <v>185</v>
      </c>
      <c r="B191" s="24" t="str">
        <f>[9]签字版本!B191</f>
        <v>马顺翼</v>
      </c>
      <c r="C191" s="24" t="str">
        <f>SUBSTITUTE([9]签字版本!C191,MID([9]签字版本!C191,7,8),"********")</f>
        <v>352627********1613</v>
      </c>
      <c r="D191" s="25" t="str">
        <f>SUBSTITUTE([9]签字版本!D191,MID([9]签字版本!D191,4,4),"****")</f>
        <v>156****7731</v>
      </c>
      <c r="E191" s="24" t="str">
        <f>[9]签字版本!E191</f>
        <v>中南</v>
      </c>
      <c r="F191" s="26">
        <f>[9]签字版本!F191</f>
        <v>0.92</v>
      </c>
      <c r="G191" s="26">
        <f t="shared" si="4"/>
        <v>0.92</v>
      </c>
      <c r="H191" s="26">
        <f t="shared" si="5"/>
        <v>27.6</v>
      </c>
      <c r="I191" s="26">
        <f>[9]签字版本!J191</f>
        <v>5.52</v>
      </c>
      <c r="J191" s="25" t="str">
        <f>SUBSTITUTE([9]签字版本!K191,MID([9]签字版本!K191,9,7),"*******")</f>
        <v>90908180*******0096176</v>
      </c>
      <c r="K191" s="24" t="str">
        <f>[9]签字版本!L191</f>
        <v>连城县农村信用联社四堡信用社</v>
      </c>
    </row>
    <row r="192" spans="1:11">
      <c r="A192" s="24" t="str">
        <f>[9]签字版本!A192</f>
        <v>186</v>
      </c>
      <c r="B192" s="24" t="str">
        <f>[9]签字版本!B192</f>
        <v>马旺庆</v>
      </c>
      <c r="C192" s="24" t="str">
        <f>SUBSTITUTE([9]签字版本!C192,MID([9]签字版本!C192,7,8),"********")</f>
        <v>352627********1633</v>
      </c>
      <c r="D192" s="25" t="str">
        <f>SUBSTITUTE([9]签字版本!D192,MID([9]签字版本!D192,4,4),"****")</f>
        <v>133****0107</v>
      </c>
      <c r="E192" s="24" t="str">
        <f>[9]签字版本!E192</f>
        <v>中南</v>
      </c>
      <c r="F192" s="26">
        <f>[9]签字版本!F192</f>
        <v>3.18</v>
      </c>
      <c r="G192" s="26">
        <f t="shared" si="4"/>
        <v>3.18</v>
      </c>
      <c r="H192" s="26">
        <f t="shared" si="5"/>
        <v>95.4</v>
      </c>
      <c r="I192" s="26">
        <f>[9]签字版本!J192</f>
        <v>19.08</v>
      </c>
      <c r="J192" s="25" t="str">
        <f>SUBSTITUTE([9]签字版本!K192,MID([9]签字版本!K192,9,7),"*******")</f>
        <v>90908180*******0067242</v>
      </c>
      <c r="K192" s="24" t="str">
        <f>[9]签字版本!L192</f>
        <v>连城县农村信用联社四堡信用社</v>
      </c>
    </row>
    <row r="193" spans="1:11">
      <c r="A193" s="24" t="str">
        <f>[9]签字版本!A193</f>
        <v>187</v>
      </c>
      <c r="B193" s="24" t="str">
        <f>[9]签字版本!B193</f>
        <v>马勋华</v>
      </c>
      <c r="C193" s="24" t="str">
        <f>SUBSTITUTE([9]签字版本!C193,MID([9]签字版本!C193,7,8),"********")</f>
        <v>350825********1610</v>
      </c>
      <c r="D193" s="25" t="str">
        <f>SUBSTITUTE([9]签字版本!D193,MID([9]签字版本!D193,4,4),"****")</f>
        <v>139****4841</v>
      </c>
      <c r="E193" s="24" t="str">
        <f>[9]签字版本!E193</f>
        <v>中南</v>
      </c>
      <c r="F193" s="26">
        <f>[9]签字版本!F193</f>
        <v>2.1</v>
      </c>
      <c r="G193" s="26">
        <f t="shared" si="4"/>
        <v>2.1</v>
      </c>
      <c r="H193" s="26">
        <f t="shared" si="5"/>
        <v>63</v>
      </c>
      <c r="I193" s="26">
        <f>[9]签字版本!J193</f>
        <v>12.6</v>
      </c>
      <c r="J193" s="25" t="str">
        <f>SUBSTITUTE([9]签字版本!K193,MID([9]签字版本!K193,9,7),"*******")</f>
        <v>90908180*******0457189</v>
      </c>
      <c r="K193" s="24" t="str">
        <f>[9]签字版本!L193</f>
        <v>连城县农村信用联社四堡信用社</v>
      </c>
    </row>
    <row r="194" spans="1:11">
      <c r="A194" s="24" t="str">
        <f>[9]签字版本!A194</f>
        <v>188</v>
      </c>
      <c r="B194" s="24" t="str">
        <f>[9]签字版本!B194</f>
        <v>马勋天</v>
      </c>
      <c r="C194" s="24" t="str">
        <f>SUBSTITUTE([9]签字版本!C194,MID([9]签字版本!C194,7,8),"********")</f>
        <v>352627********1610</v>
      </c>
      <c r="D194" s="25" t="str">
        <f>SUBSTITUTE([9]签字版本!D194,MID([9]签字版本!D194,4,4),"****")</f>
        <v>136****9190</v>
      </c>
      <c r="E194" s="24" t="str">
        <f>[9]签字版本!E194</f>
        <v>中南</v>
      </c>
      <c r="F194" s="26">
        <f>[9]签字版本!F194</f>
        <v>2.66</v>
      </c>
      <c r="G194" s="26">
        <f t="shared" si="4"/>
        <v>2.66</v>
      </c>
      <c r="H194" s="26">
        <f t="shared" si="5"/>
        <v>79.8</v>
      </c>
      <c r="I194" s="26">
        <f>[9]签字版本!J194</f>
        <v>15.96</v>
      </c>
      <c r="J194" s="25" t="str">
        <f>SUBSTITUTE([9]签字版本!K194,MID([9]签字版本!K194,9,7),"*******")</f>
        <v>90908180*******0037294</v>
      </c>
      <c r="K194" s="24" t="str">
        <f>[9]签字版本!L194</f>
        <v>连城县农村信用联社四堡信用社</v>
      </c>
    </row>
    <row r="195" spans="1:11">
      <c r="A195" s="24" t="str">
        <f>[9]签字版本!A195</f>
        <v>189</v>
      </c>
      <c r="B195" s="24" t="str">
        <f>[9]签字版本!B195</f>
        <v>马顺棠</v>
      </c>
      <c r="C195" s="24" t="str">
        <f>SUBSTITUTE([9]签字版本!C195,MID([9]签字版本!C195,7,8),"********")</f>
        <v>352627********1615</v>
      </c>
      <c r="D195" s="25" t="str">
        <f>SUBSTITUTE([9]签字版本!D195,MID([9]签字版本!D195,4,4),"****")</f>
        <v>135****6731</v>
      </c>
      <c r="E195" s="24" t="str">
        <f>[9]签字版本!E195</f>
        <v>中南</v>
      </c>
      <c r="F195" s="26">
        <f>[9]签字版本!F195</f>
        <v>4</v>
      </c>
      <c r="G195" s="26">
        <f t="shared" si="4"/>
        <v>4</v>
      </c>
      <c r="H195" s="26">
        <f t="shared" si="5"/>
        <v>120</v>
      </c>
      <c r="I195" s="26">
        <f>[9]签字版本!J195</f>
        <v>24</v>
      </c>
      <c r="J195" s="25" t="str">
        <f>SUBSTITUTE([9]签字版本!K195,MID([9]签字版本!K195,9,7),"*******")</f>
        <v>90908180*******0547608</v>
      </c>
      <c r="K195" s="24" t="str">
        <f>[9]签字版本!L195</f>
        <v>连城县农村信用联社四堡信用社</v>
      </c>
    </row>
    <row r="196" spans="1:11">
      <c r="A196" s="24" t="str">
        <f>[9]签字版本!A196</f>
        <v>190</v>
      </c>
      <c r="B196" s="24" t="str">
        <f>[9]签字版本!B196</f>
        <v>马勋乐</v>
      </c>
      <c r="C196" s="24" t="str">
        <f>SUBSTITUTE([9]签字版本!C196,MID([9]签字版本!C196,7,8),"********")</f>
        <v>352627********1634</v>
      </c>
      <c r="D196" s="25" t="str">
        <f>SUBSTITUTE([9]签字版本!D196,MID([9]签字版本!D196,4,4),"****")</f>
        <v>133****0386</v>
      </c>
      <c r="E196" s="24" t="str">
        <f>[9]签字版本!E196</f>
        <v>中南</v>
      </c>
      <c r="F196" s="26">
        <f>[9]签字版本!F196</f>
        <v>3.51</v>
      </c>
      <c r="G196" s="26">
        <f t="shared" si="4"/>
        <v>3.51</v>
      </c>
      <c r="H196" s="26">
        <f t="shared" si="5"/>
        <v>105.3</v>
      </c>
      <c r="I196" s="26">
        <f>[9]签字版本!J196</f>
        <v>21.06</v>
      </c>
      <c r="J196" s="25" t="str">
        <f>SUBSTITUTE([9]签字版本!K196,MID([9]签字版本!K196,9,7),"*******")</f>
        <v>90908180*******0052196</v>
      </c>
      <c r="K196" s="24" t="str">
        <f>[9]签字版本!L196</f>
        <v>连城县农村信用联社四堡信用社</v>
      </c>
    </row>
    <row r="197" spans="1:11">
      <c r="A197" s="24" t="str">
        <f>[9]签字版本!A197</f>
        <v>191</v>
      </c>
      <c r="B197" s="24" t="str">
        <f>[9]签字版本!B197</f>
        <v>包瑞英</v>
      </c>
      <c r="C197" s="24" t="str">
        <f>SUBSTITUTE([9]签字版本!C197,MID([9]签字版本!C197,7,8),"********")</f>
        <v>352627********1623</v>
      </c>
      <c r="D197" s="25" t="str">
        <f>SUBSTITUTE([9]签字版本!D197,MID([9]签字版本!D197,4,4),"****")</f>
        <v>152****0206</v>
      </c>
      <c r="E197" s="24" t="str">
        <f>[9]签字版本!E197</f>
        <v>中南</v>
      </c>
      <c r="F197" s="26">
        <f>[9]签字版本!F197</f>
        <v>3.89</v>
      </c>
      <c r="G197" s="26">
        <f t="shared" si="4"/>
        <v>3.89</v>
      </c>
      <c r="H197" s="26">
        <f t="shared" si="5"/>
        <v>116.7</v>
      </c>
      <c r="I197" s="26">
        <f>[9]签字版本!J197</f>
        <v>23.34</v>
      </c>
      <c r="J197" s="25" t="str">
        <f>SUBSTITUTE([9]签字版本!K197,MID([9]签字版本!K197,9,7),"*******")</f>
        <v>90908180*******0226810</v>
      </c>
      <c r="K197" s="24" t="str">
        <f>[9]签字版本!L197</f>
        <v>连城县农村信用联社四堡信用社</v>
      </c>
    </row>
    <row r="198" spans="1:11">
      <c r="A198" s="24" t="str">
        <f>[9]签字版本!A198</f>
        <v>192</v>
      </c>
      <c r="B198" s="24" t="str">
        <f>[9]签字版本!B198</f>
        <v>邹木姬</v>
      </c>
      <c r="C198" s="24" t="str">
        <f>SUBSTITUTE([9]签字版本!C198,MID([9]签字版本!C198,7,8),"********")</f>
        <v>352627********1623</v>
      </c>
      <c r="D198" s="25" t="str">
        <f>SUBSTITUTE([9]签字版本!D198,MID([9]签字版本!D198,4,4),"****")</f>
        <v>134****5504</v>
      </c>
      <c r="E198" s="24" t="str">
        <f>[9]签字版本!E198</f>
        <v>中南</v>
      </c>
      <c r="F198" s="26">
        <f>[9]签字版本!F198</f>
        <v>3.54</v>
      </c>
      <c r="G198" s="26">
        <f t="shared" si="4"/>
        <v>3.54</v>
      </c>
      <c r="H198" s="26">
        <f t="shared" si="5"/>
        <v>106.2</v>
      </c>
      <c r="I198" s="26">
        <f>[9]签字版本!J198</f>
        <v>21.24</v>
      </c>
      <c r="J198" s="25" t="str">
        <f>SUBSTITUTE([9]签字版本!K198,MID([9]签字版本!K198,9,7),"*******")</f>
        <v>90908180*******0579627</v>
      </c>
      <c r="K198" s="24" t="str">
        <f>[9]签字版本!L198</f>
        <v>连城县农村信用联社四堡信用社</v>
      </c>
    </row>
    <row r="199" spans="1:11">
      <c r="A199" s="24" t="str">
        <f>[9]签字版本!A199</f>
        <v>193</v>
      </c>
      <c r="B199" s="24" t="str">
        <f>[9]签字版本!B199</f>
        <v>马勋全</v>
      </c>
      <c r="C199" s="24" t="str">
        <f>SUBSTITUTE([9]签字版本!C199,MID([9]签字版本!C199,7,8),"********")</f>
        <v>352627********1613</v>
      </c>
      <c r="D199" s="25" t="str">
        <f>SUBSTITUTE([9]签字版本!D199,MID([9]签字版本!D199,4,4),"****")</f>
        <v>187****4068</v>
      </c>
      <c r="E199" s="24" t="str">
        <f>[9]签字版本!E199</f>
        <v>中南</v>
      </c>
      <c r="F199" s="26">
        <f>[9]签字版本!F199</f>
        <v>6.21</v>
      </c>
      <c r="G199" s="26">
        <f t="shared" ref="G199:G262" si="6">F199</f>
        <v>6.21</v>
      </c>
      <c r="H199" s="26">
        <f t="shared" ref="H199:H262" si="7">G199*30</f>
        <v>186.3</v>
      </c>
      <c r="I199" s="26">
        <f>[9]签字版本!J199</f>
        <v>37.26</v>
      </c>
      <c r="J199" s="25" t="str">
        <f>SUBSTITUTE([9]签字版本!K199,MID([9]签字版本!K199,9,7),"*******")</f>
        <v>90908180*******0457009</v>
      </c>
      <c r="K199" s="24" t="str">
        <f>[9]签字版本!L199</f>
        <v>连城县农村信用联社四堡信用社</v>
      </c>
    </row>
    <row r="200" spans="1:11">
      <c r="A200" s="24" t="str">
        <f>[9]签字版本!A200</f>
        <v>194</v>
      </c>
      <c r="B200" s="24" t="str">
        <f>[9]签字版本!B200</f>
        <v>马勋建</v>
      </c>
      <c r="C200" s="24" t="str">
        <f>SUBSTITUTE([9]签字版本!C200,MID([9]签字版本!C200,7,8),"********")</f>
        <v>352627********1633</v>
      </c>
      <c r="D200" s="25" t="str">
        <f>SUBSTITUTE([9]签字版本!D200,MID([9]签字版本!D200,4,4),"****")</f>
        <v>189****3706</v>
      </c>
      <c r="E200" s="24" t="str">
        <f>[9]签字版本!E200</f>
        <v>中南</v>
      </c>
      <c r="F200" s="26">
        <f>[9]签字版本!F200</f>
        <v>2.25</v>
      </c>
      <c r="G200" s="26">
        <f t="shared" si="6"/>
        <v>2.25</v>
      </c>
      <c r="H200" s="26">
        <f t="shared" si="7"/>
        <v>67.5</v>
      </c>
      <c r="I200" s="26">
        <f>[9]签字版本!J200</f>
        <v>13.5</v>
      </c>
      <c r="J200" s="25" t="str">
        <f>SUBSTITUTE([9]签字版本!K200,MID([9]签字版本!K200,9,7),"*******")</f>
        <v>90908180*******0067233</v>
      </c>
      <c r="K200" s="24" t="str">
        <f>[9]签字版本!L200</f>
        <v>连城县农村信用联社四堡信用社</v>
      </c>
    </row>
    <row r="201" spans="1:11">
      <c r="A201" s="24" t="str">
        <f>[9]签字版本!A201</f>
        <v>195</v>
      </c>
      <c r="B201" s="24" t="str">
        <f>[9]签字版本!B201</f>
        <v>马旺生</v>
      </c>
      <c r="C201" s="24" t="str">
        <f>SUBSTITUTE([9]签字版本!C201,MID([9]签字版本!C201,7,8),"********")</f>
        <v>352627********1634</v>
      </c>
      <c r="D201" s="25" t="str">
        <f>SUBSTITUTE([9]签字版本!D201,MID([9]签字版本!D201,4,4),"****")</f>
        <v>150****1236</v>
      </c>
      <c r="E201" s="24" t="str">
        <f>[9]签字版本!E201</f>
        <v>中南</v>
      </c>
      <c r="F201" s="26">
        <f>[9]签字版本!F201</f>
        <v>3.97</v>
      </c>
      <c r="G201" s="26">
        <f t="shared" si="6"/>
        <v>3.97</v>
      </c>
      <c r="H201" s="26">
        <f t="shared" si="7"/>
        <v>119.1</v>
      </c>
      <c r="I201" s="26">
        <f>[9]签字版本!J201</f>
        <v>23.82</v>
      </c>
      <c r="J201" s="25" t="str">
        <f>SUBSTITUTE([9]签字版本!K201,MID([9]签字版本!K201,9,7),"*******")</f>
        <v>62218405*******4610</v>
      </c>
      <c r="K201" s="24" t="str">
        <f>[9]签字版本!L201</f>
        <v>连城县农村信用联社四堡信用社</v>
      </c>
    </row>
    <row r="202" spans="1:11">
      <c r="A202" s="24" t="str">
        <f>[9]签字版本!A202</f>
        <v>196</v>
      </c>
      <c r="B202" s="24" t="str">
        <f>[9]签字版本!B202</f>
        <v>马永安</v>
      </c>
      <c r="C202" s="24" t="str">
        <f>SUBSTITUTE([9]签字版本!C202,MID([9]签字版本!C202,7,8),"********")</f>
        <v>352627********1615</v>
      </c>
      <c r="D202" s="25" t="str">
        <f>SUBSTITUTE([9]签字版本!D202,MID([9]签字版本!D202,4,4),"****")</f>
        <v>181****9818</v>
      </c>
      <c r="E202" s="24" t="str">
        <f>[9]签字版本!E202</f>
        <v>中南</v>
      </c>
      <c r="F202" s="26">
        <f>[9]签字版本!F202</f>
        <v>2.11</v>
      </c>
      <c r="G202" s="26">
        <f t="shared" si="6"/>
        <v>2.11</v>
      </c>
      <c r="H202" s="26">
        <f t="shared" si="7"/>
        <v>63.3</v>
      </c>
      <c r="I202" s="26">
        <f>[9]签字版本!J202</f>
        <v>12.66</v>
      </c>
      <c r="J202" s="25" t="str">
        <f>SUBSTITUTE([9]签字版本!K202,MID([9]签字版本!K202,9,7),"*******")</f>
        <v>62218405*******4560</v>
      </c>
      <c r="K202" s="24" t="str">
        <f>[9]签字版本!L202</f>
        <v>连城县农村信用联社四堡信用社</v>
      </c>
    </row>
    <row r="203" spans="1:11">
      <c r="A203" s="24" t="str">
        <f>[9]签字版本!A203</f>
        <v>197</v>
      </c>
      <c r="B203" s="24" t="str">
        <f>[9]签字版本!B203</f>
        <v>马玉书</v>
      </c>
      <c r="C203" s="24" t="str">
        <f>SUBSTITUTE([9]签字版本!C203,MID([9]签字版本!C203,7,8),"********")</f>
        <v>352627********1610</v>
      </c>
      <c r="D203" s="25" t="str">
        <f>SUBSTITUTE([9]签字版本!D203,MID([9]签字版本!D203,4,4),"****")</f>
        <v>150****0833</v>
      </c>
      <c r="E203" s="24" t="str">
        <f>[9]签字版本!E203</f>
        <v>中南</v>
      </c>
      <c r="F203" s="26">
        <f>[9]签字版本!F203</f>
        <v>2.49</v>
      </c>
      <c r="G203" s="26">
        <f t="shared" si="6"/>
        <v>2.49</v>
      </c>
      <c r="H203" s="26">
        <f t="shared" si="7"/>
        <v>74.7</v>
      </c>
      <c r="I203" s="26">
        <f>[9]签字版本!J203</f>
        <v>14.94</v>
      </c>
      <c r="J203" s="25" t="str">
        <f>SUBSTITUTE([9]签字版本!K203,MID([9]签字版本!K203,9,7),"*******")</f>
        <v>90908180*******0071353</v>
      </c>
      <c r="K203" s="24" t="str">
        <f>[9]签字版本!L203</f>
        <v>连城县农村信用联社四堡信用社</v>
      </c>
    </row>
    <row r="204" spans="1:11">
      <c r="A204" s="24" t="str">
        <f>[9]签字版本!A204</f>
        <v>198</v>
      </c>
      <c r="B204" s="24" t="str">
        <f>[9]签字版本!B204</f>
        <v>马玉卯</v>
      </c>
      <c r="C204" s="24" t="str">
        <f>SUBSTITUTE([9]签字版本!C204,MID([9]签字版本!C204,7,8),"********")</f>
        <v>352627********1617</v>
      </c>
      <c r="D204" s="25" t="str">
        <f>SUBSTITUTE([9]签字版本!D204,MID([9]签字版本!D204,4,4),"****")</f>
        <v>136****4243</v>
      </c>
      <c r="E204" s="24" t="str">
        <f>[9]签字版本!E204</f>
        <v>中南</v>
      </c>
      <c r="F204" s="26">
        <f>[9]签字版本!F204</f>
        <v>2.77</v>
      </c>
      <c r="G204" s="26">
        <f t="shared" si="6"/>
        <v>2.77</v>
      </c>
      <c r="H204" s="26">
        <f t="shared" si="7"/>
        <v>83.1</v>
      </c>
      <c r="I204" s="26">
        <f>[9]签字版本!J204</f>
        <v>16.62</v>
      </c>
      <c r="J204" s="25" t="str">
        <f>SUBSTITUTE([9]签字版本!K204,MID([9]签字版本!K204,9,7),"*******")</f>
        <v>90908180*******0037285</v>
      </c>
      <c r="K204" s="24" t="str">
        <f>[9]签字版本!L204</f>
        <v>连城县农村信用联社四堡信用社</v>
      </c>
    </row>
    <row r="205" spans="1:11">
      <c r="A205" s="24" t="str">
        <f>[9]签字版本!A205</f>
        <v>199</v>
      </c>
      <c r="B205" s="24" t="str">
        <f>[9]签字版本!B205</f>
        <v>马益和</v>
      </c>
      <c r="C205" s="24" t="str">
        <f>SUBSTITUTE([9]签字版本!C205,MID([9]签字版本!C205,7,8),"********")</f>
        <v>352627********1610</v>
      </c>
      <c r="D205" s="25" t="str">
        <f>SUBSTITUTE([9]签字版本!D205,MID([9]签字版本!D205,4,4),"****")</f>
        <v>848****</v>
      </c>
      <c r="E205" s="24" t="str">
        <f>[9]签字版本!E205</f>
        <v>中南</v>
      </c>
      <c r="F205" s="26">
        <f>[9]签字版本!F205</f>
        <v>3.58</v>
      </c>
      <c r="G205" s="26">
        <f t="shared" si="6"/>
        <v>3.58</v>
      </c>
      <c r="H205" s="26">
        <f t="shared" si="7"/>
        <v>107.4</v>
      </c>
      <c r="I205" s="26">
        <f>[9]签字版本!J205</f>
        <v>21.48</v>
      </c>
      <c r="J205" s="25" t="str">
        <f>SUBSTITUTE([9]签字版本!K205,MID([9]签字版本!K205,9,7),"*******")</f>
        <v>90908180*******0460102</v>
      </c>
      <c r="K205" s="24" t="str">
        <f>[9]签字版本!L205</f>
        <v>连城县农村信用联社四堡信用社</v>
      </c>
    </row>
    <row r="206" spans="1:11">
      <c r="A206" s="24" t="str">
        <f>[9]签字版本!A206</f>
        <v>200</v>
      </c>
      <c r="B206" s="24" t="str">
        <f>[9]签字版本!B206</f>
        <v>马传华</v>
      </c>
      <c r="C206" s="24" t="str">
        <f>SUBSTITUTE([9]签字版本!C206,MID([9]签字版本!C206,7,8),"********")</f>
        <v>352627********1612</v>
      </c>
      <c r="D206" s="25" t="str">
        <f>SUBSTITUTE([9]签字版本!D206,MID([9]签字版本!D206,4,4),"****")</f>
        <v>158****0357</v>
      </c>
      <c r="E206" s="24" t="str">
        <f>[9]签字版本!E206</f>
        <v>中南</v>
      </c>
      <c r="F206" s="26">
        <f>[9]签字版本!F206</f>
        <v>3.17</v>
      </c>
      <c r="G206" s="26">
        <f t="shared" si="6"/>
        <v>3.17</v>
      </c>
      <c r="H206" s="26">
        <f t="shared" si="7"/>
        <v>95.1</v>
      </c>
      <c r="I206" s="26">
        <f>[9]签字版本!J206</f>
        <v>19.02</v>
      </c>
      <c r="J206" s="25" t="str">
        <f>SUBSTITUTE([9]签字版本!K206,MID([9]签字版本!K206,9,7),"*******")</f>
        <v>62218405*******8225</v>
      </c>
      <c r="K206" s="24" t="str">
        <f>[9]签字版本!L206</f>
        <v>连城县农村信用联社四堡信用社</v>
      </c>
    </row>
    <row r="207" spans="1:11">
      <c r="A207" s="24" t="str">
        <f>[9]签字版本!A207</f>
        <v>201</v>
      </c>
      <c r="B207" s="24" t="str">
        <f>[9]签字版本!B207</f>
        <v>马富斌</v>
      </c>
      <c r="C207" s="24" t="str">
        <f>SUBSTITUTE([9]签字版本!C207,MID([9]签字版本!C207,7,8),"********")</f>
        <v>350825********1656</v>
      </c>
      <c r="D207" s="25" t="str">
        <f>SUBSTITUTE([9]签字版本!D207,MID([9]签字版本!D207,4,4),"****")</f>
        <v>132****4858</v>
      </c>
      <c r="E207" s="24" t="str">
        <f>[9]签字版本!E207</f>
        <v>中南</v>
      </c>
      <c r="F207" s="26">
        <f>[9]签字版本!F207</f>
        <v>3.7</v>
      </c>
      <c r="G207" s="26">
        <f t="shared" si="6"/>
        <v>3.7</v>
      </c>
      <c r="H207" s="26">
        <f t="shared" si="7"/>
        <v>111</v>
      </c>
      <c r="I207" s="26">
        <f>[9]签字版本!J207</f>
        <v>22.2</v>
      </c>
      <c r="J207" s="25" t="str">
        <f>SUBSTITUTE([9]签字版本!K207,MID([9]签字版本!K207,9,7),"*******")</f>
        <v>62218405*******5441</v>
      </c>
      <c r="K207" s="24" t="str">
        <f>[9]签字版本!L207</f>
        <v>连城县农村信用联社四堡信用社</v>
      </c>
    </row>
    <row r="208" spans="1:11">
      <c r="A208" s="24" t="str">
        <f>[9]签字版本!A208</f>
        <v>202</v>
      </c>
      <c r="B208" s="24" t="str">
        <f>[9]签字版本!B208</f>
        <v>马益辉</v>
      </c>
      <c r="C208" s="24" t="str">
        <f>SUBSTITUTE([9]签字版本!C208,MID([9]签字版本!C208,7,8),"********")</f>
        <v>352627********1617</v>
      </c>
      <c r="D208" s="25" t="str">
        <f>SUBSTITUTE([9]签字版本!D208,MID([9]签字版本!D208,4,4),"****")</f>
        <v>138****1874</v>
      </c>
      <c r="E208" s="24" t="str">
        <f>[9]签字版本!E208</f>
        <v>中南</v>
      </c>
      <c r="F208" s="26">
        <f>[9]签字版本!F208</f>
        <v>2.64</v>
      </c>
      <c r="G208" s="26">
        <f t="shared" si="6"/>
        <v>2.64</v>
      </c>
      <c r="H208" s="26">
        <f t="shared" si="7"/>
        <v>79.2</v>
      </c>
      <c r="I208" s="26">
        <f>[9]签字版本!J208</f>
        <v>15.84</v>
      </c>
      <c r="J208" s="25" t="str">
        <f>SUBSTITUTE([9]签字版本!K208,MID([9]签字版本!K208,9,7),"*******")</f>
        <v>90908180*******0460282</v>
      </c>
      <c r="K208" s="24" t="str">
        <f>[9]签字版本!L208</f>
        <v>连城县农村信用联社四堡信用社</v>
      </c>
    </row>
    <row r="209" spans="1:11">
      <c r="A209" s="24" t="str">
        <f>[9]签字版本!A209</f>
        <v>203</v>
      </c>
      <c r="B209" s="24" t="str">
        <f>[9]签字版本!B209</f>
        <v>马益锦</v>
      </c>
      <c r="C209" s="24" t="str">
        <f>SUBSTITUTE([9]签字版本!C209,MID([9]签字版本!C209,7,8),"********")</f>
        <v>352627********1634</v>
      </c>
      <c r="D209" s="25" t="str">
        <f>SUBSTITUTE([9]签字版本!D209,MID([9]签字版本!D209,4,4),"****")</f>
        <v>182****5457</v>
      </c>
      <c r="E209" s="24" t="str">
        <f>[9]签字版本!E209</f>
        <v>中南</v>
      </c>
      <c r="F209" s="26">
        <f>[9]签字版本!F209</f>
        <v>2.54</v>
      </c>
      <c r="G209" s="26">
        <f t="shared" si="6"/>
        <v>2.54</v>
      </c>
      <c r="H209" s="26">
        <f t="shared" si="7"/>
        <v>76.2</v>
      </c>
      <c r="I209" s="26">
        <f>[9]签字版本!J209</f>
        <v>15.24</v>
      </c>
      <c r="J209" s="25" t="str">
        <f>SUBSTITUTE([9]签字版本!K209,MID([9]签字版本!K209,9,7),"*******")</f>
        <v>62218405*******4503</v>
      </c>
      <c r="K209" s="24" t="str">
        <f>[9]签字版本!L209</f>
        <v>连城县农村信用联社四堡信用社</v>
      </c>
    </row>
    <row r="210" spans="1:11">
      <c r="A210" s="24" t="str">
        <f>[9]签字版本!A210</f>
        <v>204</v>
      </c>
      <c r="B210" s="24" t="str">
        <f>[9]签字版本!B210</f>
        <v>马顺源</v>
      </c>
      <c r="C210" s="24" t="str">
        <f>SUBSTITUTE([9]签字版本!C210,MID([9]签字版本!C210,7,8),"********")</f>
        <v>352627********1611</v>
      </c>
      <c r="D210" s="25" t="str">
        <f>SUBSTITUTE([9]签字版本!D210,MID([9]签字版本!D210,4,4),"****")</f>
        <v>138****2492</v>
      </c>
      <c r="E210" s="24" t="str">
        <f>[9]签字版本!E210</f>
        <v>中南</v>
      </c>
      <c r="F210" s="26">
        <f>[9]签字版本!F210</f>
        <v>2.85</v>
      </c>
      <c r="G210" s="26">
        <f t="shared" si="6"/>
        <v>2.85</v>
      </c>
      <c r="H210" s="26">
        <f t="shared" si="7"/>
        <v>85.5</v>
      </c>
      <c r="I210" s="26">
        <f>[9]签字版本!J210</f>
        <v>17.1</v>
      </c>
      <c r="J210" s="25" t="str">
        <f>SUBSTITUTE([9]签字版本!K210,MID([9]签字版本!K210,9,7),"*******")</f>
        <v>90908180*******0071415</v>
      </c>
      <c r="K210" s="24" t="str">
        <f>[9]签字版本!L210</f>
        <v>连城县农村信用联社四堡信用社</v>
      </c>
    </row>
    <row r="211" spans="1:11">
      <c r="A211" s="24" t="str">
        <f>[9]签字版本!A211</f>
        <v>205</v>
      </c>
      <c r="B211" s="24" t="str">
        <f>[9]签字版本!B211</f>
        <v>马勋才</v>
      </c>
      <c r="C211" s="24" t="str">
        <f>SUBSTITUTE([9]签字版本!C211,MID([9]签字版本!C211,7,8),"********")</f>
        <v>352627********1636</v>
      </c>
      <c r="D211" s="25" t="str">
        <f>SUBSTITUTE([9]签字版本!D211,MID([9]签字版本!D211,4,4),"****")</f>
        <v>153****6793</v>
      </c>
      <c r="E211" s="24" t="str">
        <f>[9]签字版本!E211</f>
        <v>中南</v>
      </c>
      <c r="F211" s="26">
        <f>[9]签字版本!F211</f>
        <v>2.11</v>
      </c>
      <c r="G211" s="26">
        <f t="shared" si="6"/>
        <v>2.11</v>
      </c>
      <c r="H211" s="26">
        <f t="shared" si="7"/>
        <v>63.3</v>
      </c>
      <c r="I211" s="26">
        <f>[9]签字版本!J211</f>
        <v>12.66</v>
      </c>
      <c r="J211" s="25" t="str">
        <f>SUBSTITUTE([9]签字版本!K211,MID([9]签字版本!K211,9,7),"*******")</f>
        <v>90908180*******0456876</v>
      </c>
      <c r="K211" s="24" t="str">
        <f>[9]签字版本!L211</f>
        <v>连城县农村信用联社四堡信用社</v>
      </c>
    </row>
    <row r="212" spans="1:11">
      <c r="A212" s="24" t="str">
        <f>[9]签字版本!A212</f>
        <v>206</v>
      </c>
      <c r="B212" s="24" t="str">
        <f>[9]签字版本!B212</f>
        <v>马飞龙</v>
      </c>
      <c r="C212" s="24" t="str">
        <f>SUBSTITUTE([9]签字版本!C212,MID([9]签字版本!C212,7,8),"********")</f>
        <v>352627********1611</v>
      </c>
      <c r="D212" s="25" t="str">
        <f>SUBSTITUTE([9]签字版本!D212,MID([9]签字版本!D212,4,4),"****")</f>
        <v>848****</v>
      </c>
      <c r="E212" s="24" t="str">
        <f>[9]签字版本!E212</f>
        <v>中南</v>
      </c>
      <c r="F212" s="26">
        <f>[9]签字版本!F212</f>
        <v>2.49</v>
      </c>
      <c r="G212" s="26">
        <f t="shared" si="6"/>
        <v>2.49</v>
      </c>
      <c r="H212" s="26">
        <f t="shared" si="7"/>
        <v>74.7</v>
      </c>
      <c r="I212" s="26">
        <f>[9]签字版本!J212</f>
        <v>14.94</v>
      </c>
      <c r="J212" s="25" t="str">
        <f>SUBSTITUTE([9]签字版本!K212,MID([9]签字版本!K212,9,7),"*******")</f>
        <v>90908180*******0067224</v>
      </c>
      <c r="K212" s="24" t="str">
        <f>[9]签字版本!L212</f>
        <v>连城县农村信用联社四堡信用社</v>
      </c>
    </row>
    <row r="213" spans="1:11">
      <c r="A213" s="24" t="str">
        <f>[9]签字版本!A213</f>
        <v>207</v>
      </c>
      <c r="B213" s="24" t="str">
        <f>[9]签字版本!B213</f>
        <v>马万济</v>
      </c>
      <c r="C213" s="24" t="str">
        <f>SUBSTITUTE([9]签字版本!C213,MID([9]签字版本!C213,7,8),"********")</f>
        <v>352627********1633</v>
      </c>
      <c r="D213" s="25" t="str">
        <f>SUBSTITUTE([9]签字版本!D213,MID([9]签字版本!D213,4,4),"****")</f>
        <v>150****4983</v>
      </c>
      <c r="E213" s="24" t="str">
        <f>[9]签字版本!E213</f>
        <v>中南</v>
      </c>
      <c r="F213" s="26">
        <f>[9]签字版本!F213</f>
        <v>4.33</v>
      </c>
      <c r="G213" s="26">
        <f t="shared" si="6"/>
        <v>4.33</v>
      </c>
      <c r="H213" s="26">
        <f t="shared" si="7"/>
        <v>129.9</v>
      </c>
      <c r="I213" s="26">
        <f>[9]签字版本!J213</f>
        <v>25.98</v>
      </c>
      <c r="J213" s="25" t="str">
        <f>SUBSTITUTE([9]签字版本!K213,MID([9]签字版本!K213,9,7),"*******")</f>
        <v>90908180*******0060490</v>
      </c>
      <c r="K213" s="24" t="str">
        <f>[9]签字版本!L213</f>
        <v>连城县农村信用联社四堡信用社</v>
      </c>
    </row>
    <row r="214" spans="1:11">
      <c r="A214" s="24" t="str">
        <f>[9]签字版本!A214</f>
        <v>208</v>
      </c>
      <c r="B214" s="24" t="str">
        <f>[9]签字版本!B214</f>
        <v>马万春</v>
      </c>
      <c r="C214" s="24" t="str">
        <f>SUBSTITUTE([9]签字版本!C214,MID([9]签字版本!C214,7,8),"********")</f>
        <v>352627********1615</v>
      </c>
      <c r="D214" s="25" t="str">
        <f>SUBSTITUTE([9]签字版本!D214,MID([9]签字版本!D214,4,4),"****")</f>
        <v>152****8233</v>
      </c>
      <c r="E214" s="24" t="str">
        <f>[9]签字版本!E214</f>
        <v>中南</v>
      </c>
      <c r="F214" s="26">
        <f>[9]签字版本!F214</f>
        <v>7.58</v>
      </c>
      <c r="G214" s="26">
        <f t="shared" si="6"/>
        <v>7.58</v>
      </c>
      <c r="H214" s="26">
        <f t="shared" si="7"/>
        <v>227.4</v>
      </c>
      <c r="I214" s="26">
        <f>[9]签字版本!J214</f>
        <v>45.48</v>
      </c>
      <c r="J214" s="25" t="str">
        <f>SUBSTITUTE([9]签字版本!K214,MID([9]签字版本!K214,9,7),"*******")</f>
        <v>90908180*******0003114</v>
      </c>
      <c r="K214" s="24" t="str">
        <f>[9]签字版本!L214</f>
        <v>连城县农村信用联社四堡信用社</v>
      </c>
    </row>
    <row r="215" spans="1:11">
      <c r="A215" s="24" t="str">
        <f>[9]签字版本!A215</f>
        <v>209</v>
      </c>
      <c r="B215" s="24" t="str">
        <f>[9]签字版本!B215</f>
        <v>马勋祥</v>
      </c>
      <c r="C215" s="24" t="str">
        <f>SUBSTITUTE([9]签字版本!C215,MID([9]签字版本!C215,7,8),"********")</f>
        <v>352627********1617</v>
      </c>
      <c r="D215" s="25" t="str">
        <f>SUBSTITUTE([9]签字版本!D215,MID([9]签字版本!D215,4,4),"****")</f>
        <v>150****5469</v>
      </c>
      <c r="E215" s="24" t="str">
        <f>[9]签字版本!E215</f>
        <v>中南</v>
      </c>
      <c r="F215" s="26">
        <f>[9]签字版本!F215</f>
        <v>3.89</v>
      </c>
      <c r="G215" s="26">
        <f t="shared" si="6"/>
        <v>3.89</v>
      </c>
      <c r="H215" s="26">
        <f t="shared" si="7"/>
        <v>116.7</v>
      </c>
      <c r="I215" s="26">
        <f>[9]签字版本!J215</f>
        <v>23.34</v>
      </c>
      <c r="J215" s="25" t="str">
        <f>SUBSTITUTE([9]签字版本!K215,MID([9]签字版本!K215,9,7),"*******")</f>
        <v>62218405*******8464</v>
      </c>
      <c r="K215" s="24" t="str">
        <f>[9]签字版本!L215</f>
        <v>连城县农村信用联社四堡信用社</v>
      </c>
    </row>
    <row r="216" spans="1:11">
      <c r="A216" s="24" t="str">
        <f>[9]签字版本!A216</f>
        <v>210</v>
      </c>
      <c r="B216" s="24" t="str">
        <f>[9]签字版本!B216</f>
        <v>邹长秀</v>
      </c>
      <c r="C216" s="24" t="str">
        <f>SUBSTITUTE([9]签字版本!C216,MID([9]签字版本!C216,7,8),"********")</f>
        <v>350825********1625</v>
      </c>
      <c r="D216" s="25" t="str">
        <f>SUBSTITUTE([9]签字版本!D216,MID([9]签字版本!D216,4,4),"****")</f>
        <v>187****8143</v>
      </c>
      <c r="E216" s="24" t="str">
        <f>[9]签字版本!E216</f>
        <v>中南</v>
      </c>
      <c r="F216" s="26">
        <f>[9]签字版本!F216</f>
        <v>6.4</v>
      </c>
      <c r="G216" s="26">
        <f t="shared" si="6"/>
        <v>6.4</v>
      </c>
      <c r="H216" s="26">
        <f t="shared" si="7"/>
        <v>192</v>
      </c>
      <c r="I216" s="26">
        <f>[9]签字版本!J216</f>
        <v>38.4</v>
      </c>
      <c r="J216" s="25" t="str">
        <f>SUBSTITUTE([9]签字版本!K216,MID([9]签字版本!K216,9,7),"*******")</f>
        <v>62218405*******8316</v>
      </c>
      <c r="K216" s="24" t="str">
        <f>[9]签字版本!L216</f>
        <v>连城县农村信用联社四堡信用社</v>
      </c>
    </row>
    <row r="217" spans="1:11">
      <c r="A217" s="24" t="str">
        <f>[9]签字版本!A217</f>
        <v>211</v>
      </c>
      <c r="B217" s="24" t="str">
        <f>[9]签字版本!B217</f>
        <v>马勋锦</v>
      </c>
      <c r="C217" s="24" t="str">
        <f>SUBSTITUTE([9]签字版本!C217,MID([9]签字版本!C217,7,8),"********")</f>
        <v>352627********1618</v>
      </c>
      <c r="D217" s="25" t="str">
        <f>SUBSTITUTE([9]签字版本!D217,MID([9]签字版本!D217,4,4),"****")</f>
        <v>133****8085</v>
      </c>
      <c r="E217" s="24" t="str">
        <f>[9]签字版本!E217</f>
        <v>中南</v>
      </c>
      <c r="F217" s="26">
        <f>[9]签字版本!F217</f>
        <v>6.33</v>
      </c>
      <c r="G217" s="26">
        <f t="shared" si="6"/>
        <v>6.33</v>
      </c>
      <c r="H217" s="26">
        <f t="shared" si="7"/>
        <v>189.9</v>
      </c>
      <c r="I217" s="26">
        <f>[9]签字版本!J217</f>
        <v>37.98</v>
      </c>
      <c r="J217" s="25" t="str">
        <f>SUBSTITUTE([9]签字版本!K217,MID([9]签字版本!K217,9,7),"*******")</f>
        <v>90908180*******0464037</v>
      </c>
      <c r="K217" s="24" t="str">
        <f>[9]签字版本!L217</f>
        <v>连城县农村信用联社四堡信用社</v>
      </c>
    </row>
    <row r="218" spans="1:11">
      <c r="A218" s="24" t="str">
        <f>[9]签字版本!A218</f>
        <v>212</v>
      </c>
      <c r="B218" s="24" t="str">
        <f>[9]签字版本!B218</f>
        <v>马兴文</v>
      </c>
      <c r="C218" s="24" t="str">
        <f>SUBSTITUTE([9]签字版本!C218,MID([9]签字版本!C218,7,8),"********")</f>
        <v>350825********1633</v>
      </c>
      <c r="D218" s="25" t="str">
        <f>SUBSTITUTE([9]签字版本!D218,MID([9]签字版本!D218,4,4),"****")</f>
        <v>150****1725</v>
      </c>
      <c r="E218" s="24" t="str">
        <f>[9]签字版本!E218</f>
        <v>中南</v>
      </c>
      <c r="F218" s="26">
        <f>[9]签字版本!F218</f>
        <v>4.46</v>
      </c>
      <c r="G218" s="26">
        <f t="shared" si="6"/>
        <v>4.46</v>
      </c>
      <c r="H218" s="26">
        <f t="shared" si="7"/>
        <v>133.8</v>
      </c>
      <c r="I218" s="26">
        <f>[9]签字版本!J218</f>
        <v>26.76</v>
      </c>
      <c r="J218" s="25" t="str">
        <f>SUBSTITUTE([9]签字版本!K218,MID([9]签字版本!K218,9,7),"*******")</f>
        <v>62218405*******8308</v>
      </c>
      <c r="K218" s="24" t="str">
        <f>[9]签字版本!L218</f>
        <v>连城县农村信用联社四堡信用社</v>
      </c>
    </row>
    <row r="219" spans="1:11">
      <c r="A219" s="24" t="str">
        <f>[9]签字版本!A219</f>
        <v>213</v>
      </c>
      <c r="B219" s="24" t="str">
        <f>[9]签字版本!B219</f>
        <v>邹金秀</v>
      </c>
      <c r="C219" s="24" t="str">
        <f>SUBSTITUTE([9]签字版本!C219,MID([9]签字版本!C219,7,8),"********")</f>
        <v>352627********1625</v>
      </c>
      <c r="D219" s="25" t="str">
        <f>SUBSTITUTE([9]签字版本!D219,MID([9]签字版本!D219,4,4),"****")</f>
        <v>187****1183</v>
      </c>
      <c r="E219" s="24" t="str">
        <f>[9]签字版本!E219</f>
        <v>中南</v>
      </c>
      <c r="F219" s="26">
        <f>[9]签字版本!F219</f>
        <v>6.08</v>
      </c>
      <c r="G219" s="26">
        <f t="shared" si="6"/>
        <v>6.08</v>
      </c>
      <c r="H219" s="26">
        <f t="shared" si="7"/>
        <v>182.4</v>
      </c>
      <c r="I219" s="26">
        <f>[9]签字版本!J219</f>
        <v>36.48</v>
      </c>
      <c r="J219" s="25" t="str">
        <f>SUBSTITUTE([9]签字版本!K219,MID([9]签字版本!K219,9,7),"*******")</f>
        <v>90908180*******0343667</v>
      </c>
      <c r="K219" s="24" t="str">
        <f>[9]签字版本!L219</f>
        <v>连城县农村信用联社四堡信用社</v>
      </c>
    </row>
    <row r="220" spans="1:11">
      <c r="A220" s="24" t="str">
        <f>[9]签字版本!A220</f>
        <v>214</v>
      </c>
      <c r="B220" s="24" t="str">
        <f>[9]签字版本!B220</f>
        <v>马勋胜</v>
      </c>
      <c r="C220" s="24" t="str">
        <f>SUBSTITUTE([9]签字版本!C220,MID([9]签字版本!C220,7,8),"********")</f>
        <v>352627********1613</v>
      </c>
      <c r="D220" s="25" t="str">
        <f>SUBSTITUTE([9]签字版本!D220,MID([9]签字版本!D220,4,4),"****")</f>
        <v>150****0970</v>
      </c>
      <c r="E220" s="24" t="str">
        <f>[9]签字版本!E220</f>
        <v>中南</v>
      </c>
      <c r="F220" s="26">
        <f>[9]签字版本!F220</f>
        <v>6.18</v>
      </c>
      <c r="G220" s="26">
        <f t="shared" si="6"/>
        <v>6.18</v>
      </c>
      <c r="H220" s="26">
        <f t="shared" si="7"/>
        <v>185.4</v>
      </c>
      <c r="I220" s="26">
        <f>[9]签字版本!J220</f>
        <v>37.08</v>
      </c>
      <c r="J220" s="25" t="str">
        <f>SUBSTITUTE([9]签字版本!K220,MID([9]签字版本!K220,9,7),"*******")</f>
        <v>90908180*******0463742</v>
      </c>
      <c r="K220" s="24" t="str">
        <f>[9]签字版本!L220</f>
        <v>连城县农村信用联社四堡信用社</v>
      </c>
    </row>
    <row r="221" spans="1:11">
      <c r="A221" s="24" t="str">
        <f>[9]签字版本!A221</f>
        <v>215</v>
      </c>
      <c r="B221" s="24" t="str">
        <f>[9]签字版本!B221</f>
        <v>马益和</v>
      </c>
      <c r="C221" s="24" t="str">
        <f>SUBSTITUTE([9]签字版本!C221,MID([9]签字版本!C221,7,8),"********")</f>
        <v>352627********1618</v>
      </c>
      <c r="D221" s="25" t="str">
        <f>SUBSTITUTE([9]签字版本!D221,MID([9]签字版本!D221,4,4),"****")</f>
        <v>159****3719</v>
      </c>
      <c r="E221" s="24" t="str">
        <f>[9]签字版本!E221</f>
        <v>中南</v>
      </c>
      <c r="F221" s="26">
        <f>[9]签字版本!F221</f>
        <v>1.91</v>
      </c>
      <c r="G221" s="26">
        <f t="shared" si="6"/>
        <v>1.91</v>
      </c>
      <c r="H221" s="26">
        <f t="shared" si="7"/>
        <v>57.3</v>
      </c>
      <c r="I221" s="26">
        <f>[9]签字版本!J221</f>
        <v>11.46</v>
      </c>
      <c r="J221" s="25" t="str">
        <f>SUBSTITUTE([9]签字版本!K221,MID([9]签字版本!K221,9,7),"*******")</f>
        <v>90908180*******0060542</v>
      </c>
      <c r="K221" s="24" t="str">
        <f>[9]签字版本!L221</f>
        <v>连城县农村信用联社四堡信用社</v>
      </c>
    </row>
    <row r="222" spans="1:11">
      <c r="A222" s="24" t="str">
        <f>[9]签字版本!A222</f>
        <v>216</v>
      </c>
      <c r="B222" s="24" t="str">
        <f>[9]签字版本!B222</f>
        <v>马益桃</v>
      </c>
      <c r="C222" s="24" t="str">
        <f>SUBSTITUTE([9]签字版本!C222,MID([9]签字版本!C222,7,8),"********")</f>
        <v>352627********1610</v>
      </c>
      <c r="D222" s="25" t="str">
        <f>SUBSTITUTE([9]签字版本!D222,MID([9]签字版本!D222,4,4),"****")</f>
        <v>158****5619</v>
      </c>
      <c r="E222" s="24" t="str">
        <f>[9]签字版本!E222</f>
        <v>中南</v>
      </c>
      <c r="F222" s="26">
        <f>[9]签字版本!F222</f>
        <v>3.36</v>
      </c>
      <c r="G222" s="26">
        <f t="shared" si="6"/>
        <v>3.36</v>
      </c>
      <c r="H222" s="26">
        <f t="shared" si="7"/>
        <v>100.8</v>
      </c>
      <c r="I222" s="26">
        <f>[9]签字版本!J222</f>
        <v>20.16</v>
      </c>
      <c r="J222" s="25" t="str">
        <f>SUBSTITUTE([9]签字版本!K222,MID([9]签字版本!K222,9,7),"*******")</f>
        <v>90908180*******0470538</v>
      </c>
      <c r="K222" s="24" t="str">
        <f>[9]签字版本!L222</f>
        <v>连城县农村信用联社四堡信用社</v>
      </c>
    </row>
    <row r="223" spans="1:11">
      <c r="A223" s="24" t="str">
        <f>[9]签字版本!A223</f>
        <v>217</v>
      </c>
      <c r="B223" s="24" t="str">
        <f>[9]签字版本!B223</f>
        <v>马勋腾</v>
      </c>
      <c r="C223" s="24" t="str">
        <f>SUBSTITUTE([9]签字版本!C223,MID([9]签字版本!C223,7,8),"********")</f>
        <v>352627********1615</v>
      </c>
      <c r="D223" s="25" t="str">
        <f>SUBSTITUTE([9]签字版本!D223,MID([9]签字版本!D223,4,4),"****")</f>
        <v>187****1798</v>
      </c>
      <c r="E223" s="24" t="str">
        <f>[9]签字版本!E223</f>
        <v>中南</v>
      </c>
      <c r="F223" s="26">
        <f>[9]签字版本!F223</f>
        <v>7.04</v>
      </c>
      <c r="G223" s="26">
        <f t="shared" si="6"/>
        <v>7.04</v>
      </c>
      <c r="H223" s="26">
        <f t="shared" si="7"/>
        <v>211.2</v>
      </c>
      <c r="I223" s="26">
        <f>[9]签字版本!J223</f>
        <v>42.24</v>
      </c>
      <c r="J223" s="25" t="str">
        <f>SUBSTITUTE([9]签字版本!K223,MID([9]签字版本!K223,9,7),"*******")</f>
        <v>90908180*******0067251</v>
      </c>
      <c r="K223" s="24" t="str">
        <f>[9]签字版本!L223</f>
        <v>连城县农村信用联社四堡信用社</v>
      </c>
    </row>
    <row r="224" spans="1:11">
      <c r="A224" s="24" t="str">
        <f>[9]签字版本!A224</f>
        <v>218</v>
      </c>
      <c r="B224" s="24" t="str">
        <f>[9]签字版本!B224</f>
        <v>马万珍</v>
      </c>
      <c r="C224" s="24" t="str">
        <f>SUBSTITUTE([9]签字版本!C224,MID([9]签字版本!C224,7,8),"********")</f>
        <v>352627********1614</v>
      </c>
      <c r="D224" s="25" t="str">
        <f>SUBSTITUTE([9]签字版本!D224,MID([9]签字版本!D224,4,4),"****")</f>
        <v>150****0140</v>
      </c>
      <c r="E224" s="24" t="str">
        <f>[9]签字版本!E224</f>
        <v>中南</v>
      </c>
      <c r="F224" s="26">
        <f>[9]签字版本!F224</f>
        <v>5.22</v>
      </c>
      <c r="G224" s="26">
        <f t="shared" si="6"/>
        <v>5.22</v>
      </c>
      <c r="H224" s="26">
        <f t="shared" si="7"/>
        <v>156.6</v>
      </c>
      <c r="I224" s="26">
        <f>[9]签字版本!J224</f>
        <v>31.32</v>
      </c>
      <c r="J224" s="25" t="str">
        <f>SUBSTITUTE([9]签字版本!K224,MID([9]签字版本!K224,9,7),"*******")</f>
        <v>90908180*******0469979</v>
      </c>
      <c r="K224" s="24" t="str">
        <f>[9]签字版本!L224</f>
        <v>连城县农村信用联社四堡信用社</v>
      </c>
    </row>
    <row r="225" spans="1:11">
      <c r="A225" s="24" t="str">
        <f>[9]签字版本!A225</f>
        <v>219</v>
      </c>
      <c r="B225" s="24" t="str">
        <f>[9]签字版本!B225</f>
        <v>马德财</v>
      </c>
      <c r="C225" s="24" t="str">
        <f>SUBSTITUTE([9]签字版本!C225,MID([9]签字版本!C225,7,8),"********")</f>
        <v>350825********1611</v>
      </c>
      <c r="D225" s="25" t="str">
        <f>SUBSTITUTE([9]签字版本!D225,MID([9]签字版本!D225,4,4),"****")</f>
        <v>187****5865</v>
      </c>
      <c r="E225" s="24" t="str">
        <f>[9]签字版本!E225</f>
        <v>中南</v>
      </c>
      <c r="F225" s="26">
        <f>[9]签字版本!F225</f>
        <v>6.91</v>
      </c>
      <c r="G225" s="26">
        <f t="shared" si="6"/>
        <v>6.91</v>
      </c>
      <c r="H225" s="26">
        <f t="shared" si="7"/>
        <v>207.3</v>
      </c>
      <c r="I225" s="26">
        <f>[9]签字版本!J225</f>
        <v>41.46</v>
      </c>
      <c r="J225" s="25" t="str">
        <f>SUBSTITUTE([9]签字版本!K225,MID([9]签字版本!K225,9,7),"*******")</f>
        <v>62218405*******4891</v>
      </c>
      <c r="K225" s="24" t="str">
        <f>[9]签字版本!L225</f>
        <v>连城县农村信用联社四堡信用社</v>
      </c>
    </row>
    <row r="226" spans="1:11">
      <c r="A226" s="24" t="str">
        <f>[9]签字版本!A226</f>
        <v>220</v>
      </c>
      <c r="B226" s="24" t="str">
        <f>[9]签字版本!B226</f>
        <v>马传城</v>
      </c>
      <c r="C226" s="24" t="str">
        <f>SUBSTITUTE([9]签字版本!C226,MID([9]签字版本!C226,7,8),"********")</f>
        <v>352627********1619</v>
      </c>
      <c r="D226" s="25" t="str">
        <f>SUBSTITUTE([9]签字版本!D226,MID([9]签字版本!D226,4,4),"****")</f>
        <v>159****2680</v>
      </c>
      <c r="E226" s="24" t="str">
        <f>[9]签字版本!E226</f>
        <v>中南</v>
      </c>
      <c r="F226" s="26">
        <f>[9]签字版本!F226</f>
        <v>0.75</v>
      </c>
      <c r="G226" s="26">
        <f t="shared" si="6"/>
        <v>0.75</v>
      </c>
      <c r="H226" s="26">
        <f t="shared" si="7"/>
        <v>22.5</v>
      </c>
      <c r="I226" s="26">
        <f>[9]签字版本!J226</f>
        <v>4.5</v>
      </c>
      <c r="J226" s="25" t="str">
        <f>SUBSTITUTE([9]签字版本!K226,MID([9]签字版本!K226,9,7),"*******")</f>
        <v>90908180*******0060551</v>
      </c>
      <c r="K226" s="24" t="str">
        <f>[9]签字版本!L226</f>
        <v>连城县农村信用联社四堡信用社</v>
      </c>
    </row>
    <row r="227" spans="1:11">
      <c r="A227" s="24" t="str">
        <f>[9]签字版本!A227</f>
        <v>221</v>
      </c>
      <c r="B227" s="24" t="str">
        <f>[9]签字版本!B227</f>
        <v>马传亮</v>
      </c>
      <c r="C227" s="24" t="str">
        <f>SUBSTITUTE([9]签字版本!C227,MID([9]签字版本!C227,7,8),"********")</f>
        <v>352627********161X</v>
      </c>
      <c r="D227" s="25" t="str">
        <f>SUBSTITUTE([9]签字版本!D227,MID([9]签字版本!D227,4,4),"****")</f>
        <v>147****0376</v>
      </c>
      <c r="E227" s="24" t="str">
        <f>[9]签字版本!E227</f>
        <v>中南</v>
      </c>
      <c r="F227" s="26">
        <f>[9]签字版本!F227</f>
        <v>6.12</v>
      </c>
      <c r="G227" s="26">
        <f t="shared" si="6"/>
        <v>6.12</v>
      </c>
      <c r="H227" s="26">
        <f t="shared" si="7"/>
        <v>183.6</v>
      </c>
      <c r="I227" s="26">
        <f>[9]签字版本!J227</f>
        <v>36.72</v>
      </c>
      <c r="J227" s="25" t="str">
        <f>SUBSTITUTE([9]签字版本!K227,MID([9]签字版本!K227,9,7),"*******")</f>
        <v>90908180*******0067965</v>
      </c>
      <c r="K227" s="24" t="str">
        <f>[9]签字版本!L227</f>
        <v>连城县农村信用联社四堡信用社</v>
      </c>
    </row>
    <row r="228" spans="1:11">
      <c r="A228" s="24" t="str">
        <f>[9]签字版本!A228</f>
        <v>222</v>
      </c>
      <c r="B228" s="24" t="str">
        <f>[9]签字版本!B228</f>
        <v>马传胜</v>
      </c>
      <c r="C228" s="24" t="str">
        <f>SUBSTITUTE([9]签字版本!C228,MID([9]签字版本!C228,7,8),"********")</f>
        <v>352627********1657</v>
      </c>
      <c r="D228" s="25" t="str">
        <f>SUBSTITUTE([9]签字版本!D228,MID([9]签字版本!D228,4,4),"****")</f>
        <v>158****5278</v>
      </c>
      <c r="E228" s="24" t="str">
        <f>[9]签字版本!E228</f>
        <v>中南</v>
      </c>
      <c r="F228" s="26">
        <f>[9]签字版本!F228</f>
        <v>3.75</v>
      </c>
      <c r="G228" s="26">
        <f t="shared" si="6"/>
        <v>3.75</v>
      </c>
      <c r="H228" s="26">
        <f t="shared" si="7"/>
        <v>112.5</v>
      </c>
      <c r="I228" s="26">
        <f>[9]签字版本!J228</f>
        <v>22.5</v>
      </c>
      <c r="J228" s="25" t="str">
        <f>SUBSTITUTE([9]签字版本!K228,MID([9]签字版本!K228,9,7),"*******")</f>
        <v>90908180*******0471662</v>
      </c>
      <c r="K228" s="24" t="str">
        <f>[9]签字版本!L228</f>
        <v>连城县农村信用联社四堡信用社</v>
      </c>
    </row>
    <row r="229" spans="1:11">
      <c r="A229" s="24" t="str">
        <f>[9]签字版本!A229</f>
        <v>223</v>
      </c>
      <c r="B229" s="24" t="str">
        <f>[9]签字版本!B229</f>
        <v>马华兴</v>
      </c>
      <c r="C229" s="24" t="str">
        <f>SUBSTITUTE([9]签字版本!C229,MID([9]签字版本!C229,7,8),"********")</f>
        <v>352627********1612</v>
      </c>
      <c r="D229" s="25" t="str">
        <f>SUBSTITUTE([9]签字版本!D229,MID([9]签字版本!D229,4,4),"****")</f>
        <v>158****0329</v>
      </c>
      <c r="E229" s="24" t="str">
        <f>[9]签字版本!E229</f>
        <v>中南</v>
      </c>
      <c r="F229" s="26">
        <f>[9]签字版本!F229</f>
        <v>0.67</v>
      </c>
      <c r="G229" s="26">
        <f t="shared" si="6"/>
        <v>0.67</v>
      </c>
      <c r="H229" s="26">
        <f t="shared" si="7"/>
        <v>20.1</v>
      </c>
      <c r="I229" s="26">
        <f>[9]签字版本!J229</f>
        <v>4.02</v>
      </c>
      <c r="J229" s="25" t="str">
        <f>SUBSTITUTE([9]签字版本!K229,MID([9]签字版本!K229,9,7),"*******")</f>
        <v>90908180*******0060622</v>
      </c>
      <c r="K229" s="24" t="str">
        <f>[9]签字版本!L229</f>
        <v>连城县农村信用联社四堡信用社</v>
      </c>
    </row>
    <row r="230" spans="1:11">
      <c r="A230" s="24" t="str">
        <f>[9]签字版本!A230</f>
        <v>224</v>
      </c>
      <c r="B230" s="24" t="str">
        <f>[9]签字版本!B230</f>
        <v>马征</v>
      </c>
      <c r="C230" s="24" t="str">
        <f>SUBSTITUTE([9]签字版本!C230,MID([9]签字版本!C230,7,8),"********")</f>
        <v>352627********1619</v>
      </c>
      <c r="D230" s="25" t="str">
        <f>SUBSTITUTE([9]签字版本!D230,MID([9]签字版本!D230,4,4),"****")</f>
        <v>139****8538</v>
      </c>
      <c r="E230" s="24" t="str">
        <f>[9]签字版本!E230</f>
        <v>中南</v>
      </c>
      <c r="F230" s="26">
        <f>[9]签字版本!F230</f>
        <v>1.03</v>
      </c>
      <c r="G230" s="26">
        <f t="shared" si="6"/>
        <v>1.03</v>
      </c>
      <c r="H230" s="26">
        <f t="shared" si="7"/>
        <v>30.9</v>
      </c>
      <c r="I230" s="26">
        <f>[9]签字版本!J230</f>
        <v>6.18</v>
      </c>
      <c r="J230" s="25" t="str">
        <f>SUBSTITUTE([9]签字版本!K230,MID([9]签字版本!K230,9,7),"*******")</f>
        <v>90908180*******0060631</v>
      </c>
      <c r="K230" s="24" t="str">
        <f>[9]签字版本!L230</f>
        <v>连城县农村信用联社四堡信用社</v>
      </c>
    </row>
    <row r="231" spans="1:11">
      <c r="A231" s="24" t="str">
        <f>[9]签字版本!A231</f>
        <v>225</v>
      </c>
      <c r="B231" s="24" t="str">
        <f>[9]签字版本!B231</f>
        <v>马华龙</v>
      </c>
      <c r="C231" s="24" t="str">
        <f>SUBSTITUTE([9]签字版本!C231,MID([9]签字版本!C231,7,8),"********")</f>
        <v>352627********1617</v>
      </c>
      <c r="D231" s="25" t="str">
        <f>SUBSTITUTE([9]签字版本!D231,MID([9]签字版本!D231,4,4),"****")</f>
        <v>135****1885</v>
      </c>
      <c r="E231" s="24" t="str">
        <f>[9]签字版本!E231</f>
        <v>中南</v>
      </c>
      <c r="F231" s="26">
        <f>[9]签字版本!F231</f>
        <v>4.59</v>
      </c>
      <c r="G231" s="26">
        <f t="shared" si="6"/>
        <v>4.59</v>
      </c>
      <c r="H231" s="26">
        <f t="shared" si="7"/>
        <v>137.7</v>
      </c>
      <c r="I231" s="26">
        <f>[9]签字版本!J231</f>
        <v>27.54</v>
      </c>
      <c r="J231" s="25" t="str">
        <f>SUBSTITUTE([9]签字版本!K231,MID([9]签字版本!K231,9,7),"*******")</f>
        <v>90908180*******0471822</v>
      </c>
      <c r="K231" s="24" t="str">
        <f>[9]签字版本!L231</f>
        <v>连城县农村信用联社四堡信用社</v>
      </c>
    </row>
    <row r="232" spans="1:11">
      <c r="A232" s="24" t="str">
        <f>[9]签字版本!A232</f>
        <v>226</v>
      </c>
      <c r="B232" s="24" t="str">
        <f>[9]签字版本!B232</f>
        <v>马岳腾</v>
      </c>
      <c r="C232" s="24" t="str">
        <f>SUBSTITUTE([9]签字版本!C232,MID([9]签字版本!C232,7,8),"********")</f>
        <v>352627********1616</v>
      </c>
      <c r="D232" s="25" t="str">
        <f>SUBSTITUTE([9]签字版本!D232,MID([9]签字版本!D232,4,4),"****")</f>
        <v>152****7151</v>
      </c>
      <c r="E232" s="24" t="str">
        <f>[9]签字版本!E232</f>
        <v>中南</v>
      </c>
      <c r="F232" s="26">
        <f>[9]签字版本!F232</f>
        <v>7.59</v>
      </c>
      <c r="G232" s="26">
        <f t="shared" si="6"/>
        <v>7.59</v>
      </c>
      <c r="H232" s="26">
        <f t="shared" si="7"/>
        <v>227.7</v>
      </c>
      <c r="I232" s="26">
        <f>[9]签字版本!J232</f>
        <v>45.54</v>
      </c>
      <c r="J232" s="25" t="str">
        <f>SUBSTITUTE([9]签字版本!K232,MID([9]签字版本!K232,9,7),"*******")</f>
        <v>90908180*******0077366</v>
      </c>
      <c r="K232" s="24" t="str">
        <f>[9]签字版本!L232</f>
        <v>连城县农村信用联社四堡信用社</v>
      </c>
    </row>
    <row r="233" spans="1:11">
      <c r="A233" s="24" t="str">
        <f>[9]签字版本!A233</f>
        <v>227</v>
      </c>
      <c r="B233" s="24" t="str">
        <f>[9]签字版本!B233</f>
        <v>马盛明</v>
      </c>
      <c r="C233" s="24" t="str">
        <f>SUBSTITUTE([9]签字版本!C233,MID([9]签字版本!C233,7,8),"********")</f>
        <v>352627********1617</v>
      </c>
      <c r="D233" s="25" t="str">
        <f>SUBSTITUTE([9]签字版本!D233,MID([9]签字版本!D233,4,4),"****")</f>
        <v>805****279</v>
      </c>
      <c r="E233" s="24" t="str">
        <f>[9]签字版本!E233</f>
        <v>中南</v>
      </c>
      <c r="F233" s="26">
        <f>[9]签字版本!F233</f>
        <v>6.87</v>
      </c>
      <c r="G233" s="26">
        <f t="shared" si="6"/>
        <v>6.87</v>
      </c>
      <c r="H233" s="26">
        <f t="shared" si="7"/>
        <v>206.1</v>
      </c>
      <c r="I233" s="26">
        <f>[9]签字版本!J233</f>
        <v>41.22</v>
      </c>
      <c r="J233" s="25" t="str">
        <f>SUBSTITUTE([9]签字版本!K233,MID([9]签字版本!K233,9,7),"*******")</f>
        <v>90908180*******0071095</v>
      </c>
      <c r="K233" s="24" t="str">
        <f>[9]签字版本!L233</f>
        <v>连城县农村信用联社四堡信用社</v>
      </c>
    </row>
    <row r="234" spans="1:11">
      <c r="A234" s="24" t="str">
        <f>[9]签字版本!A234</f>
        <v>228</v>
      </c>
      <c r="B234" s="24" t="str">
        <f>[9]签字版本!B234</f>
        <v>马炳方</v>
      </c>
      <c r="C234" s="24" t="str">
        <f>SUBSTITUTE([9]签字版本!C234,MID([9]签字版本!C234,7,8),"********")</f>
        <v>352627********1618</v>
      </c>
      <c r="D234" s="25" t="str">
        <f>SUBSTITUTE([9]签字版本!D234,MID([9]签字版本!D234,4,4),"****")</f>
        <v>130****3877</v>
      </c>
      <c r="E234" s="24" t="str">
        <f>[9]签字版本!E234</f>
        <v>中南</v>
      </c>
      <c r="F234" s="26">
        <f>[9]签字版本!F234</f>
        <v>4.37</v>
      </c>
      <c r="G234" s="26">
        <f t="shared" si="6"/>
        <v>4.37</v>
      </c>
      <c r="H234" s="26">
        <f t="shared" si="7"/>
        <v>131.1</v>
      </c>
      <c r="I234" s="26">
        <f>[9]签字版本!J234</f>
        <v>26.22</v>
      </c>
      <c r="J234" s="25" t="str">
        <f>SUBSTITUTE([9]签字版本!K234,MID([9]签字版本!K234,9,7),"*******")</f>
        <v>90908180*******0463662</v>
      </c>
      <c r="K234" s="24" t="str">
        <f>[9]签字版本!L234</f>
        <v>连城县农村信用联社四堡信用社</v>
      </c>
    </row>
    <row r="235" spans="1:11">
      <c r="A235" s="24" t="str">
        <f>[9]签字版本!A235</f>
        <v>229</v>
      </c>
      <c r="B235" s="24" t="str">
        <f>[9]签字版本!B235</f>
        <v>马洪海</v>
      </c>
      <c r="C235" s="24" t="str">
        <f>SUBSTITUTE([9]签字版本!C235,MID([9]签字版本!C235,7,8),"********")</f>
        <v>352627********1613</v>
      </c>
      <c r="D235" s="25" t="str">
        <f>SUBSTITUTE([9]签字版本!D235,MID([9]签字版本!D235,4,4),"****")</f>
        <v>158****4529</v>
      </c>
      <c r="E235" s="24" t="str">
        <f>[9]签字版本!E235</f>
        <v>中南</v>
      </c>
      <c r="F235" s="26">
        <f>[9]签字版本!F235</f>
        <v>0.9</v>
      </c>
      <c r="G235" s="26">
        <f t="shared" si="6"/>
        <v>0.9</v>
      </c>
      <c r="H235" s="26">
        <f t="shared" si="7"/>
        <v>27</v>
      </c>
      <c r="I235" s="26">
        <f>[9]签字版本!J235</f>
        <v>5.4</v>
      </c>
      <c r="J235" s="25" t="str">
        <f>SUBSTITUTE([9]签字版本!K235,MID([9]签字版本!K235,9,7),"*******")</f>
        <v>90908180*******0101786</v>
      </c>
      <c r="K235" s="24" t="str">
        <f>[9]签字版本!L235</f>
        <v>连城县农村信用联社四堡信用社</v>
      </c>
    </row>
    <row r="236" spans="1:11">
      <c r="A236" s="24" t="str">
        <f>[9]签字版本!A236</f>
        <v>230</v>
      </c>
      <c r="B236" s="24" t="str">
        <f>[9]签字版本!B236</f>
        <v>马钟鸣</v>
      </c>
      <c r="C236" s="24" t="str">
        <f>SUBSTITUTE([9]签字版本!C236,MID([9]签字版本!C236,7,8),"********")</f>
        <v>352627********1618</v>
      </c>
      <c r="D236" s="25" t="str">
        <f>SUBSTITUTE([9]签字版本!D236,MID([9]签字版本!D236,4,4),"****")</f>
        <v>136****2700</v>
      </c>
      <c r="E236" s="24" t="str">
        <f>[9]签字版本!E236</f>
        <v>中南</v>
      </c>
      <c r="F236" s="26">
        <f>[9]签字版本!F236</f>
        <v>3.55</v>
      </c>
      <c r="G236" s="26">
        <f t="shared" si="6"/>
        <v>3.55</v>
      </c>
      <c r="H236" s="26">
        <f t="shared" si="7"/>
        <v>106.5</v>
      </c>
      <c r="I236" s="26">
        <f>[9]签字版本!J236</f>
        <v>21.3</v>
      </c>
      <c r="J236" s="25" t="str">
        <f>SUBSTITUTE([9]签字版本!K236,MID([9]签字版本!K236,9,7),"*******")</f>
        <v>90908180*******0603271</v>
      </c>
      <c r="K236" s="24" t="str">
        <f>[9]签字版本!L236</f>
        <v>连城县农村信用联社四堡信用社</v>
      </c>
    </row>
    <row r="237" spans="1:11">
      <c r="A237" s="24" t="str">
        <f>[9]签字版本!A237</f>
        <v>231</v>
      </c>
      <c r="B237" s="24" t="str">
        <f>[9]签字版本!B237</f>
        <v>马文鸣</v>
      </c>
      <c r="C237" s="24" t="str">
        <f>SUBSTITUTE([9]签字版本!C237,MID([9]签字版本!C237,7,8),"********")</f>
        <v>352627********1614</v>
      </c>
      <c r="D237" s="25" t="str">
        <f>SUBSTITUTE([9]签字版本!D237,MID([9]签字版本!D237,4,4),"****")</f>
        <v>152****3293</v>
      </c>
      <c r="E237" s="24" t="str">
        <f>[9]签字版本!E237</f>
        <v>中南</v>
      </c>
      <c r="F237" s="26">
        <f>[9]签字版本!F237</f>
        <v>3.46</v>
      </c>
      <c r="G237" s="26">
        <f t="shared" si="6"/>
        <v>3.46</v>
      </c>
      <c r="H237" s="26">
        <f t="shared" si="7"/>
        <v>103.8</v>
      </c>
      <c r="I237" s="26">
        <f>[9]签字版本!J237</f>
        <v>20.76</v>
      </c>
      <c r="J237" s="25" t="str">
        <f>SUBSTITUTE([9]签字版本!K237,MID([9]签字版本!K237,9,7),"*******")</f>
        <v>90908180*******0060659</v>
      </c>
      <c r="K237" s="24" t="str">
        <f>[9]签字版本!L237</f>
        <v>连城县农村信用联社四堡信用社</v>
      </c>
    </row>
    <row r="238" spans="1:11">
      <c r="A238" s="24" t="str">
        <f>[9]签字版本!A238</f>
        <v>232</v>
      </c>
      <c r="B238" s="24" t="str">
        <f>[9]签字版本!B238</f>
        <v>马东波</v>
      </c>
      <c r="C238" s="24" t="str">
        <f>SUBSTITUTE([9]签字版本!C238,MID([9]签字版本!C238,7,8),"********")</f>
        <v>352627********1633</v>
      </c>
      <c r="D238" s="25" t="str">
        <f>SUBSTITUTE([9]签字版本!D238,MID([9]签字版本!D238,4,4),"****")</f>
        <v>183****7757</v>
      </c>
      <c r="E238" s="24" t="str">
        <f>[9]签字版本!E238</f>
        <v>中南</v>
      </c>
      <c r="F238" s="26">
        <f>[9]签字版本!F238</f>
        <v>1.07</v>
      </c>
      <c r="G238" s="26">
        <f t="shared" si="6"/>
        <v>1.07</v>
      </c>
      <c r="H238" s="26">
        <f t="shared" si="7"/>
        <v>32.1</v>
      </c>
      <c r="I238" s="26">
        <f>[9]签字版本!J238</f>
        <v>6.42</v>
      </c>
      <c r="J238" s="25" t="str">
        <f>SUBSTITUTE([9]签字版本!K238,MID([9]签字版本!K238,9,7),"*******")</f>
        <v>90908180*******0463822</v>
      </c>
      <c r="K238" s="24" t="str">
        <f>[9]签字版本!L238</f>
        <v>连城县农村信用联社四堡信用社</v>
      </c>
    </row>
    <row r="239" spans="1:11">
      <c r="A239" s="24" t="str">
        <f>[9]签字版本!A239</f>
        <v>233</v>
      </c>
      <c r="B239" s="24" t="str">
        <f>[9]签字版本!B239</f>
        <v>马纲</v>
      </c>
      <c r="C239" s="24" t="str">
        <f>SUBSTITUTE([9]签字版本!C239,MID([9]签字版本!C239,7,8),"********")</f>
        <v>350825********1613</v>
      </c>
      <c r="D239" s="25" t="str">
        <f>SUBSTITUTE([9]签字版本!D239,MID([9]签字版本!D239,4,4),"****")</f>
        <v>189****8414</v>
      </c>
      <c r="E239" s="24" t="str">
        <f>[9]签字版本!E239</f>
        <v>中南</v>
      </c>
      <c r="F239" s="26">
        <f>[9]签字版本!F239</f>
        <v>2.95</v>
      </c>
      <c r="G239" s="26">
        <f t="shared" si="6"/>
        <v>2.95</v>
      </c>
      <c r="H239" s="26">
        <f t="shared" si="7"/>
        <v>88.5</v>
      </c>
      <c r="I239" s="26">
        <f>[9]签字版本!J239</f>
        <v>17.7</v>
      </c>
      <c r="J239" s="25" t="str">
        <f>SUBSTITUTE([9]签字版本!K239,MID([9]签字版本!K239,9,7),"*******")</f>
        <v>62218405*******5500</v>
      </c>
      <c r="K239" s="24" t="str">
        <f>[9]签字版本!L239</f>
        <v>连城县农村信用联社四堡信用社</v>
      </c>
    </row>
    <row r="240" spans="1:11">
      <c r="A240" s="24" t="str">
        <f>[9]签字版本!A240</f>
        <v>234</v>
      </c>
      <c r="B240" s="24" t="str">
        <f>[9]签字版本!B240</f>
        <v>马融</v>
      </c>
      <c r="C240" s="24" t="str">
        <f>SUBSTITUTE([9]签字版本!C240,MID([9]签字版本!C240,7,8),"********")</f>
        <v>350825********161X</v>
      </c>
      <c r="D240" s="25" t="str">
        <f>SUBSTITUTE([9]签字版本!D240,MID([9]签字版本!D240,4,4),"****")</f>
        <v>180****8786</v>
      </c>
      <c r="E240" s="24" t="str">
        <f>[9]签字版本!E240</f>
        <v>中南</v>
      </c>
      <c r="F240" s="26">
        <f>[9]签字版本!F240</f>
        <v>3.49</v>
      </c>
      <c r="G240" s="26">
        <f t="shared" si="6"/>
        <v>3.49</v>
      </c>
      <c r="H240" s="26">
        <f t="shared" si="7"/>
        <v>104.7</v>
      </c>
      <c r="I240" s="26">
        <f>[9]签字版本!J240</f>
        <v>20.94</v>
      </c>
      <c r="J240" s="25" t="str">
        <f>SUBSTITUTE([9]签字版本!K240,MID([9]签字版本!K240,9,7),"*******")</f>
        <v>90908180*******0083493</v>
      </c>
      <c r="K240" s="24" t="str">
        <f>[9]签字版本!L240</f>
        <v>连城县农村信用联社四堡信用社</v>
      </c>
    </row>
    <row r="241" spans="1:11">
      <c r="A241" s="24" t="str">
        <f>[9]签字版本!A241</f>
        <v>235</v>
      </c>
      <c r="B241" s="24" t="str">
        <f>[9]签字版本!B241</f>
        <v>马勋明</v>
      </c>
      <c r="C241" s="24" t="str">
        <f>SUBSTITUTE([9]签字版本!C241,MID([9]签字版本!C241,7,8),"********")</f>
        <v>352627********161X</v>
      </c>
      <c r="D241" s="25" t="str">
        <f>SUBSTITUTE([9]签字版本!D241,MID([9]签字版本!D241,4,4),"****")</f>
        <v>147****1684</v>
      </c>
      <c r="E241" s="24" t="str">
        <f>[9]签字版本!E241</f>
        <v>中南</v>
      </c>
      <c r="F241" s="26">
        <f>[9]签字版本!F241</f>
        <v>2.2</v>
      </c>
      <c r="G241" s="26">
        <f t="shared" si="6"/>
        <v>2.2</v>
      </c>
      <c r="H241" s="26">
        <f t="shared" si="7"/>
        <v>66</v>
      </c>
      <c r="I241" s="26">
        <f>[9]签字版本!J241</f>
        <v>13.2</v>
      </c>
      <c r="J241" s="25" t="str">
        <f>SUBSTITUTE([9]签字版本!K241,MID([9]签字版本!K241,9,7),"*******")</f>
        <v>90908180*******0472037</v>
      </c>
      <c r="K241" s="24" t="str">
        <f>[9]签字版本!L241</f>
        <v>连城县农村信用联社四堡信用社</v>
      </c>
    </row>
    <row r="242" spans="1:11">
      <c r="A242" s="24" t="str">
        <f>[9]签字版本!A242</f>
        <v>236</v>
      </c>
      <c r="B242" s="24" t="str">
        <f>[9]签字版本!B242</f>
        <v>马传希</v>
      </c>
      <c r="C242" s="24" t="str">
        <f>SUBSTITUTE([9]签字版本!C242,MID([9]签字版本!C242,7,8),"********")</f>
        <v>352627********1612</v>
      </c>
      <c r="D242" s="25" t="str">
        <f>SUBSTITUTE([9]签字版本!D242,MID([9]签字版本!D242,4,4),"****")</f>
        <v>136****2660</v>
      </c>
      <c r="E242" s="24" t="str">
        <f>[9]签字版本!E242</f>
        <v>中南</v>
      </c>
      <c r="F242" s="26">
        <f>[9]签字版本!F242</f>
        <v>4.47</v>
      </c>
      <c r="G242" s="26">
        <f t="shared" si="6"/>
        <v>4.47</v>
      </c>
      <c r="H242" s="26">
        <f t="shared" si="7"/>
        <v>134.1</v>
      </c>
      <c r="I242" s="26">
        <f>[9]签字版本!J242</f>
        <v>26.82</v>
      </c>
      <c r="J242" s="25" t="str">
        <f>SUBSTITUTE([9]签字版本!K242,MID([9]签字版本!K242,9,7),"*******")</f>
        <v>62218405*******5328</v>
      </c>
      <c r="K242" s="24" t="str">
        <f>[9]签字版本!L242</f>
        <v>连城县农村信用联社四堡信用社</v>
      </c>
    </row>
    <row r="243" spans="1:11">
      <c r="A243" s="24" t="str">
        <f>[9]签字版本!A243</f>
        <v>237</v>
      </c>
      <c r="B243" s="24" t="str">
        <f>[9]签字版本!B243</f>
        <v>邹仙莲</v>
      </c>
      <c r="C243" s="24" t="str">
        <f>SUBSTITUTE([9]签字版本!C243,MID([9]签字版本!C243,7,8),"********")</f>
        <v>352627********1627</v>
      </c>
      <c r="D243" s="25" t="str">
        <f>SUBSTITUTE([9]签字版本!D243,MID([9]签字版本!D243,4,4),"****")</f>
        <v>189****5789</v>
      </c>
      <c r="E243" s="24" t="str">
        <f>[9]签字版本!E243</f>
        <v>中南</v>
      </c>
      <c r="F243" s="26">
        <f>[9]签字版本!F243</f>
        <v>6.37</v>
      </c>
      <c r="G243" s="26">
        <f t="shared" si="6"/>
        <v>6.37</v>
      </c>
      <c r="H243" s="26">
        <f t="shared" si="7"/>
        <v>191.1</v>
      </c>
      <c r="I243" s="26">
        <f>[9]签字版本!J243</f>
        <v>38.22</v>
      </c>
      <c r="J243" s="25" t="str">
        <f>SUBSTITUTE([9]签字版本!K243,MID([9]签字版本!K243,9,7),"*******")</f>
        <v>90908180*******0060579</v>
      </c>
      <c r="K243" s="24" t="str">
        <f>[9]签字版本!L243</f>
        <v>连城县农村信用联社四堡信用社</v>
      </c>
    </row>
    <row r="244" spans="1:11">
      <c r="A244" s="24" t="str">
        <f>[9]签字版本!A244</f>
        <v>238</v>
      </c>
      <c r="B244" s="24" t="str">
        <f>[9]签字版本!B244</f>
        <v>马华雄</v>
      </c>
      <c r="C244" s="24" t="str">
        <f>SUBSTITUTE([9]签字版本!C244,MID([9]签字版本!C244,7,8),"********")</f>
        <v>352627********1613</v>
      </c>
      <c r="D244" s="25" t="str">
        <f>SUBSTITUTE([9]签字版本!D244,MID([9]签字版本!D244,4,4),"****")</f>
        <v>177****3916</v>
      </c>
      <c r="E244" s="24" t="str">
        <f>[9]签字版本!E244</f>
        <v>中南</v>
      </c>
      <c r="F244" s="26">
        <f>[9]签字版本!F244</f>
        <v>2.94</v>
      </c>
      <c r="G244" s="26">
        <f t="shared" si="6"/>
        <v>2.94</v>
      </c>
      <c r="H244" s="26">
        <f t="shared" si="7"/>
        <v>88.2</v>
      </c>
      <c r="I244" s="26">
        <f>[9]签字版本!J244</f>
        <v>17.64</v>
      </c>
      <c r="J244" s="25" t="str">
        <f>SUBSTITUTE([9]签字版本!K244,MID([9]签字版本!K244,9,7),"*******")</f>
        <v>90908180*******0060613</v>
      </c>
      <c r="K244" s="24" t="str">
        <f>[9]签字版本!L244</f>
        <v>连城县农村信用联社四堡信用社</v>
      </c>
    </row>
    <row r="245" spans="1:11">
      <c r="A245" s="24" t="str">
        <f>[9]签字版本!A245</f>
        <v>239</v>
      </c>
      <c r="B245" s="24" t="str">
        <f>[9]签字版本!B245</f>
        <v>马瞻</v>
      </c>
      <c r="C245" s="24" t="str">
        <f>SUBSTITUTE([9]签字版本!C245,MID([9]签字版本!C245,7,8),"********")</f>
        <v>350825********1618</v>
      </c>
      <c r="D245" s="25" t="str">
        <f>SUBSTITUTE([9]签字版本!D245,MID([9]签字版本!D245,4,4),"****")</f>
        <v>159****6631</v>
      </c>
      <c r="E245" s="24" t="str">
        <f>[9]签字版本!E245</f>
        <v>中南</v>
      </c>
      <c r="F245" s="26">
        <f>[9]签字版本!F245</f>
        <v>3.81</v>
      </c>
      <c r="G245" s="26">
        <f t="shared" si="6"/>
        <v>3.81</v>
      </c>
      <c r="H245" s="26">
        <f t="shared" si="7"/>
        <v>114.3</v>
      </c>
      <c r="I245" s="26">
        <f>[9]签字版本!J245</f>
        <v>22.86</v>
      </c>
      <c r="J245" s="25" t="str">
        <f>SUBSTITUTE([9]签字版本!K245,MID([9]签字版本!K245,9,7),"*******")</f>
        <v>62218405*******8621</v>
      </c>
      <c r="K245" s="24" t="str">
        <f>[9]签字版本!L245</f>
        <v>连城县农村信用联社四堡信用社</v>
      </c>
    </row>
    <row r="246" spans="1:11">
      <c r="A246" s="24" t="str">
        <f>[9]签字版本!A246</f>
        <v>240</v>
      </c>
      <c r="B246" s="24" t="str">
        <f>[9]签字版本!B246</f>
        <v>马瑞龙</v>
      </c>
      <c r="C246" s="24" t="str">
        <f>SUBSTITUTE([9]签字版本!C246,MID([9]签字版本!C246,7,8),"********")</f>
        <v>350825********1610</v>
      </c>
      <c r="D246" s="25" t="str">
        <f>SUBSTITUTE([9]签字版本!D246,MID([9]签字版本!D246,4,4),"****")</f>
        <v>150****2020</v>
      </c>
      <c r="E246" s="24" t="str">
        <f>[9]签字版本!E246</f>
        <v>中南</v>
      </c>
      <c r="F246" s="26">
        <f>[9]签字版本!F246</f>
        <v>2.41</v>
      </c>
      <c r="G246" s="26">
        <f t="shared" si="6"/>
        <v>2.41</v>
      </c>
      <c r="H246" s="26">
        <f t="shared" si="7"/>
        <v>72.3</v>
      </c>
      <c r="I246" s="26">
        <f>[9]签字版本!J246</f>
        <v>14.46</v>
      </c>
      <c r="J246" s="25" t="str">
        <f>SUBSTITUTE([9]签字版本!K246,MID([9]签字版本!K246,9,7),"*******")</f>
        <v>62218405*******5104</v>
      </c>
      <c r="K246" s="24" t="str">
        <f>[9]签字版本!L246</f>
        <v>连城县农村信用联社四堡信用社</v>
      </c>
    </row>
    <row r="247" spans="1:11">
      <c r="A247" s="24" t="str">
        <f>[9]签字版本!A247</f>
        <v>241</v>
      </c>
      <c r="B247" s="24" t="str">
        <f>[9]签字版本!B247</f>
        <v>马洪富</v>
      </c>
      <c r="C247" s="24" t="str">
        <f>SUBSTITUTE([9]签字版本!C247,MID([9]签字版本!C247,7,8),"********")</f>
        <v>352627********1613</v>
      </c>
      <c r="D247" s="25" t="str">
        <f>SUBSTITUTE([9]签字版本!D247,MID([9]签字版本!D247,4,4),"****")</f>
        <v>159****3971</v>
      </c>
      <c r="E247" s="24" t="str">
        <f>[9]签字版本!E247</f>
        <v>中南</v>
      </c>
      <c r="F247" s="26">
        <f>[9]签字版本!F247</f>
        <v>4.01</v>
      </c>
      <c r="G247" s="26">
        <f t="shared" si="6"/>
        <v>4.01</v>
      </c>
      <c r="H247" s="26">
        <f t="shared" si="7"/>
        <v>120.3</v>
      </c>
      <c r="I247" s="26">
        <f>[9]签字版本!J247</f>
        <v>24.06</v>
      </c>
      <c r="J247" s="25" t="str">
        <f>SUBSTITUTE([9]签字版本!K247,MID([9]签字版本!K247,9,7),"*******")</f>
        <v>90908180*******0464386</v>
      </c>
      <c r="K247" s="24" t="str">
        <f>[9]签字版本!L247</f>
        <v>连城县农村信用联社四堡信用社</v>
      </c>
    </row>
    <row r="248" spans="1:11">
      <c r="A248" s="24" t="str">
        <f>[9]签字版本!A248</f>
        <v>242</v>
      </c>
      <c r="B248" s="24" t="str">
        <f>[9]签字版本!B248</f>
        <v>马传忠</v>
      </c>
      <c r="C248" s="24" t="str">
        <f>SUBSTITUTE([9]签字版本!C248,MID([9]签字版本!C248,7,8),"********")</f>
        <v>352627********1615</v>
      </c>
      <c r="D248" s="25" t="str">
        <f>SUBSTITUTE([9]签字版本!D248,MID([9]签字版本!D248,4,4),"****")</f>
        <v>138****4193</v>
      </c>
      <c r="E248" s="24" t="str">
        <f>[9]签字版本!E248</f>
        <v>中南</v>
      </c>
      <c r="F248" s="26">
        <f>[9]签字版本!F248</f>
        <v>2.15</v>
      </c>
      <c r="G248" s="26">
        <f t="shared" si="6"/>
        <v>2.15</v>
      </c>
      <c r="H248" s="26">
        <f t="shared" si="7"/>
        <v>64.5</v>
      </c>
      <c r="I248" s="26">
        <f>[9]签字版本!J248</f>
        <v>12.9</v>
      </c>
      <c r="J248" s="25" t="str">
        <f>SUBSTITUTE([9]签字版本!K248,MID([9]签字版本!K248,9,7),"*******")</f>
        <v>62303625*******0119</v>
      </c>
      <c r="K248" s="24" t="str">
        <f>[9]签字版本!L248</f>
        <v>连城县农村信用联社四堡信用社</v>
      </c>
    </row>
    <row r="249" spans="1:11">
      <c r="A249" s="24" t="str">
        <f>[9]签字版本!A249</f>
        <v>243</v>
      </c>
      <c r="B249" s="24" t="str">
        <f>[9]签字版本!B249</f>
        <v>马华斌</v>
      </c>
      <c r="C249" s="24" t="str">
        <f>SUBSTITUTE([9]签字版本!C249,MID([9]签字版本!C249,7,8),"********")</f>
        <v>352627********1611</v>
      </c>
      <c r="D249" s="25" t="str">
        <f>SUBSTITUTE([9]签字版本!D249,MID([9]签字版本!D249,4,4),"****")</f>
        <v>189****0038</v>
      </c>
      <c r="E249" s="24" t="str">
        <f>[9]签字版本!E249</f>
        <v>中南</v>
      </c>
      <c r="F249" s="26">
        <f>[9]签字版本!F249</f>
        <v>2.16</v>
      </c>
      <c r="G249" s="26">
        <f t="shared" si="6"/>
        <v>2.16</v>
      </c>
      <c r="H249" s="26">
        <f t="shared" si="7"/>
        <v>64.8</v>
      </c>
      <c r="I249" s="26">
        <f>[9]签字版本!J249</f>
        <v>12.96</v>
      </c>
      <c r="J249" s="25" t="str">
        <f>SUBSTITUTE([9]签字版本!K249,MID([9]签字版本!K249,9,7),"*******")</f>
        <v>90908180*******0060604</v>
      </c>
      <c r="K249" s="24" t="str">
        <f>[9]签字版本!L249</f>
        <v>连城县农村信用联社四堡信用社</v>
      </c>
    </row>
    <row r="250" spans="1:11">
      <c r="A250" s="24" t="str">
        <f>[9]签字版本!A250</f>
        <v>244</v>
      </c>
      <c r="B250" s="24" t="str">
        <f>[9]签字版本!B250</f>
        <v>马传仁</v>
      </c>
      <c r="C250" s="24" t="str">
        <f>SUBSTITUTE([9]签字版本!C250,MID([9]签字版本!C250,7,8),"********")</f>
        <v>352627********1634</v>
      </c>
      <c r="D250" s="25" t="str">
        <f>SUBSTITUTE([9]签字版本!D250,MID([9]签字版本!D250,4,4),"****")</f>
        <v>139****6221</v>
      </c>
      <c r="E250" s="24" t="str">
        <f>[9]签字版本!E250</f>
        <v>中南</v>
      </c>
      <c r="F250" s="26">
        <f>[9]签字版本!F250</f>
        <v>2.74</v>
      </c>
      <c r="G250" s="26">
        <f t="shared" si="6"/>
        <v>2.74</v>
      </c>
      <c r="H250" s="26">
        <f t="shared" si="7"/>
        <v>82.2</v>
      </c>
      <c r="I250" s="26">
        <f>[9]签字版本!J250</f>
        <v>16.44</v>
      </c>
      <c r="J250" s="25" t="str">
        <f>SUBSTITUTE([9]签字版本!K250,MID([9]签字版本!K250,9,7),"*******")</f>
        <v>90908180*******0052891</v>
      </c>
      <c r="K250" s="24" t="str">
        <f>[9]签字版本!L250</f>
        <v>连城县农村信用联社四堡信用社</v>
      </c>
    </row>
    <row r="251" spans="1:11">
      <c r="A251" s="24" t="str">
        <f>[9]签字版本!A251</f>
        <v>245</v>
      </c>
      <c r="B251" s="24" t="str">
        <f>[9]签字版本!B251</f>
        <v>江秀金</v>
      </c>
      <c r="C251" s="24" t="str">
        <f>SUBSTITUTE([9]签字版本!C251,MID([9]签字版本!C251,7,8),"********")</f>
        <v>352627********1623</v>
      </c>
      <c r="D251" s="25" t="str">
        <f>SUBSTITUTE([9]签字版本!D251,MID([9]签字版本!D251,4,4),"****")</f>
        <v>181****5620</v>
      </c>
      <c r="E251" s="24" t="str">
        <f>[9]签字版本!E251</f>
        <v>中南</v>
      </c>
      <c r="F251" s="26">
        <f>[9]签字版本!F251</f>
        <v>4.41</v>
      </c>
      <c r="G251" s="26">
        <f t="shared" si="6"/>
        <v>4.41</v>
      </c>
      <c r="H251" s="26">
        <f t="shared" si="7"/>
        <v>132.3</v>
      </c>
      <c r="I251" s="26">
        <f>[9]签字版本!J251</f>
        <v>26.46</v>
      </c>
      <c r="J251" s="25" t="str">
        <f>SUBSTITUTE([9]签字版本!K251,MID([9]签字版本!K251,9,7),"*******")</f>
        <v>62303615*******2111</v>
      </c>
      <c r="K251" s="24" t="str">
        <f>[9]签字版本!L251</f>
        <v>连城县农村信用联社四堡信用社</v>
      </c>
    </row>
    <row r="252" spans="1:11">
      <c r="A252" s="24" t="str">
        <f>[9]签字版本!A252</f>
        <v>246</v>
      </c>
      <c r="B252" s="24" t="str">
        <f>[9]签字版本!B252</f>
        <v>马茂和</v>
      </c>
      <c r="C252" s="24" t="str">
        <f>SUBSTITUTE([9]签字版本!C252,MID([9]签字版本!C252,7,8),"********")</f>
        <v>352627********1653</v>
      </c>
      <c r="D252" s="25" t="str">
        <f>SUBSTITUTE([9]签字版本!D252,MID([9]签字版本!D252,4,4),"****")</f>
        <v>189****4116</v>
      </c>
      <c r="E252" s="24" t="str">
        <f>[9]签字版本!E252</f>
        <v>中南</v>
      </c>
      <c r="F252" s="26">
        <f>[9]签字版本!F252</f>
        <v>7.44</v>
      </c>
      <c r="G252" s="26">
        <f t="shared" si="6"/>
        <v>7.44</v>
      </c>
      <c r="H252" s="26">
        <f t="shared" si="7"/>
        <v>223.2</v>
      </c>
      <c r="I252" s="26">
        <f>[9]签字版本!J252</f>
        <v>44.64</v>
      </c>
      <c r="J252" s="25" t="str">
        <f>SUBSTITUTE([9]签字版本!K252,MID([9]签字版本!K252,9,7),"*******")</f>
        <v>90908180*******0471993</v>
      </c>
      <c r="K252" s="24" t="str">
        <f>[9]签字版本!L252</f>
        <v>连城县农村信用联社四堡信用社</v>
      </c>
    </row>
    <row r="253" spans="1:11">
      <c r="A253" s="24" t="str">
        <f>[9]签字版本!A253</f>
        <v>247</v>
      </c>
      <c r="B253" s="24" t="str">
        <f>[9]签字版本!B253</f>
        <v>马文臣</v>
      </c>
      <c r="C253" s="24" t="str">
        <f>SUBSTITUTE([9]签字版本!C253,MID([9]签字版本!C253,7,8),"********")</f>
        <v>352627********161X</v>
      </c>
      <c r="D253" s="25" t="str">
        <f>SUBSTITUTE([9]签字版本!D253,MID([9]签字版本!D253,4,4),"****")</f>
        <v>188****3856</v>
      </c>
      <c r="E253" s="24" t="str">
        <f>[9]签字版本!E253</f>
        <v>中南</v>
      </c>
      <c r="F253" s="26">
        <f>[9]签字版本!F253</f>
        <v>2.6</v>
      </c>
      <c r="G253" s="26">
        <f t="shared" si="6"/>
        <v>2.6</v>
      </c>
      <c r="H253" s="26">
        <f t="shared" si="7"/>
        <v>78</v>
      </c>
      <c r="I253" s="26">
        <f>[9]签字版本!J253</f>
        <v>15.6</v>
      </c>
      <c r="J253" s="25" t="str">
        <f>SUBSTITUTE([9]签字版本!K253,MID([9]签字版本!K253,9,7),"*******")</f>
        <v>62218405*******8712</v>
      </c>
      <c r="K253" s="24" t="str">
        <f>[9]签字版本!L253</f>
        <v>连城县农村信用联社四堡信用社</v>
      </c>
    </row>
    <row r="254" spans="1:11">
      <c r="A254" s="24" t="str">
        <f>[9]签字版本!A254</f>
        <v>248</v>
      </c>
      <c r="B254" s="24" t="str">
        <f>[9]签字版本!B254</f>
        <v>马华章</v>
      </c>
      <c r="C254" s="24" t="str">
        <f>SUBSTITUTE([9]签字版本!C254,MID([9]签字版本!C254,7,8),"********")</f>
        <v>352627********1618</v>
      </c>
      <c r="D254" s="25" t="str">
        <f>SUBSTITUTE([9]签字版本!D254,MID([9]签字版本!D254,4,4),"****")</f>
        <v>185****2250</v>
      </c>
      <c r="E254" s="24" t="str">
        <f>[9]签字版本!E254</f>
        <v>中南</v>
      </c>
      <c r="F254" s="26">
        <f>[9]签字版本!F254</f>
        <v>3.53</v>
      </c>
      <c r="G254" s="26">
        <f t="shared" si="6"/>
        <v>3.53</v>
      </c>
      <c r="H254" s="26">
        <f t="shared" si="7"/>
        <v>105.9</v>
      </c>
      <c r="I254" s="26">
        <f>[9]签字版本!J254</f>
        <v>21.18</v>
      </c>
      <c r="J254" s="25" t="str">
        <f>SUBSTITUTE([9]签字版本!K254,MID([9]签字版本!K254,9,7),"*******")</f>
        <v>62218405*******8720</v>
      </c>
      <c r="K254" s="24" t="str">
        <f>[9]签字版本!L254</f>
        <v>连城县农村信用联社四堡信用社</v>
      </c>
    </row>
    <row r="255" spans="1:11">
      <c r="A255" s="24" t="str">
        <f>[9]签字版本!A255</f>
        <v>249</v>
      </c>
      <c r="B255" s="24" t="str">
        <f>[9]签字版本!B255</f>
        <v>马华光</v>
      </c>
      <c r="C255" s="24" t="str">
        <f>SUBSTITUTE([9]签字版本!C255,MID([9]签字版本!C255,7,8),"********")</f>
        <v>350825********1613</v>
      </c>
      <c r="D255" s="25" t="str">
        <f>SUBSTITUTE([9]签字版本!D255,MID([9]签字版本!D255,4,4),"****")</f>
        <v>153****2085</v>
      </c>
      <c r="E255" s="24" t="str">
        <f>[9]签字版本!E255</f>
        <v>中南</v>
      </c>
      <c r="F255" s="26">
        <f>[9]签字版本!F255</f>
        <v>2.99</v>
      </c>
      <c r="G255" s="26">
        <f t="shared" si="6"/>
        <v>2.99</v>
      </c>
      <c r="H255" s="26">
        <f t="shared" si="7"/>
        <v>89.7</v>
      </c>
      <c r="I255" s="26">
        <f>[9]签字版本!J255</f>
        <v>17.94</v>
      </c>
      <c r="J255" s="25" t="str">
        <f>SUBSTITUTE([9]签字版本!K255,MID([9]签字版本!K255,9,7),"*******")</f>
        <v>62218405*******8563</v>
      </c>
      <c r="K255" s="24" t="str">
        <f>[9]签字版本!L255</f>
        <v>连城县农村信用联社四堡信用社</v>
      </c>
    </row>
    <row r="256" spans="1:11">
      <c r="A256" s="24" t="str">
        <f>[9]签字版本!A256</f>
        <v>250</v>
      </c>
      <c r="B256" s="24" t="str">
        <f>[9]签字版本!B256</f>
        <v>谢招金</v>
      </c>
      <c r="C256" s="24" t="str">
        <f>SUBSTITUTE([9]签字版本!C256,MID([9]签字版本!C256,7,8),"********")</f>
        <v>352627********1628</v>
      </c>
      <c r="D256" s="25" t="str">
        <f>SUBSTITUTE([9]签字版本!D256,MID([9]签字版本!D256,4,4),"****")</f>
        <v>183****7379</v>
      </c>
      <c r="E256" s="24" t="str">
        <f>[9]签字版本!E256</f>
        <v>中南</v>
      </c>
      <c r="F256" s="26">
        <f>[9]签字版本!F256</f>
        <v>1.17</v>
      </c>
      <c r="G256" s="26">
        <f t="shared" si="6"/>
        <v>1.17</v>
      </c>
      <c r="H256" s="26">
        <f t="shared" si="7"/>
        <v>35.1</v>
      </c>
      <c r="I256" s="26">
        <f>[9]签字版本!J256</f>
        <v>7.02</v>
      </c>
      <c r="J256" s="25" t="str">
        <f>SUBSTITUTE([9]签字版本!K256,MID([9]签字版本!K256,9,7),"*******")</f>
        <v>90908180*******0067260</v>
      </c>
      <c r="K256" s="24" t="str">
        <f>[9]签字版本!L256</f>
        <v>连城县农村信用联社四堡信用社</v>
      </c>
    </row>
    <row r="257" spans="1:11">
      <c r="A257" s="24" t="str">
        <f>[9]签字版本!A257</f>
        <v>251</v>
      </c>
      <c r="B257" s="24" t="str">
        <f>[9]签字版本!B257</f>
        <v>邹元金</v>
      </c>
      <c r="C257" s="24" t="str">
        <f>SUBSTITUTE([9]签字版本!C257,MID([9]签字版本!C257,7,8),"********")</f>
        <v>352627********1624</v>
      </c>
      <c r="D257" s="25" t="str">
        <f>SUBSTITUTE([9]签字版本!D257,MID([9]签字版本!D257,4,4),"****")</f>
        <v>158****6921</v>
      </c>
      <c r="E257" s="24" t="str">
        <f>[9]签字版本!E257</f>
        <v>中南</v>
      </c>
      <c r="F257" s="26">
        <f>[9]签字版本!F257</f>
        <v>3.92</v>
      </c>
      <c r="G257" s="26">
        <f t="shared" si="6"/>
        <v>3.92</v>
      </c>
      <c r="H257" s="26">
        <f t="shared" si="7"/>
        <v>117.6</v>
      </c>
      <c r="I257" s="26">
        <f>[9]签字版本!J257</f>
        <v>23.52</v>
      </c>
      <c r="J257" s="25" t="str">
        <f>SUBSTITUTE([9]签字版本!K257,MID([9]签字版本!K257,9,7),"*******")</f>
        <v>90908180*******0060588</v>
      </c>
      <c r="K257" s="24" t="str">
        <f>[9]签字版本!L257</f>
        <v>连城县农村信用联社四堡信用社</v>
      </c>
    </row>
    <row r="258" spans="1:11">
      <c r="A258" s="24" t="str">
        <f>[9]签字版本!A258</f>
        <v>252</v>
      </c>
      <c r="B258" s="24" t="str">
        <f>[9]签字版本!B258</f>
        <v>马仲</v>
      </c>
      <c r="C258" s="24" t="str">
        <f>SUBSTITUTE([9]签字版本!C258,MID([9]签字版本!C258,7,8),"********")</f>
        <v>352627********1615</v>
      </c>
      <c r="D258" s="25" t="str">
        <f>SUBSTITUTE([9]签字版本!D258,MID([9]签字版本!D258,4,4),"****")</f>
        <v>150****0813</v>
      </c>
      <c r="E258" s="24" t="str">
        <f>[9]签字版本!E258</f>
        <v>中南</v>
      </c>
      <c r="F258" s="26">
        <f>[9]签字版本!F258</f>
        <v>1.89</v>
      </c>
      <c r="G258" s="26">
        <f t="shared" si="6"/>
        <v>1.89</v>
      </c>
      <c r="H258" s="26">
        <f t="shared" si="7"/>
        <v>56.7</v>
      </c>
      <c r="I258" s="26">
        <f>[9]签字版本!J258</f>
        <v>11.34</v>
      </c>
      <c r="J258" s="25" t="str">
        <f>SUBSTITUTE([9]签字版本!K258,MID([9]签字版本!K258,9,7),"*******")</f>
        <v>62218405*******5245</v>
      </c>
      <c r="K258" s="24" t="str">
        <f>[9]签字版本!L258</f>
        <v>连城县农村信用联社四堡信用社</v>
      </c>
    </row>
    <row r="259" spans="1:11">
      <c r="A259" s="24" t="str">
        <f>[9]签字版本!A259</f>
        <v>253</v>
      </c>
      <c r="B259" s="24" t="str">
        <f>[9]签字版本!B259</f>
        <v>马传德</v>
      </c>
      <c r="C259" s="24" t="str">
        <f>SUBSTITUTE([9]签字版本!C259,MID([9]签字版本!C259,7,8),"********")</f>
        <v>352627********1617</v>
      </c>
      <c r="D259" s="25" t="str">
        <f>SUBSTITUTE([9]签字版本!D259,MID([9]签字版本!D259,4,4),"****")</f>
        <v>138****5091</v>
      </c>
      <c r="E259" s="24" t="str">
        <f>[9]签字版本!E259</f>
        <v>中南</v>
      </c>
      <c r="F259" s="26">
        <f>[9]签字版本!F259</f>
        <v>1.83</v>
      </c>
      <c r="G259" s="26">
        <f t="shared" si="6"/>
        <v>1.83</v>
      </c>
      <c r="H259" s="26">
        <f t="shared" si="7"/>
        <v>54.9</v>
      </c>
      <c r="I259" s="26">
        <f>[9]签字版本!J259</f>
        <v>10.98</v>
      </c>
      <c r="J259" s="25" t="str">
        <f>SUBSTITUTE([9]签字版本!K259,MID([9]签字版本!K259,9,7),"*******")</f>
        <v>62218405*******3234</v>
      </c>
      <c r="K259" s="24" t="str">
        <f>[9]签字版本!L259</f>
        <v>连城县农村信用联社四堡信用社</v>
      </c>
    </row>
    <row r="260" spans="1:11">
      <c r="A260" s="24" t="str">
        <f>[9]签字版本!A260</f>
        <v>254</v>
      </c>
      <c r="B260" s="24" t="str">
        <f>[9]签字版本!B260</f>
        <v>马天赐</v>
      </c>
      <c r="C260" s="24" t="str">
        <f>SUBSTITUTE([9]签字版本!C260,MID([9]签字版本!C260,7,8),"********")</f>
        <v>352627********161X</v>
      </c>
      <c r="D260" s="25" t="str">
        <f>SUBSTITUTE([9]签字版本!D260,MID([9]签字版本!D260,4,4),"****")</f>
        <v>138****7167</v>
      </c>
      <c r="E260" s="24" t="str">
        <f>[9]签字版本!E260</f>
        <v>中南</v>
      </c>
      <c r="F260" s="26">
        <f>[9]签字版本!F260</f>
        <v>5.4</v>
      </c>
      <c r="G260" s="26">
        <f t="shared" si="6"/>
        <v>5.4</v>
      </c>
      <c r="H260" s="26">
        <f t="shared" si="7"/>
        <v>162</v>
      </c>
      <c r="I260" s="26">
        <f>[9]签字版本!J260</f>
        <v>32.4</v>
      </c>
      <c r="J260" s="25" t="str">
        <f>SUBSTITUTE([9]签字版本!K260,MID([9]签字版本!K260,9,7),"*******")</f>
        <v>90908180*******0465269</v>
      </c>
      <c r="K260" s="24" t="str">
        <f>[9]签字版本!L260</f>
        <v>连城县农村信用联社四堡信用社</v>
      </c>
    </row>
    <row r="261" spans="1:11">
      <c r="A261" s="24" t="str">
        <f>[9]签字版本!A261</f>
        <v>255</v>
      </c>
      <c r="B261" s="24" t="str">
        <f>[9]签字版本!B261</f>
        <v>马火亮</v>
      </c>
      <c r="C261" s="24" t="str">
        <f>SUBSTITUTE([9]签字版本!C261,MID([9]签字版本!C261,7,8),"********")</f>
        <v>350825********1637</v>
      </c>
      <c r="D261" s="25" t="str">
        <f>SUBSTITUTE([9]签字版本!D261,MID([9]签字版本!D261,4,4),"****")</f>
        <v>150****7764</v>
      </c>
      <c r="E261" s="24" t="str">
        <f>[9]签字版本!E261</f>
        <v>中南</v>
      </c>
      <c r="F261" s="26">
        <f>[9]签字版本!F261</f>
        <v>3.99</v>
      </c>
      <c r="G261" s="26">
        <f t="shared" si="6"/>
        <v>3.99</v>
      </c>
      <c r="H261" s="26">
        <f t="shared" si="7"/>
        <v>119.7</v>
      </c>
      <c r="I261" s="26">
        <f>[9]签字版本!J261</f>
        <v>23.94</v>
      </c>
      <c r="J261" s="25" t="str">
        <f>SUBSTITUTE([9]签字版本!K261,MID([9]签字版本!K261,9,7),"*******")</f>
        <v>90908180*******0061738</v>
      </c>
      <c r="K261" s="24" t="str">
        <f>[9]签字版本!L261</f>
        <v>连城县农村信用联社四堡信用社</v>
      </c>
    </row>
    <row r="262" spans="1:11">
      <c r="A262" s="24" t="str">
        <f>[9]签字版本!A262</f>
        <v>256</v>
      </c>
      <c r="B262" s="24" t="str">
        <f>[9]签字版本!B262</f>
        <v>马伯城</v>
      </c>
      <c r="C262" s="24" t="str">
        <f>SUBSTITUTE([9]签字版本!C262,MID([9]签字版本!C262,7,8),"********")</f>
        <v>352627********1614</v>
      </c>
      <c r="D262" s="25" t="str">
        <f>SUBSTITUTE([9]签字版本!D262,MID([9]签字版本!D262,4,4),"****")</f>
        <v>136****7963</v>
      </c>
      <c r="E262" s="24" t="str">
        <f>[9]签字版本!E262</f>
        <v>中南</v>
      </c>
      <c r="F262" s="26">
        <f>[9]签字版本!F262</f>
        <v>7.55</v>
      </c>
      <c r="G262" s="26">
        <f t="shared" si="6"/>
        <v>7.55</v>
      </c>
      <c r="H262" s="26">
        <f t="shared" si="7"/>
        <v>226.5</v>
      </c>
      <c r="I262" s="26">
        <f>[9]签字版本!J262</f>
        <v>45.3</v>
      </c>
      <c r="J262" s="25" t="str">
        <f>SUBSTITUTE([9]签字版本!K262,MID([9]签字版本!K262,9,7),"*******")</f>
        <v>62218405*******6219</v>
      </c>
      <c r="K262" s="24" t="str">
        <f>[9]签字版本!L262</f>
        <v>连城县农村信用联社四堡信用社</v>
      </c>
    </row>
    <row r="263" spans="1:11">
      <c r="A263" s="24" t="str">
        <f>[9]签字版本!A263</f>
        <v>257</v>
      </c>
      <c r="B263" s="24" t="str">
        <f>[9]签字版本!B263</f>
        <v>马益强</v>
      </c>
      <c r="C263" s="24" t="str">
        <f>SUBSTITUTE([9]签字版本!C263,MID([9]签字版本!C263,7,8),"********")</f>
        <v>352627********1611</v>
      </c>
      <c r="D263" s="25" t="str">
        <f>SUBSTITUTE([9]签字版本!D263,MID([9]签字版本!D263,4,4),"****")</f>
        <v>173****2061</v>
      </c>
      <c r="E263" s="24" t="str">
        <f>[9]签字版本!E263</f>
        <v>中南</v>
      </c>
      <c r="F263" s="26">
        <f>[9]签字版本!F263</f>
        <v>12.2</v>
      </c>
      <c r="G263" s="26">
        <f t="shared" ref="G263:G326" si="8">F263</f>
        <v>12.2</v>
      </c>
      <c r="H263" s="26">
        <f t="shared" ref="H263:H326" si="9">G263*30</f>
        <v>366</v>
      </c>
      <c r="I263" s="26">
        <f>[9]签字版本!J263</f>
        <v>73.2</v>
      </c>
      <c r="J263" s="25" t="str">
        <f>SUBSTITUTE([9]签字版本!K263,MID([9]签字版本!K263,9,7),"*******")</f>
        <v>62218405*******5831</v>
      </c>
      <c r="K263" s="24" t="str">
        <f>[9]签字版本!L263</f>
        <v>连城县农村信用联社四堡信用社</v>
      </c>
    </row>
    <row r="264" spans="1:11">
      <c r="A264" s="24" t="str">
        <f>[9]签字版本!A264</f>
        <v>258</v>
      </c>
      <c r="B264" s="24" t="str">
        <f>[9]签字版本!B264</f>
        <v>马伯琪</v>
      </c>
      <c r="C264" s="24" t="str">
        <f>SUBSTITUTE([9]签字版本!C264,MID([9]签字版本!C264,7,8),"********")</f>
        <v>352627********1618</v>
      </c>
      <c r="D264" s="25" t="str">
        <f>SUBSTITUTE([9]签字版本!D264,MID([9]签字版本!D264,4,4),"****")</f>
        <v>189****7404</v>
      </c>
      <c r="E264" s="24" t="str">
        <f>[9]签字版本!E264</f>
        <v>中南</v>
      </c>
      <c r="F264" s="26">
        <f>[9]签字版本!F264</f>
        <v>7.5</v>
      </c>
      <c r="G264" s="26">
        <f t="shared" si="8"/>
        <v>7.5</v>
      </c>
      <c r="H264" s="26">
        <f t="shared" si="9"/>
        <v>225</v>
      </c>
      <c r="I264" s="26">
        <f>[9]签字版本!J264</f>
        <v>45</v>
      </c>
      <c r="J264" s="25" t="str">
        <f>SUBSTITUTE([9]签字版本!K264,MID([9]签字版本!K264,9,7),"*******")</f>
        <v>90908180*******0340839</v>
      </c>
      <c r="K264" s="24" t="str">
        <f>[9]签字版本!L264</f>
        <v>连城县农村信用联社四堡信用社</v>
      </c>
    </row>
    <row r="265" spans="1:11">
      <c r="A265" s="24" t="str">
        <f>[9]签字版本!A265</f>
        <v>259</v>
      </c>
      <c r="B265" s="24" t="str">
        <f>[9]签字版本!B265</f>
        <v>马传机</v>
      </c>
      <c r="C265" s="24" t="str">
        <f>SUBSTITUTE([9]签字版本!C265,MID([9]签字版本!C265,7,8),"********")</f>
        <v>352627********1619</v>
      </c>
      <c r="D265" s="25" t="str">
        <f>SUBSTITUTE([9]签字版本!D265,MID([9]签字版本!D265,4,4),"****")</f>
        <v>138****0209</v>
      </c>
      <c r="E265" s="24" t="str">
        <f>[9]签字版本!E265</f>
        <v>中南</v>
      </c>
      <c r="F265" s="26">
        <f>[9]签字版本!F265</f>
        <v>4.71</v>
      </c>
      <c r="G265" s="26">
        <f t="shared" si="8"/>
        <v>4.71</v>
      </c>
      <c r="H265" s="26">
        <f t="shared" si="9"/>
        <v>141.3</v>
      </c>
      <c r="I265" s="26">
        <f>[9]签字版本!J265</f>
        <v>28.26</v>
      </c>
      <c r="J265" s="25" t="str">
        <f>SUBSTITUTE([9]签字版本!K265,MID([9]签字版本!K265,9,7),"*******")</f>
        <v>90908180*******0060702</v>
      </c>
      <c r="K265" s="24" t="str">
        <f>[9]签字版本!L265</f>
        <v>连城县农村信用联社四堡信用社</v>
      </c>
    </row>
    <row r="266" spans="1:11">
      <c r="A266" s="24" t="str">
        <f>[9]签字版本!A266</f>
        <v>260</v>
      </c>
      <c r="B266" s="24" t="str">
        <f>[9]签字版本!B266</f>
        <v>马传亮</v>
      </c>
      <c r="C266" s="24" t="str">
        <f>SUBSTITUTE([9]签字版本!C266,MID([9]签字版本!C266,7,8),"********")</f>
        <v>352627********1613</v>
      </c>
      <c r="D266" s="25" t="str">
        <f>SUBSTITUTE([9]签字版本!D266,MID([9]签字版本!D266,4,4),"****")</f>
        <v>152****2113</v>
      </c>
      <c r="E266" s="24" t="str">
        <f>[9]签字版本!E266</f>
        <v>中南</v>
      </c>
      <c r="F266" s="26">
        <f>[9]签字版本!F266</f>
        <v>4.34</v>
      </c>
      <c r="G266" s="26">
        <f t="shared" si="8"/>
        <v>4.34</v>
      </c>
      <c r="H266" s="26">
        <f t="shared" si="9"/>
        <v>130.2</v>
      </c>
      <c r="I266" s="26">
        <f>[9]签字版本!J266</f>
        <v>26.04</v>
      </c>
      <c r="J266" s="25" t="str">
        <f>SUBSTITUTE([9]签字版本!K266,MID([9]签字版本!K266,9,7),"*******")</f>
        <v>62303615*******0983</v>
      </c>
      <c r="K266" s="24" t="str">
        <f>[9]签字版本!L266</f>
        <v>连城县农村信用联社四堡信用社</v>
      </c>
    </row>
    <row r="267" spans="1:11">
      <c r="A267" s="24" t="str">
        <f>[9]签字版本!A267</f>
        <v>261</v>
      </c>
      <c r="B267" s="24" t="str">
        <f>[9]签字版本!B267</f>
        <v>张桃香</v>
      </c>
      <c r="C267" s="24" t="str">
        <f>SUBSTITUTE([9]签字版本!C267,MID([9]签字版本!C267,7,8),"********")</f>
        <v>352627********1668</v>
      </c>
      <c r="D267" s="25" t="str">
        <f>SUBSTITUTE([9]签字版本!D267,MID([9]签字版本!D267,4,4),"****")</f>
        <v>136****5403</v>
      </c>
      <c r="E267" s="24" t="str">
        <f>[9]签字版本!E267</f>
        <v>中南</v>
      </c>
      <c r="F267" s="26">
        <f>[9]签字版本!F267</f>
        <v>12.31</v>
      </c>
      <c r="G267" s="26">
        <f t="shared" si="8"/>
        <v>12.31</v>
      </c>
      <c r="H267" s="26">
        <f t="shared" si="9"/>
        <v>369.3</v>
      </c>
      <c r="I267" s="26">
        <f>[9]签字版本!J267</f>
        <v>73.86</v>
      </c>
      <c r="J267" s="25" t="str">
        <f>SUBSTITUTE([9]签字版本!K267,MID([9]签字版本!K267,9,7),"*******")</f>
        <v>62218405*******6045</v>
      </c>
      <c r="K267" s="24" t="str">
        <f>[9]签字版本!L267</f>
        <v>连城县农村信用联社四堡信用社</v>
      </c>
    </row>
    <row r="268" spans="1:11">
      <c r="A268" s="24" t="str">
        <f>[9]签字版本!A268</f>
        <v>262</v>
      </c>
      <c r="B268" s="24" t="str">
        <f>[9]签字版本!B268</f>
        <v>邹荣娥</v>
      </c>
      <c r="C268" s="24" t="str">
        <f>SUBSTITUTE([9]签字版本!C268,MID([9]签字版本!C268,7,8),"********")</f>
        <v>352627********162X</v>
      </c>
      <c r="D268" s="25" t="str">
        <f>SUBSTITUTE([9]签字版本!D268,MID([9]签字版本!D268,4,4),"****")</f>
        <v>136****1293</v>
      </c>
      <c r="E268" s="24" t="str">
        <f>[9]签字版本!E268</f>
        <v>中南</v>
      </c>
      <c r="F268" s="26">
        <f>[9]签字版本!F268</f>
        <v>6.98</v>
      </c>
      <c r="G268" s="26">
        <f t="shared" si="8"/>
        <v>6.98</v>
      </c>
      <c r="H268" s="26">
        <f t="shared" si="9"/>
        <v>209.4</v>
      </c>
      <c r="I268" s="26">
        <f>[9]签字版本!J268</f>
        <v>41.88</v>
      </c>
      <c r="J268" s="25" t="str">
        <f>SUBSTITUTE([9]签字版本!K268,MID([9]签字版本!K268,9,7),"*******")</f>
        <v>90908180*******0075812</v>
      </c>
      <c r="K268" s="24" t="str">
        <f>[9]签字版本!L268</f>
        <v>连城县农村信用联社四堡信用社</v>
      </c>
    </row>
    <row r="269" spans="1:11">
      <c r="A269" s="24" t="str">
        <f>[9]签字版本!A269</f>
        <v>263</v>
      </c>
      <c r="B269" s="24" t="str">
        <f>[9]签字版本!B269</f>
        <v>马伯雄</v>
      </c>
      <c r="C269" s="24" t="str">
        <f>SUBSTITUTE([9]签字版本!C269,MID([9]签字版本!C269,7,8),"********")</f>
        <v>352627********1632</v>
      </c>
      <c r="D269" s="25" t="str">
        <f>SUBSTITUTE([9]签字版本!D269,MID([9]签字版本!D269,4,4),"****")</f>
        <v>136****1293</v>
      </c>
      <c r="E269" s="24" t="str">
        <f>[9]签字版本!E269</f>
        <v>中南</v>
      </c>
      <c r="F269" s="26">
        <f>[9]签字版本!F269</f>
        <v>5.68</v>
      </c>
      <c r="G269" s="26">
        <f t="shared" si="8"/>
        <v>5.68</v>
      </c>
      <c r="H269" s="26">
        <f t="shared" si="9"/>
        <v>170.4</v>
      </c>
      <c r="I269" s="26">
        <f>[9]签字版本!J269</f>
        <v>34.08</v>
      </c>
      <c r="J269" s="25" t="str">
        <f>SUBSTITUTE([9]签字版本!K269,MID([9]签字版本!K269,9,7),"*******")</f>
        <v>62218405*******5781</v>
      </c>
      <c r="K269" s="24" t="str">
        <f>[9]签字版本!L269</f>
        <v>连城县农村信用联社四堡信用社</v>
      </c>
    </row>
    <row r="270" spans="1:11">
      <c r="A270" s="24" t="str">
        <f>[9]签字版本!A270</f>
        <v>264</v>
      </c>
      <c r="B270" s="24" t="str">
        <f>[9]签字版本!B270</f>
        <v>马伯旺</v>
      </c>
      <c r="C270" s="24" t="str">
        <f>SUBSTITUTE([9]签字版本!C270,MID([9]签字版本!C270,7,8),"********")</f>
        <v>352627********1616</v>
      </c>
      <c r="D270" s="25" t="str">
        <f>SUBSTITUTE([9]签字版本!D270,MID([9]签字版本!D270,4,4),"****")</f>
        <v>131****9856</v>
      </c>
      <c r="E270" s="24" t="str">
        <f>[9]签字版本!E270</f>
        <v>中南</v>
      </c>
      <c r="F270" s="26">
        <f>[9]签字版本!F270</f>
        <v>5.79</v>
      </c>
      <c r="G270" s="26">
        <f t="shared" si="8"/>
        <v>5.79</v>
      </c>
      <c r="H270" s="26">
        <f t="shared" si="9"/>
        <v>173.7</v>
      </c>
      <c r="I270" s="26">
        <f>[9]签字版本!J270</f>
        <v>34.74</v>
      </c>
      <c r="J270" s="25" t="str">
        <f>SUBSTITUTE([9]签字版本!K270,MID([9]签字版本!K270,9,7),"*******")</f>
        <v>90908180*******0112444</v>
      </c>
      <c r="K270" s="24" t="str">
        <f>[9]签字版本!L270</f>
        <v>连城县农村信用联社四堡信用社</v>
      </c>
    </row>
    <row r="271" spans="1:11">
      <c r="A271" s="24" t="str">
        <f>[9]签字版本!A271</f>
        <v>265</v>
      </c>
      <c r="B271" s="24" t="str">
        <f>[9]签字版本!B271</f>
        <v>马传光</v>
      </c>
      <c r="C271" s="24" t="str">
        <f>SUBSTITUTE([9]签字版本!C271,MID([9]签字版本!C271,7,8),"********")</f>
        <v>352627********163X</v>
      </c>
      <c r="D271" s="25" t="str">
        <f>SUBSTITUTE([9]签字版本!D271,MID([9]签字版本!D271,4,4),"****")</f>
        <v>158****5155</v>
      </c>
      <c r="E271" s="24" t="str">
        <f>[9]签字版本!E271</f>
        <v>中南</v>
      </c>
      <c r="F271" s="26">
        <f>[9]签字版本!F271</f>
        <v>5.69</v>
      </c>
      <c r="G271" s="26">
        <f t="shared" si="8"/>
        <v>5.69</v>
      </c>
      <c r="H271" s="26">
        <f t="shared" si="9"/>
        <v>170.7</v>
      </c>
      <c r="I271" s="26">
        <f>[9]签字版本!J271</f>
        <v>34.14</v>
      </c>
      <c r="J271" s="25" t="str">
        <f>SUBSTITUTE([9]签字版本!K271,MID([9]签字版本!K271,9,7),"*******")</f>
        <v>90908180*******0067340</v>
      </c>
      <c r="K271" s="24" t="str">
        <f>[9]签字版本!L271</f>
        <v>连城县农村信用联社四堡信用社</v>
      </c>
    </row>
    <row r="272" spans="1:11">
      <c r="A272" s="24" t="str">
        <f>[9]签字版本!A272</f>
        <v>266</v>
      </c>
      <c r="B272" s="24" t="str">
        <f>[9]签字版本!B272</f>
        <v>马佛恩</v>
      </c>
      <c r="C272" s="24" t="str">
        <f>SUBSTITUTE([9]签字版本!C272,MID([9]签字版本!C272,7,8),"********")</f>
        <v>352627********1610</v>
      </c>
      <c r="D272" s="25" t="str">
        <f>SUBSTITUTE([9]签字版本!D272,MID([9]签字版本!D272,4,4),"****")</f>
        <v>189****3186</v>
      </c>
      <c r="E272" s="24" t="str">
        <f>[9]签字版本!E272</f>
        <v>中南</v>
      </c>
      <c r="F272" s="26">
        <f>[9]签字版本!F272</f>
        <v>2.47</v>
      </c>
      <c r="G272" s="26">
        <f t="shared" si="8"/>
        <v>2.47</v>
      </c>
      <c r="H272" s="26">
        <f t="shared" si="9"/>
        <v>74.1</v>
      </c>
      <c r="I272" s="26">
        <f>[9]签字版本!J272</f>
        <v>14.82</v>
      </c>
      <c r="J272" s="25" t="str">
        <f>SUBSTITUTE([9]签字版本!K272,MID([9]签字版本!K272,9,7),"*******")</f>
        <v>62218405*******5898</v>
      </c>
      <c r="K272" s="24" t="str">
        <f>[9]签字版本!L272</f>
        <v>连城县农村信用联社四堡信用社</v>
      </c>
    </row>
    <row r="273" spans="1:11">
      <c r="A273" s="24" t="str">
        <f>[9]签字版本!A273</f>
        <v>267</v>
      </c>
      <c r="B273" s="24" t="str">
        <f>[9]签字版本!B273</f>
        <v>马佛德</v>
      </c>
      <c r="C273" s="24" t="str">
        <f>SUBSTITUTE([9]签字版本!C273,MID([9]签字版本!C273,7,8),"********")</f>
        <v>350825********1617</v>
      </c>
      <c r="D273" s="25" t="str">
        <f>SUBSTITUTE([9]签字版本!D273,MID([9]签字版本!D273,4,4),"****")</f>
        <v>159****3326</v>
      </c>
      <c r="E273" s="24" t="str">
        <f>[9]签字版本!E273</f>
        <v>中南</v>
      </c>
      <c r="F273" s="26">
        <f>[9]签字版本!F273</f>
        <v>8.09</v>
      </c>
      <c r="G273" s="26">
        <f t="shared" si="8"/>
        <v>8.09</v>
      </c>
      <c r="H273" s="26">
        <f t="shared" si="9"/>
        <v>242.7</v>
      </c>
      <c r="I273" s="26">
        <f>[9]签字版本!J273</f>
        <v>48.54</v>
      </c>
      <c r="J273" s="25" t="str">
        <f>SUBSTITUTE([9]签字版本!K273,MID([9]签字版本!K273,9,7),"*******")</f>
        <v>62218405*******5666</v>
      </c>
      <c r="K273" s="24" t="str">
        <f>[9]签字版本!L273</f>
        <v>连城县农村信用联社四堡信用社</v>
      </c>
    </row>
    <row r="274" spans="1:11">
      <c r="A274" s="24" t="str">
        <f>[9]签字版本!A274</f>
        <v>268</v>
      </c>
      <c r="B274" s="24" t="str">
        <f>[9]签字版本!B274</f>
        <v>马传霓</v>
      </c>
      <c r="C274" s="24" t="str">
        <f>SUBSTITUTE([9]签字版本!C274,MID([9]签字版本!C274,7,8),"********")</f>
        <v>352627********161X</v>
      </c>
      <c r="D274" s="25" t="str">
        <f>SUBSTITUTE([9]签字版本!D274,MID([9]签字版本!D274,4,4),"****")</f>
        <v>159****9663</v>
      </c>
      <c r="E274" s="24" t="str">
        <f>[9]签字版本!E274</f>
        <v>中南</v>
      </c>
      <c r="F274" s="26">
        <f>[9]签字版本!F274</f>
        <v>5.23</v>
      </c>
      <c r="G274" s="26">
        <f t="shared" si="8"/>
        <v>5.23</v>
      </c>
      <c r="H274" s="26">
        <f t="shared" si="9"/>
        <v>156.9</v>
      </c>
      <c r="I274" s="26">
        <f>[9]签字版本!J274</f>
        <v>31.38</v>
      </c>
      <c r="J274" s="25" t="str">
        <f>SUBSTITUTE([9]签字版本!K274,MID([9]签字版本!K274,9,7),"*******")</f>
        <v>90908180*******0067279</v>
      </c>
      <c r="K274" s="24" t="str">
        <f>[9]签字版本!L274</f>
        <v>连城县农村信用联社四堡信用社</v>
      </c>
    </row>
    <row r="275" spans="1:11">
      <c r="A275" s="24" t="str">
        <f>[9]签字版本!A275</f>
        <v>269</v>
      </c>
      <c r="B275" s="24" t="str">
        <f>[9]签字版本!B275</f>
        <v>马佛善</v>
      </c>
      <c r="C275" s="24" t="str">
        <f>SUBSTITUTE([9]签字版本!C275,MID([9]签字版本!C275,7,8),"********")</f>
        <v>352627********1632</v>
      </c>
      <c r="D275" s="25" t="str">
        <f>SUBSTITUTE([9]签字版本!D275,MID([9]签字版本!D275,4,4),"****")</f>
        <v>138****6248</v>
      </c>
      <c r="E275" s="24" t="str">
        <f>[9]签字版本!E275</f>
        <v>中南</v>
      </c>
      <c r="F275" s="26">
        <f>[9]签字版本!F275</f>
        <v>4.63</v>
      </c>
      <c r="G275" s="26">
        <f t="shared" si="8"/>
        <v>4.63</v>
      </c>
      <c r="H275" s="26">
        <f t="shared" si="9"/>
        <v>138.9</v>
      </c>
      <c r="I275" s="26">
        <f>[9]签字版本!J275</f>
        <v>27.78</v>
      </c>
      <c r="J275" s="25" t="str">
        <f>SUBSTITUTE([9]签字版本!K275,MID([9]签字版本!K275,9,7),"*******")</f>
        <v>62218405*******5732</v>
      </c>
      <c r="K275" s="24" t="str">
        <f>[9]签字版本!L275</f>
        <v>连城县农村信用联社四堡信用社</v>
      </c>
    </row>
    <row r="276" spans="1:11">
      <c r="A276" s="24" t="str">
        <f>[9]签字版本!A276</f>
        <v>270</v>
      </c>
      <c r="B276" s="24" t="str">
        <f>[9]签字版本!B276</f>
        <v>马志生</v>
      </c>
      <c r="C276" s="24" t="str">
        <f>SUBSTITUTE([9]签字版本!C276,MID([9]签字版本!C276,7,8),"********")</f>
        <v>350825********1612</v>
      </c>
      <c r="D276" s="25" t="str">
        <f>SUBSTITUTE([9]签字版本!D276,MID([9]签字版本!D276,4,4),"****")</f>
        <v>189****3875</v>
      </c>
      <c r="E276" s="24" t="str">
        <f>[9]签字版本!E276</f>
        <v>中南</v>
      </c>
      <c r="F276" s="26">
        <f>[9]签字版本!F276</f>
        <v>2.98</v>
      </c>
      <c r="G276" s="26">
        <f t="shared" si="8"/>
        <v>2.98</v>
      </c>
      <c r="H276" s="26">
        <f t="shared" si="9"/>
        <v>89.4</v>
      </c>
      <c r="I276" s="26">
        <f>[9]签字版本!J276</f>
        <v>17.88</v>
      </c>
      <c r="J276" s="25" t="str">
        <f>SUBSTITUTE([9]签字版本!K276,MID([9]签字版本!K276,9,7),"*******")</f>
        <v>62218405*******3275</v>
      </c>
      <c r="K276" s="24" t="str">
        <f>[9]签字版本!L276</f>
        <v>连城县农村信用联社四堡信用社</v>
      </c>
    </row>
    <row r="277" spans="1:11">
      <c r="A277" s="24" t="str">
        <f>[9]签字版本!A277</f>
        <v>271</v>
      </c>
      <c r="B277" s="24" t="str">
        <f>[9]签字版本!B277</f>
        <v>马伯寿</v>
      </c>
      <c r="C277" s="24" t="str">
        <f>SUBSTITUTE([9]签字版本!C277,MID([9]签字版本!C277,7,8),"********")</f>
        <v>352627********1617</v>
      </c>
      <c r="D277" s="25" t="str">
        <f>SUBSTITUTE([9]签字版本!D277,MID([9]签字版本!D277,4,4),"****")</f>
        <v>158****8225</v>
      </c>
      <c r="E277" s="24" t="str">
        <f>[9]签字版本!E277</f>
        <v>中南</v>
      </c>
      <c r="F277" s="26">
        <f>[9]签字版本!F277</f>
        <v>3.63</v>
      </c>
      <c r="G277" s="26">
        <f t="shared" si="8"/>
        <v>3.63</v>
      </c>
      <c r="H277" s="26">
        <f t="shared" si="9"/>
        <v>108.9</v>
      </c>
      <c r="I277" s="26">
        <f>[9]签字版本!J277</f>
        <v>21.78</v>
      </c>
      <c r="J277" s="25" t="str">
        <f>SUBSTITUTE([9]签字版本!K277,MID([9]签字版本!K277,9,7),"*******")</f>
        <v>90908180*******0052070</v>
      </c>
      <c r="K277" s="24" t="str">
        <f>[9]签字版本!L277</f>
        <v>连城县农村信用联社四堡信用社</v>
      </c>
    </row>
    <row r="278" spans="1:11">
      <c r="A278" s="24" t="str">
        <f>[9]签字版本!A278</f>
        <v>272</v>
      </c>
      <c r="B278" s="24" t="str">
        <f>[9]签字版本!B278</f>
        <v>马传华</v>
      </c>
      <c r="C278" s="24" t="str">
        <f>SUBSTITUTE([9]签字版本!C278,MID([9]签字版本!C278,7,8),"********")</f>
        <v>352627********1635</v>
      </c>
      <c r="D278" s="25" t="str">
        <f>SUBSTITUTE([9]签字版本!D278,MID([9]签字版本!D278,4,4),"****")</f>
        <v>198****6389</v>
      </c>
      <c r="E278" s="24" t="str">
        <f>[9]签字版本!E278</f>
        <v>中南</v>
      </c>
      <c r="F278" s="26">
        <f>[9]签字版本!F278</f>
        <v>3.03</v>
      </c>
      <c r="G278" s="26">
        <f t="shared" si="8"/>
        <v>3.03</v>
      </c>
      <c r="H278" s="26">
        <f t="shared" si="9"/>
        <v>90.9</v>
      </c>
      <c r="I278" s="26">
        <f>[9]签字版本!J278</f>
        <v>18.18</v>
      </c>
      <c r="J278" s="25" t="str">
        <f>SUBSTITUTE([9]签字版本!K278,MID([9]签字版本!K278,9,7),"*******")</f>
        <v>90908180*******0285202</v>
      </c>
      <c r="K278" s="24" t="str">
        <f>[9]签字版本!L278</f>
        <v>连城县农村信用联社四堡信用社</v>
      </c>
    </row>
    <row r="279" spans="1:11">
      <c r="A279" s="24" t="str">
        <f>[9]签字版本!A279</f>
        <v>273</v>
      </c>
      <c r="B279" s="24" t="str">
        <f>[9]签字版本!B279</f>
        <v>马传建</v>
      </c>
      <c r="C279" s="24" t="str">
        <f>SUBSTITUTE([9]签字版本!C279,MID([9]签字版本!C279,7,8),"********")</f>
        <v>352627********1637</v>
      </c>
      <c r="D279" s="25" t="str">
        <f>SUBSTITUTE([9]签字版本!D279,MID([9]签字版本!D279,4,4),"****")</f>
        <v>159****4395</v>
      </c>
      <c r="E279" s="24" t="str">
        <f>[9]签字版本!E279</f>
        <v>中南</v>
      </c>
      <c r="F279" s="26">
        <f>[9]签字版本!F279</f>
        <v>3.49</v>
      </c>
      <c r="G279" s="26">
        <f t="shared" si="8"/>
        <v>3.49</v>
      </c>
      <c r="H279" s="26">
        <f t="shared" si="9"/>
        <v>104.7</v>
      </c>
      <c r="I279" s="26">
        <f>[9]签字版本!J279</f>
        <v>20.94</v>
      </c>
      <c r="J279" s="25" t="str">
        <f>SUBSTITUTE([9]签字版本!K279,MID([9]签字版本!K279,9,7),"*******")</f>
        <v>90908180*******0067297</v>
      </c>
      <c r="K279" s="24" t="str">
        <f>[9]签字版本!L279</f>
        <v>连城县农村信用联社四堡信用社</v>
      </c>
    </row>
    <row r="280" spans="1:11">
      <c r="A280" s="24" t="str">
        <f>[9]签字版本!A280</f>
        <v>274</v>
      </c>
      <c r="B280" s="24" t="str">
        <f>[9]签字版本!B280</f>
        <v>马传新</v>
      </c>
      <c r="C280" s="24" t="str">
        <f>SUBSTITUTE([9]签字版本!C280,MID([9]签字版本!C280,7,8),"********")</f>
        <v>352627********1653</v>
      </c>
      <c r="D280" s="25" t="str">
        <f>SUBSTITUTE([9]签字版本!D280,MID([9]签字版本!D280,4,4),"****")</f>
        <v>184****0169</v>
      </c>
      <c r="E280" s="24" t="str">
        <f>[9]签字版本!E280</f>
        <v>中南</v>
      </c>
      <c r="F280" s="26">
        <f>[9]签字版本!F280</f>
        <v>8.13</v>
      </c>
      <c r="G280" s="26">
        <f t="shared" si="8"/>
        <v>8.13</v>
      </c>
      <c r="H280" s="26">
        <f t="shared" si="9"/>
        <v>243.9</v>
      </c>
      <c r="I280" s="26">
        <f>[9]签字版本!J280</f>
        <v>48.78</v>
      </c>
      <c r="J280" s="25" t="str">
        <f>SUBSTITUTE([9]签字版本!K280,MID([9]签字版本!K280,9,7),"*******")</f>
        <v>90908180*******0060748</v>
      </c>
      <c r="K280" s="24" t="str">
        <f>[9]签字版本!L280</f>
        <v>连城县农村信用联社四堡信用社</v>
      </c>
    </row>
    <row r="281" spans="1:11">
      <c r="A281" s="24" t="str">
        <f>[9]签字版本!A281</f>
        <v>275</v>
      </c>
      <c r="B281" s="24" t="str">
        <f>[9]签字版本!B281</f>
        <v>马伯富</v>
      </c>
      <c r="C281" s="24" t="str">
        <f>SUBSTITUTE([9]签字版本!C281,MID([9]签字版本!C281,7,8),"********")</f>
        <v>352627********1611</v>
      </c>
      <c r="D281" s="25" t="str">
        <f>SUBSTITUTE([9]签字版本!D281,MID([9]签字版本!D281,4,4),"****")</f>
        <v>132****6891</v>
      </c>
      <c r="E281" s="24" t="str">
        <f>[9]签字版本!E281</f>
        <v>中南</v>
      </c>
      <c r="F281" s="26">
        <f>[9]签字版本!F281</f>
        <v>8.96</v>
      </c>
      <c r="G281" s="26">
        <f t="shared" si="8"/>
        <v>8.96</v>
      </c>
      <c r="H281" s="26">
        <f t="shared" si="9"/>
        <v>268.8</v>
      </c>
      <c r="I281" s="26">
        <f>[9]签字版本!J281</f>
        <v>53.76</v>
      </c>
      <c r="J281" s="25" t="str">
        <f>SUBSTITUTE([9]签字版本!K281,MID([9]签字版本!K281,9,7),"*******")</f>
        <v>62218405*******5963</v>
      </c>
      <c r="K281" s="24" t="str">
        <f>[9]签字版本!L281</f>
        <v>连城县农村信用联社四堡信用社</v>
      </c>
    </row>
    <row r="282" spans="1:11">
      <c r="A282" s="24" t="str">
        <f>[9]签字版本!A282</f>
        <v>276</v>
      </c>
      <c r="B282" s="24" t="str">
        <f>[9]签字版本!B282</f>
        <v>马文斌</v>
      </c>
      <c r="C282" s="24" t="str">
        <f>SUBSTITUTE([9]签字版本!C282,MID([9]签字版本!C282,7,8),"********")</f>
        <v>350825********1617</v>
      </c>
      <c r="D282" s="25" t="str">
        <f>SUBSTITUTE([9]签字版本!D282,MID([9]签字版本!D282,4,4),"****")</f>
        <v>180****2178</v>
      </c>
      <c r="E282" s="24" t="str">
        <f>[9]签字版本!E282</f>
        <v>中南</v>
      </c>
      <c r="F282" s="26">
        <f>[9]签字版本!F282</f>
        <v>7.42</v>
      </c>
      <c r="G282" s="26">
        <f t="shared" si="8"/>
        <v>7.42</v>
      </c>
      <c r="H282" s="26">
        <f t="shared" si="9"/>
        <v>222.6</v>
      </c>
      <c r="I282" s="26">
        <f>[9]签字版本!J282</f>
        <v>44.52</v>
      </c>
      <c r="J282" s="25" t="str">
        <f>SUBSTITUTE([9]签字版本!K282,MID([9]签字版本!K282,9,7),"*******")</f>
        <v>62218405*******3317</v>
      </c>
      <c r="K282" s="24" t="str">
        <f>[9]签字版本!L282</f>
        <v>连城县农村信用联社四堡信用社</v>
      </c>
    </row>
    <row r="283" spans="1:11">
      <c r="A283" s="24" t="str">
        <f>[9]签字版本!A283</f>
        <v>277</v>
      </c>
      <c r="B283" s="24" t="str">
        <f>[9]签字版本!B283</f>
        <v>马伯福</v>
      </c>
      <c r="C283" s="24" t="str">
        <f>SUBSTITUTE([9]签字版本!C283,MID([9]签字版本!C283,7,8),"********")</f>
        <v>352627********1614</v>
      </c>
      <c r="D283" s="25" t="str">
        <f>SUBSTITUTE([9]签字版本!D283,MID([9]签字版本!D283,4,4),"****")</f>
        <v>182****6350</v>
      </c>
      <c r="E283" s="24" t="str">
        <f>[9]签字版本!E283</f>
        <v>中南</v>
      </c>
      <c r="F283" s="26">
        <f>[9]签字版本!F283</f>
        <v>3.96</v>
      </c>
      <c r="G283" s="26">
        <f t="shared" si="8"/>
        <v>3.96</v>
      </c>
      <c r="H283" s="26">
        <f t="shared" si="9"/>
        <v>118.8</v>
      </c>
      <c r="I283" s="26">
        <f>[9]签字版本!J283</f>
        <v>23.76</v>
      </c>
      <c r="J283" s="25" t="str">
        <f>SUBSTITUTE([9]签字版本!K283,MID([9]签字版本!K283,9,7),"*******")</f>
        <v>90908180*******0060695</v>
      </c>
      <c r="K283" s="24" t="str">
        <f>[9]签字版本!L283</f>
        <v>连城县农村信用联社四堡信用社</v>
      </c>
    </row>
    <row r="284" spans="1:11">
      <c r="A284" s="24" t="str">
        <f>[9]签字版本!A284</f>
        <v>278</v>
      </c>
      <c r="B284" s="24" t="str">
        <f>[9]签字版本!B284</f>
        <v>马孙</v>
      </c>
      <c r="C284" s="24" t="str">
        <f>SUBSTITUTE([9]签字版本!C284,MID([9]签字版本!C284,7,8),"********")</f>
        <v>350825********1616</v>
      </c>
      <c r="D284" s="25" t="str">
        <f>SUBSTITUTE([9]签字版本!D284,MID([9]签字版本!D284,4,4),"****")</f>
        <v>159****6496</v>
      </c>
      <c r="E284" s="24" t="str">
        <f>[9]签字版本!E284</f>
        <v>中南</v>
      </c>
      <c r="F284" s="26">
        <f>[9]签字版本!F284</f>
        <v>6.68</v>
      </c>
      <c r="G284" s="26">
        <f t="shared" si="8"/>
        <v>6.68</v>
      </c>
      <c r="H284" s="26">
        <f t="shared" si="9"/>
        <v>200.4</v>
      </c>
      <c r="I284" s="26">
        <f>[9]签字版本!J284</f>
        <v>40.08</v>
      </c>
      <c r="J284" s="25" t="str">
        <f>SUBSTITUTE([9]签字版本!K284,MID([9]签字版本!K284,9,7),"*******")</f>
        <v>62218405*******5708</v>
      </c>
      <c r="K284" s="24" t="str">
        <f>[9]签字版本!L284</f>
        <v>连城县农村信用联社四堡信用社</v>
      </c>
    </row>
    <row r="285" spans="1:11">
      <c r="A285" s="24" t="str">
        <f>[9]签字版本!A285</f>
        <v>279</v>
      </c>
      <c r="B285" s="24" t="str">
        <f>[9]签字版本!B285</f>
        <v>马永明</v>
      </c>
      <c r="C285" s="24" t="str">
        <f>SUBSTITUTE([9]签字版本!C285,MID([9]签字版本!C285,7,8),"********")</f>
        <v>352627********1613</v>
      </c>
      <c r="D285" s="25" t="str">
        <f>SUBSTITUTE([9]签字版本!D285,MID([9]签字版本!D285,4,4),"****")</f>
        <v>159****9579</v>
      </c>
      <c r="E285" s="24" t="str">
        <f>[9]签字版本!E285</f>
        <v>中南</v>
      </c>
      <c r="F285" s="26">
        <f>[9]签字版本!F285</f>
        <v>8.34</v>
      </c>
      <c r="G285" s="26">
        <f t="shared" si="8"/>
        <v>8.34</v>
      </c>
      <c r="H285" s="26">
        <f t="shared" si="9"/>
        <v>250.2</v>
      </c>
      <c r="I285" s="26">
        <f>[9]签字版本!J285</f>
        <v>50.04</v>
      </c>
      <c r="J285" s="25" t="str">
        <f>SUBSTITUTE([9]签字版本!K285,MID([9]签字版本!K285,9,7),"*******")</f>
        <v>90908180*******0017939</v>
      </c>
      <c r="K285" s="24" t="str">
        <f>[9]签字版本!L285</f>
        <v>连城县农村信用联社四堡信用社</v>
      </c>
    </row>
    <row r="286" spans="1:11">
      <c r="A286" s="24" t="str">
        <f>[9]签字版本!A286</f>
        <v>280</v>
      </c>
      <c r="B286" s="24" t="str">
        <f>[9]签字版本!B286</f>
        <v>马益旺</v>
      </c>
      <c r="C286" s="24" t="str">
        <f>SUBSTITUTE([9]签字版本!C286,MID([9]签字版本!C286,7,8),"********")</f>
        <v>352627********1612</v>
      </c>
      <c r="D286" s="25" t="str">
        <f>SUBSTITUTE([9]签字版本!D286,MID([9]签字版本!D286,4,4),"****")</f>
        <v>158****0886</v>
      </c>
      <c r="E286" s="24" t="str">
        <f>[9]签字版本!E286</f>
        <v>中南</v>
      </c>
      <c r="F286" s="26">
        <f>[9]签字版本!F286</f>
        <v>6.95</v>
      </c>
      <c r="G286" s="26">
        <f t="shared" si="8"/>
        <v>6.95</v>
      </c>
      <c r="H286" s="26">
        <f t="shared" si="9"/>
        <v>208.5</v>
      </c>
      <c r="I286" s="26">
        <f>[9]签字版本!J286</f>
        <v>41.7</v>
      </c>
      <c r="J286" s="25" t="str">
        <f>SUBSTITUTE([9]签字版本!K286,MID([9]签字版本!K286,9,7),"*******")</f>
        <v>62303611*******5622</v>
      </c>
      <c r="K286" s="24" t="str">
        <f>[9]签字版本!L286</f>
        <v>连城县农村信用联社四堡信用社</v>
      </c>
    </row>
    <row r="287" spans="1:11">
      <c r="A287" s="24" t="str">
        <f>[9]签字版本!A287</f>
        <v>281</v>
      </c>
      <c r="B287" s="24" t="str">
        <f>[9]签字版本!B287</f>
        <v>马益盛</v>
      </c>
      <c r="C287" s="24" t="str">
        <f>SUBSTITUTE([9]签字版本!C287,MID([9]签字版本!C287,7,8),"********")</f>
        <v>352627********1634</v>
      </c>
      <c r="D287" s="25" t="str">
        <f>SUBSTITUTE([9]签字版本!D287,MID([9]签字版本!D287,4,4),"****")</f>
        <v>158****3692</v>
      </c>
      <c r="E287" s="24" t="str">
        <f>[9]签字版本!E287</f>
        <v>中南</v>
      </c>
      <c r="F287" s="26">
        <f>[9]签字版本!F287</f>
        <v>5.97</v>
      </c>
      <c r="G287" s="26">
        <f t="shared" si="8"/>
        <v>5.97</v>
      </c>
      <c r="H287" s="26">
        <f t="shared" si="9"/>
        <v>179.1</v>
      </c>
      <c r="I287" s="26">
        <f>[9]签字版本!J287</f>
        <v>35.82</v>
      </c>
      <c r="J287" s="25" t="str">
        <f>SUBSTITUTE([9]签字版本!K287,MID([9]签字版本!K287,9,7),"*******")</f>
        <v>90908180*******0060668</v>
      </c>
      <c r="K287" s="24" t="str">
        <f>[9]签字版本!L287</f>
        <v>连城县农村信用联社四堡信用社</v>
      </c>
    </row>
    <row r="288" spans="1:11">
      <c r="A288" s="24" t="str">
        <f>[9]签字版本!A288</f>
        <v>282</v>
      </c>
      <c r="B288" s="24" t="str">
        <f>[9]签字版本!B288</f>
        <v>马福生</v>
      </c>
      <c r="C288" s="24" t="str">
        <f>SUBSTITUTE([9]签字版本!C288,MID([9]签字版本!C288,7,8),"********")</f>
        <v>350825********1611</v>
      </c>
      <c r="D288" s="25" t="str">
        <f>SUBSTITUTE([9]签字版本!D288,MID([9]签字版本!D288,4,4),"****")</f>
        <v>158****5908</v>
      </c>
      <c r="E288" s="24" t="str">
        <f>[9]签字版本!E288</f>
        <v>中南</v>
      </c>
      <c r="F288" s="26">
        <f>[9]签字版本!F288</f>
        <v>6.67</v>
      </c>
      <c r="G288" s="26">
        <f t="shared" si="8"/>
        <v>6.67</v>
      </c>
      <c r="H288" s="26">
        <f t="shared" si="9"/>
        <v>200.1</v>
      </c>
      <c r="I288" s="26">
        <f>[9]签字版本!J288</f>
        <v>40.02</v>
      </c>
      <c r="J288" s="25" t="str">
        <f>SUBSTITUTE([9]签字版本!K288,MID([9]签字版本!K288,9,7),"*******")</f>
        <v>62303625*******0168</v>
      </c>
      <c r="K288" s="24" t="str">
        <f>[9]签字版本!L288</f>
        <v>连城县农村信用联社四堡信用社</v>
      </c>
    </row>
    <row r="289" spans="1:11">
      <c r="A289" s="24" t="str">
        <f>[9]签字版本!A289</f>
        <v>283</v>
      </c>
      <c r="B289" s="24" t="str">
        <f>[9]签字版本!B289</f>
        <v>马绍桂</v>
      </c>
      <c r="C289" s="24" t="str">
        <f>SUBSTITUTE([9]签字版本!C289,MID([9]签字版本!C289,7,8),"********")</f>
        <v>352627********1612</v>
      </c>
      <c r="D289" s="25" t="str">
        <f>SUBSTITUTE([9]签字版本!D289,MID([9]签字版本!D289,4,4),"****")</f>
        <v>139****7017</v>
      </c>
      <c r="E289" s="24" t="str">
        <f>[9]签字版本!E289</f>
        <v>中南</v>
      </c>
      <c r="F289" s="26">
        <f>[9]签字版本!F289</f>
        <v>5.81</v>
      </c>
      <c r="G289" s="26">
        <f t="shared" si="8"/>
        <v>5.81</v>
      </c>
      <c r="H289" s="26">
        <f t="shared" si="9"/>
        <v>174.3</v>
      </c>
      <c r="I289" s="26">
        <f>[9]签字版本!J289</f>
        <v>34.86</v>
      </c>
      <c r="J289" s="25" t="str">
        <f>SUBSTITUTE([9]签字版本!K289,MID([9]签字版本!K289,9,7),"*******")</f>
        <v>90908180*******0624454</v>
      </c>
      <c r="K289" s="24" t="str">
        <f>[9]签字版本!L289</f>
        <v>连城县农村信用联社四堡信用社</v>
      </c>
    </row>
    <row r="290" spans="1:11">
      <c r="A290" s="24" t="str">
        <f>[9]签字版本!A290</f>
        <v>284</v>
      </c>
      <c r="B290" s="24" t="str">
        <f>[9]签字版本!B290</f>
        <v>马传沛</v>
      </c>
      <c r="C290" s="24" t="str">
        <f>SUBSTITUTE([9]签字版本!C290,MID([9]签字版本!C290,7,8),"********")</f>
        <v>352627********1613</v>
      </c>
      <c r="D290" s="25" t="str">
        <f>SUBSTITUTE([9]签字版本!D290,MID([9]签字版本!D290,4,4),"****")</f>
        <v>158****5400</v>
      </c>
      <c r="E290" s="24" t="str">
        <f>[9]签字版本!E290</f>
        <v>中南</v>
      </c>
      <c r="F290" s="26">
        <f>[9]签字版本!F290</f>
        <v>6.02</v>
      </c>
      <c r="G290" s="26">
        <f t="shared" si="8"/>
        <v>6.02</v>
      </c>
      <c r="H290" s="26">
        <f t="shared" si="9"/>
        <v>180.6</v>
      </c>
      <c r="I290" s="26">
        <f>[9]签字版本!J290</f>
        <v>36.12</v>
      </c>
      <c r="J290" s="25" t="str">
        <f>SUBSTITUTE([9]签字版本!K290,MID([9]签字版本!K290,9,7),"*******")</f>
        <v>62303615*******1844</v>
      </c>
      <c r="K290" s="24" t="str">
        <f>[9]签字版本!L290</f>
        <v>连城县农村信用联社四堡信用社</v>
      </c>
    </row>
    <row r="291" spans="1:11">
      <c r="A291" s="24" t="str">
        <f>[9]签字版本!A291</f>
        <v>285</v>
      </c>
      <c r="B291" s="24" t="str">
        <f>[9]签字版本!B291</f>
        <v>马太昌</v>
      </c>
      <c r="C291" s="24" t="str">
        <f>SUBSTITUTE([9]签字版本!C291,MID([9]签字版本!C291,7,8),"********")</f>
        <v>352627********1618</v>
      </c>
      <c r="D291" s="25" t="str">
        <f>SUBSTITUTE([9]签字版本!D291,MID([9]签字版本!D291,4,4),"****")</f>
        <v>158****3384</v>
      </c>
      <c r="E291" s="24" t="str">
        <f>[9]签字版本!E291</f>
        <v>中南</v>
      </c>
      <c r="F291" s="26">
        <f>[9]签字版本!F291</f>
        <v>1.41</v>
      </c>
      <c r="G291" s="26">
        <f t="shared" si="8"/>
        <v>1.41</v>
      </c>
      <c r="H291" s="26">
        <f t="shared" si="9"/>
        <v>42.3</v>
      </c>
      <c r="I291" s="26">
        <f>[9]签字版本!J291</f>
        <v>8.46</v>
      </c>
      <c r="J291" s="25" t="str">
        <f>SUBSTITUTE([9]签字版本!K291,MID([9]签字版本!K291,9,7),"*******")</f>
        <v>90908180*******0039862</v>
      </c>
      <c r="K291" s="24" t="str">
        <f>[9]签字版本!L291</f>
        <v>连城县农村信用联社四堡信用社</v>
      </c>
    </row>
    <row r="292" spans="1:11">
      <c r="A292" s="24" t="str">
        <f>[9]签字版本!A292</f>
        <v>286</v>
      </c>
      <c r="B292" s="24" t="str">
        <f>[9]签字版本!B292</f>
        <v>马传武</v>
      </c>
      <c r="C292" s="24" t="str">
        <f>SUBSTITUTE([9]签字版本!C292,MID([9]签字版本!C292,7,8),"********")</f>
        <v>352627********1610</v>
      </c>
      <c r="D292" s="25" t="str">
        <f>SUBSTITUTE([9]签字版本!D292,MID([9]签字版本!D292,4,4),"****")</f>
        <v>139****5737</v>
      </c>
      <c r="E292" s="24" t="str">
        <f>[9]签字版本!E292</f>
        <v>中南</v>
      </c>
      <c r="F292" s="26">
        <f>[9]签字版本!F292</f>
        <v>4.43</v>
      </c>
      <c r="G292" s="26">
        <f t="shared" si="8"/>
        <v>4.43</v>
      </c>
      <c r="H292" s="26">
        <f t="shared" si="9"/>
        <v>132.9</v>
      </c>
      <c r="I292" s="26">
        <f>[9]签字版本!J292</f>
        <v>26.58</v>
      </c>
      <c r="J292" s="25" t="str">
        <f>SUBSTITUTE([9]签字版本!K292,MID([9]签字版本!K292,9,7),"*******")</f>
        <v>90908180*******0546985</v>
      </c>
      <c r="K292" s="24" t="str">
        <f>[9]签字版本!L292</f>
        <v>连城县农村信用联社四堡信用社</v>
      </c>
    </row>
    <row r="293" spans="1:11">
      <c r="A293" s="24" t="str">
        <f>[9]签字版本!A293</f>
        <v>287</v>
      </c>
      <c r="B293" s="24" t="str">
        <f>[9]签字版本!B293</f>
        <v>马富昇</v>
      </c>
      <c r="C293" s="24" t="str">
        <f>SUBSTITUTE([9]签字版本!C293,MID([9]签字版本!C293,7,8),"********")</f>
        <v>352627********161X</v>
      </c>
      <c r="D293" s="25" t="str">
        <f>SUBSTITUTE([9]签字版本!D293,MID([9]签字版本!D293,4,4),"****")</f>
        <v>151****2063</v>
      </c>
      <c r="E293" s="24" t="str">
        <f>[9]签字版本!E293</f>
        <v>中南</v>
      </c>
      <c r="F293" s="26">
        <f>[9]签字版本!F293</f>
        <v>3.03</v>
      </c>
      <c r="G293" s="26">
        <f t="shared" si="8"/>
        <v>3.03</v>
      </c>
      <c r="H293" s="26">
        <f t="shared" si="9"/>
        <v>90.9</v>
      </c>
      <c r="I293" s="26">
        <f>[9]签字版本!J293</f>
        <v>18.18</v>
      </c>
      <c r="J293" s="25" t="str">
        <f>SUBSTITUTE([9]签字版本!K293,MID([9]签字版本!K293,9,7),"*******")</f>
        <v>62218405*******6524</v>
      </c>
      <c r="K293" s="24" t="str">
        <f>[9]签字版本!L293</f>
        <v>连城县农村信用联社四堡信用社</v>
      </c>
    </row>
    <row r="294" spans="1:11">
      <c r="A294" s="24" t="str">
        <f>[9]签字版本!A294</f>
        <v>288</v>
      </c>
      <c r="B294" s="24" t="str">
        <f>[9]签字版本!B294</f>
        <v>马富彪</v>
      </c>
      <c r="C294" s="24" t="str">
        <f>SUBSTITUTE([9]签字版本!C294,MID([9]签字版本!C294,7,8),"********")</f>
        <v>352627********1619</v>
      </c>
      <c r="D294" s="25" t="str">
        <f>SUBSTITUTE([9]签字版本!D294,MID([9]签字版本!D294,4,4),"****")</f>
        <v>159****1643</v>
      </c>
      <c r="E294" s="24" t="str">
        <f>[9]签字版本!E294</f>
        <v>中南</v>
      </c>
      <c r="F294" s="26">
        <f>[9]签字版本!F294</f>
        <v>1.89</v>
      </c>
      <c r="G294" s="26">
        <f t="shared" si="8"/>
        <v>1.89</v>
      </c>
      <c r="H294" s="26">
        <f t="shared" si="9"/>
        <v>56.7</v>
      </c>
      <c r="I294" s="26">
        <f>[9]签字版本!J294</f>
        <v>11.34</v>
      </c>
      <c r="J294" s="25" t="str">
        <f>SUBSTITUTE([9]签字版本!K294,MID([9]签字版本!K294,9,7),"*******")</f>
        <v>62218405*******6599</v>
      </c>
      <c r="K294" s="24" t="str">
        <f>[9]签字版本!L294</f>
        <v>连城县农村信用联社四堡信用社</v>
      </c>
    </row>
    <row r="295" spans="1:11">
      <c r="A295" s="24" t="str">
        <f>[9]签字版本!A295</f>
        <v>289</v>
      </c>
      <c r="B295" s="24" t="str">
        <f>[9]签字版本!B295</f>
        <v>邹玉英</v>
      </c>
      <c r="C295" s="24" t="str">
        <f>SUBSTITUTE([9]签字版本!C295,MID([9]签字版本!C295,7,8),"********")</f>
        <v>352627********1680</v>
      </c>
      <c r="D295" s="25" t="str">
        <f>SUBSTITUTE([9]签字版本!D295,MID([9]签字版本!D295,4,4),"****")</f>
        <v>152****3057</v>
      </c>
      <c r="E295" s="24" t="str">
        <f>[9]签字版本!E295</f>
        <v>中南</v>
      </c>
      <c r="F295" s="26">
        <f>[9]签字版本!F295</f>
        <v>1.01</v>
      </c>
      <c r="G295" s="26">
        <f t="shared" si="8"/>
        <v>1.01</v>
      </c>
      <c r="H295" s="26">
        <f t="shared" si="9"/>
        <v>30.3</v>
      </c>
      <c r="I295" s="26">
        <f>[9]签字版本!J295</f>
        <v>6.06</v>
      </c>
      <c r="J295" s="25" t="str">
        <f>SUBSTITUTE([9]签字版本!K295,MID([9]签字版本!K295,9,7),"*******")</f>
        <v>62303615*******7842</v>
      </c>
      <c r="K295" s="24" t="str">
        <f>[9]签字版本!L295</f>
        <v>连城县农村信用联社四堡信用社</v>
      </c>
    </row>
    <row r="296" spans="1:11">
      <c r="A296" s="24" t="str">
        <f>[9]签字版本!A296</f>
        <v>290</v>
      </c>
      <c r="B296" s="24" t="str">
        <f>[9]签字版本!B296</f>
        <v>马小驰</v>
      </c>
      <c r="C296" s="24" t="str">
        <f>SUBSTITUTE([9]签字版本!C296,MID([9]签字版本!C296,7,8),"********")</f>
        <v>352627********1618</v>
      </c>
      <c r="D296" s="25" t="str">
        <f>SUBSTITUTE([9]签字版本!D296,MID([9]签字版本!D296,4,4),"****")</f>
        <v>152****3057</v>
      </c>
      <c r="E296" s="24" t="str">
        <f>[9]签字版本!E296</f>
        <v>中南</v>
      </c>
      <c r="F296" s="26">
        <f>[9]签字版本!F296</f>
        <v>1.22</v>
      </c>
      <c r="G296" s="26">
        <f t="shared" si="8"/>
        <v>1.22</v>
      </c>
      <c r="H296" s="26">
        <f t="shared" si="9"/>
        <v>36.6</v>
      </c>
      <c r="I296" s="26">
        <f>[9]签字版本!J296</f>
        <v>7.32</v>
      </c>
      <c r="J296" s="25" t="str">
        <f>SUBSTITUTE([9]签字版本!K296,MID([9]签字版本!K296,9,7),"*******")</f>
        <v>62218405*******6391</v>
      </c>
      <c r="K296" s="24" t="str">
        <f>[9]签字版本!L296</f>
        <v>连城县农村信用联社四堡信用社</v>
      </c>
    </row>
    <row r="297" spans="1:11">
      <c r="A297" s="24" t="str">
        <f>[9]签字版本!A297</f>
        <v>291</v>
      </c>
      <c r="B297" s="24" t="str">
        <f>[9]签字版本!B297</f>
        <v>马有发</v>
      </c>
      <c r="C297" s="24" t="str">
        <f>SUBSTITUTE([9]签字版本!C297,MID([9]签字版本!C297,7,8),"********")</f>
        <v>352627********1658</v>
      </c>
      <c r="D297" s="25" t="str">
        <f>SUBSTITUTE([9]签字版本!D297,MID([9]签字版本!D297,4,4),"****")</f>
        <v>159****9220</v>
      </c>
      <c r="E297" s="24" t="str">
        <f>[9]签字版本!E297</f>
        <v>中南</v>
      </c>
      <c r="F297" s="26">
        <f>[9]签字版本!F297</f>
        <v>3.38</v>
      </c>
      <c r="G297" s="26">
        <f t="shared" si="8"/>
        <v>3.38</v>
      </c>
      <c r="H297" s="26">
        <f t="shared" si="9"/>
        <v>101.4</v>
      </c>
      <c r="I297" s="26">
        <f>[9]签字版本!J297</f>
        <v>20.28</v>
      </c>
      <c r="J297" s="25" t="str">
        <f>SUBSTITUTE([9]签字版本!K297,MID([9]签字版本!K297,9,7),"*******")</f>
        <v>90908180*******0032306</v>
      </c>
      <c r="K297" s="24" t="str">
        <f>[9]签字版本!L297</f>
        <v>连城县农村信用联社四堡信用社</v>
      </c>
    </row>
    <row r="298" spans="1:11">
      <c r="A298" s="24" t="str">
        <f>[9]签字版本!A298</f>
        <v>292</v>
      </c>
      <c r="B298" s="24" t="str">
        <f>[9]签字版本!B298</f>
        <v>马承文</v>
      </c>
      <c r="C298" s="24" t="str">
        <f>SUBSTITUTE([9]签字版本!C298,MID([9]签字版本!C298,7,8),"********")</f>
        <v>352627********1613</v>
      </c>
      <c r="D298" s="25" t="str">
        <f>SUBSTITUTE([9]签字版本!D298,MID([9]签字版本!D298,4,4),"****")</f>
        <v>059****7359</v>
      </c>
      <c r="E298" s="24" t="str">
        <f>[9]签字版本!E298</f>
        <v>中南</v>
      </c>
      <c r="F298" s="26">
        <f>[9]签字版本!F298</f>
        <v>3.22</v>
      </c>
      <c r="G298" s="26">
        <f t="shared" si="8"/>
        <v>3.22</v>
      </c>
      <c r="H298" s="26">
        <f t="shared" si="9"/>
        <v>96.6</v>
      </c>
      <c r="I298" s="26">
        <f>[9]签字版本!J298</f>
        <v>19.32</v>
      </c>
      <c r="J298" s="25" t="str">
        <f>SUBSTITUTE([9]签字版本!K298,MID([9]签字版本!K298,9,7),"*******")</f>
        <v>62303615*******7905</v>
      </c>
      <c r="K298" s="24" t="str">
        <f>[9]签字版本!L298</f>
        <v>连城县农村信用联社四堡信用社</v>
      </c>
    </row>
    <row r="299" spans="1:11">
      <c r="A299" s="24" t="str">
        <f>[9]签字版本!A299</f>
        <v>293</v>
      </c>
      <c r="B299" s="24" t="str">
        <f>[9]签字版本!B299</f>
        <v>马富荣</v>
      </c>
      <c r="C299" s="24" t="str">
        <f>SUBSTITUTE([9]签字版本!C299,MID([9]签字版本!C299,7,8),"********")</f>
        <v>352627********1625</v>
      </c>
      <c r="D299" s="25" t="str">
        <f>SUBSTITUTE([9]签字版本!D299,MID([9]签字版本!D299,4,4),"****")</f>
        <v>133****0596</v>
      </c>
      <c r="E299" s="24" t="str">
        <f>[9]签字版本!E299</f>
        <v>中南</v>
      </c>
      <c r="F299" s="26">
        <f>[9]签字版本!F299</f>
        <v>1.71</v>
      </c>
      <c r="G299" s="26">
        <f t="shared" si="8"/>
        <v>1.71</v>
      </c>
      <c r="H299" s="26">
        <f t="shared" si="9"/>
        <v>51.3</v>
      </c>
      <c r="I299" s="26">
        <f>[9]签字版本!J299</f>
        <v>10.26</v>
      </c>
      <c r="J299" s="25" t="str">
        <f>SUBSTITUTE([9]签字版本!K299,MID([9]签字版本!K299,9,7),"*******")</f>
        <v>62218405*******6557</v>
      </c>
      <c r="K299" s="24" t="str">
        <f>[9]签字版本!L299</f>
        <v>连城县农村信用联社四堡信用社</v>
      </c>
    </row>
    <row r="300" spans="1:11">
      <c r="A300" s="24" t="str">
        <f>[9]签字版本!A300</f>
        <v>294</v>
      </c>
      <c r="B300" s="24" t="str">
        <f>[9]签字版本!B300</f>
        <v>邹华仙</v>
      </c>
      <c r="C300" s="24" t="str">
        <f>SUBSTITUTE([9]签字版本!C300,MID([9]签字版本!C300,7,8),"********")</f>
        <v>352627********162X</v>
      </c>
      <c r="D300" s="25" t="str">
        <f>SUBSTITUTE([9]签字版本!D300,MID([9]签字版本!D300,4,4),"****")</f>
        <v>133****5002</v>
      </c>
      <c r="E300" s="24" t="str">
        <f>[9]签字版本!E300</f>
        <v>中南</v>
      </c>
      <c r="F300" s="26">
        <f>[9]签字版本!F300</f>
        <v>3.38</v>
      </c>
      <c r="G300" s="26">
        <f t="shared" si="8"/>
        <v>3.38</v>
      </c>
      <c r="H300" s="26">
        <f t="shared" si="9"/>
        <v>101.4</v>
      </c>
      <c r="I300" s="26">
        <f>[9]签字版本!J300</f>
        <v>20.28</v>
      </c>
      <c r="J300" s="25" t="str">
        <f>SUBSTITUTE([9]签字版本!K300,MID([9]签字版本!K300,9,7),"*******")</f>
        <v>90908180*******0060775</v>
      </c>
      <c r="K300" s="24" t="str">
        <f>[9]签字版本!L300</f>
        <v>连城县农村信用联社四堡信用社</v>
      </c>
    </row>
    <row r="301" spans="1:11">
      <c r="A301" s="24" t="str">
        <f>[9]签字版本!A301</f>
        <v>295</v>
      </c>
      <c r="B301" s="24" t="str">
        <f>[9]签字版本!B301</f>
        <v>谢爱英</v>
      </c>
      <c r="C301" s="24" t="str">
        <f>SUBSTITUTE([9]签字版本!C301,MID([9]签字版本!C301,7,8),"********")</f>
        <v>350423********5546</v>
      </c>
      <c r="D301" s="25" t="str">
        <f>SUBSTITUTE([9]签字版本!D301,MID([9]签字版本!D301,4,4),"****")</f>
        <v>136****9802</v>
      </c>
      <c r="E301" s="24" t="str">
        <f>[9]签字版本!E301</f>
        <v>中南</v>
      </c>
      <c r="F301" s="26">
        <f>[9]签字版本!F301</f>
        <v>3.87</v>
      </c>
      <c r="G301" s="26">
        <f t="shared" si="8"/>
        <v>3.87</v>
      </c>
      <c r="H301" s="26">
        <f t="shared" si="9"/>
        <v>116.1</v>
      </c>
      <c r="I301" s="26">
        <f>[9]签字版本!J301</f>
        <v>23.22</v>
      </c>
      <c r="J301" s="25" t="str">
        <f>SUBSTITUTE([9]签字版本!K301,MID([9]签字版本!K301,9,7),"*******")</f>
        <v>62218405*******6292</v>
      </c>
      <c r="K301" s="24" t="str">
        <f>[9]签字版本!L301</f>
        <v>连城县农村信用联社四堡信用社</v>
      </c>
    </row>
    <row r="302" spans="1:11">
      <c r="A302" s="24" t="str">
        <f>[9]签字版本!A302</f>
        <v>296</v>
      </c>
      <c r="B302" s="24" t="str">
        <f>[9]签字版本!B302</f>
        <v>马小勤</v>
      </c>
      <c r="C302" s="24" t="str">
        <f>SUBSTITUTE([9]签字版本!C302,MID([9]签字版本!C302,7,8),"********")</f>
        <v>352627********1614</v>
      </c>
      <c r="D302" s="25" t="str">
        <f>SUBSTITUTE([9]签字版本!D302,MID([9]签字版本!D302,4,4),"****")</f>
        <v>159****7193</v>
      </c>
      <c r="E302" s="24" t="str">
        <f>[9]签字版本!E302</f>
        <v>中南</v>
      </c>
      <c r="F302" s="26">
        <f>[9]签字版本!F302</f>
        <v>5.79</v>
      </c>
      <c r="G302" s="26">
        <f t="shared" si="8"/>
        <v>5.79</v>
      </c>
      <c r="H302" s="26">
        <f t="shared" si="9"/>
        <v>173.7</v>
      </c>
      <c r="I302" s="26">
        <f>[9]签字版本!J302</f>
        <v>34.74</v>
      </c>
      <c r="J302" s="25" t="str">
        <f>SUBSTITUTE([9]签字版本!K302,MID([9]签字版本!K302,9,7),"*******")</f>
        <v>90908180*******0518701</v>
      </c>
      <c r="K302" s="24" t="str">
        <f>[9]签字版本!L302</f>
        <v>连城县农村信用联社四堡信用社</v>
      </c>
    </row>
    <row r="303" spans="1:11">
      <c r="A303" s="24" t="str">
        <f>[9]签字版本!A303</f>
        <v>297</v>
      </c>
      <c r="B303" s="24" t="str">
        <f>[9]签字版本!B303</f>
        <v>马序爵</v>
      </c>
      <c r="C303" s="24" t="str">
        <f>SUBSTITUTE([9]签字版本!C303,MID([9]签字版本!C303,7,8),"********")</f>
        <v>352627********1612</v>
      </c>
      <c r="D303" s="25" t="str">
        <f>SUBSTITUTE([9]签字版本!D303,MID([9]签字版本!D303,4,4),"****")</f>
        <v>150****3245</v>
      </c>
      <c r="E303" s="24" t="str">
        <f>[9]签字版本!E303</f>
        <v>中南</v>
      </c>
      <c r="F303" s="26">
        <f>[9]签字版本!F303</f>
        <v>5.6</v>
      </c>
      <c r="G303" s="26">
        <f t="shared" si="8"/>
        <v>5.6</v>
      </c>
      <c r="H303" s="26">
        <f t="shared" si="9"/>
        <v>168</v>
      </c>
      <c r="I303" s="26">
        <f>[9]签字版本!J303</f>
        <v>33.6</v>
      </c>
      <c r="J303" s="25" t="str">
        <f>SUBSTITUTE([9]签字版本!K303,MID([9]签字版本!K303,9,7),"*******")</f>
        <v>90908180*******0445326</v>
      </c>
      <c r="K303" s="24" t="str">
        <f>[9]签字版本!L303</f>
        <v>连城县农村信用联社四堡信用社</v>
      </c>
    </row>
    <row r="304" spans="1:11">
      <c r="A304" s="24" t="str">
        <f>[9]签字版本!A304</f>
        <v>298</v>
      </c>
      <c r="B304" s="24" t="str">
        <f>[9]签字版本!B304</f>
        <v>马太生</v>
      </c>
      <c r="C304" s="24" t="str">
        <f>SUBSTITUTE([9]签字版本!C304,MID([9]签字版本!C304,7,8),"********")</f>
        <v>352627********1618</v>
      </c>
      <c r="D304" s="25" t="str">
        <f>SUBSTITUTE([9]签字版本!D304,MID([9]签字版本!D304,4,4),"****")</f>
        <v>188****2936</v>
      </c>
      <c r="E304" s="24" t="str">
        <f>[9]签字版本!E304</f>
        <v>中南</v>
      </c>
      <c r="F304" s="26">
        <f>[9]签字版本!F304</f>
        <v>2.19</v>
      </c>
      <c r="G304" s="26">
        <f t="shared" si="8"/>
        <v>2.19</v>
      </c>
      <c r="H304" s="26">
        <f t="shared" si="9"/>
        <v>65.7</v>
      </c>
      <c r="I304" s="26">
        <f>[9]签字版本!J304</f>
        <v>13.14</v>
      </c>
      <c r="J304" s="25" t="str">
        <f>SUBSTITUTE([9]签字版本!K304,MID([9]签字版本!K304,9,7),"*******")</f>
        <v>62303615*******8585</v>
      </c>
      <c r="K304" s="24" t="str">
        <f>[9]签字版本!L304</f>
        <v>连城县农村信用联社四堡信用社</v>
      </c>
    </row>
    <row r="305" spans="1:11">
      <c r="A305" s="24" t="str">
        <f>[9]签字版本!A305</f>
        <v>299</v>
      </c>
      <c r="B305" s="24" t="str">
        <f>[9]签字版本!B305</f>
        <v>马龙</v>
      </c>
      <c r="C305" s="24" t="str">
        <f>SUBSTITUTE([9]签字版本!C305,MID([9]签字版本!C305,7,8),"********")</f>
        <v>352627********1614</v>
      </c>
      <c r="D305" s="25" t="str">
        <f>SUBSTITUTE([9]签字版本!D305,MID([9]签字版本!D305,4,4),"****")</f>
        <v>138****5969</v>
      </c>
      <c r="E305" s="24" t="str">
        <f>[9]签字版本!E305</f>
        <v>中南</v>
      </c>
      <c r="F305" s="26">
        <f>[9]签字版本!F305</f>
        <v>3.08</v>
      </c>
      <c r="G305" s="26">
        <f t="shared" si="8"/>
        <v>3.08</v>
      </c>
      <c r="H305" s="26">
        <f t="shared" si="9"/>
        <v>92.4</v>
      </c>
      <c r="I305" s="26">
        <f>[9]签字版本!J305</f>
        <v>18.48</v>
      </c>
      <c r="J305" s="25" t="str">
        <f>SUBSTITUTE([9]签字版本!K305,MID([9]签字版本!K305,9,7),"*******")</f>
        <v>62218405*******6425</v>
      </c>
      <c r="K305" s="24" t="str">
        <f>[9]签字版本!L305</f>
        <v>连城县农村信用联社四堡信用社</v>
      </c>
    </row>
    <row r="306" spans="1:11">
      <c r="A306" s="24" t="str">
        <f>[9]签字版本!A306</f>
        <v>300</v>
      </c>
      <c r="B306" s="24" t="str">
        <f>[9]签字版本!B306</f>
        <v>马富家</v>
      </c>
      <c r="C306" s="24" t="str">
        <f>SUBSTITUTE([9]签字版本!C306,MID([9]签字版本!C306,7,8),"********")</f>
        <v>350825********1619</v>
      </c>
      <c r="D306" s="25" t="str">
        <f>SUBSTITUTE([9]签字版本!D306,MID([9]签字版本!D306,4,4),"****")</f>
        <v>138****0659</v>
      </c>
      <c r="E306" s="24" t="str">
        <f>[9]签字版本!E306</f>
        <v>中南</v>
      </c>
      <c r="F306" s="26">
        <f>[9]签字版本!F306</f>
        <v>0.32</v>
      </c>
      <c r="G306" s="26">
        <f t="shared" si="8"/>
        <v>0.32</v>
      </c>
      <c r="H306" s="26">
        <f t="shared" si="9"/>
        <v>9.6</v>
      </c>
      <c r="I306" s="26">
        <f>[9]签字版本!J306</f>
        <v>1.92</v>
      </c>
      <c r="J306" s="25" t="str">
        <f>SUBSTITUTE([9]签字版本!K306,MID([9]签字版本!K306,9,7),"*******")</f>
        <v>62218405*******6367</v>
      </c>
      <c r="K306" s="24" t="str">
        <f>[9]签字版本!L306</f>
        <v>连城县农村信用联社四堡信用社</v>
      </c>
    </row>
    <row r="307" spans="1:11">
      <c r="A307" s="24" t="str">
        <f>[9]签字版本!A307</f>
        <v>301</v>
      </c>
      <c r="B307" s="24" t="str">
        <f>[9]签字版本!B307</f>
        <v>马序清</v>
      </c>
      <c r="C307" s="24" t="str">
        <f>SUBSTITUTE([9]签字版本!C307,MID([9]签字版本!C307,7,8),"********")</f>
        <v>352627********1617</v>
      </c>
      <c r="D307" s="25" t="str">
        <f>SUBSTITUTE([9]签字版本!D307,MID([9]签字版本!D307,4,4),"****")</f>
        <v>153****5468</v>
      </c>
      <c r="E307" s="24" t="str">
        <f>[9]签字版本!E307</f>
        <v>中南</v>
      </c>
      <c r="F307" s="26">
        <f>[9]签字版本!F307</f>
        <v>2.52</v>
      </c>
      <c r="G307" s="26">
        <f t="shared" si="8"/>
        <v>2.52</v>
      </c>
      <c r="H307" s="26">
        <f t="shared" si="9"/>
        <v>75.6</v>
      </c>
      <c r="I307" s="26">
        <f>[9]签字版本!J307</f>
        <v>15.12</v>
      </c>
      <c r="J307" s="25" t="str">
        <f>SUBSTITUTE([9]签字版本!K307,MID([9]签字版本!K307,9,7),"*******")</f>
        <v>62218405*******6623</v>
      </c>
      <c r="K307" s="24" t="str">
        <f>[9]签字版本!L307</f>
        <v>连城县农村信用联社四堡信用社</v>
      </c>
    </row>
    <row r="308" spans="1:11">
      <c r="A308" s="24" t="str">
        <f>[9]签字版本!A308</f>
        <v>302</v>
      </c>
      <c r="B308" s="24" t="str">
        <f>[9]签字版本!B308</f>
        <v>马华平</v>
      </c>
      <c r="C308" s="24" t="str">
        <f>SUBSTITUTE([9]签字版本!C308,MID([9]签字版本!C308,7,8),"********")</f>
        <v>350825********1671</v>
      </c>
      <c r="D308" s="25" t="str">
        <f>SUBSTITUTE([9]签字版本!D308,MID([9]签字版本!D308,4,4),"****")</f>
        <v>153****5725</v>
      </c>
      <c r="E308" s="24" t="str">
        <f>[9]签字版本!E308</f>
        <v>中南</v>
      </c>
      <c r="F308" s="26">
        <f>[9]签字版本!F308</f>
        <v>2.89</v>
      </c>
      <c r="G308" s="26">
        <f t="shared" si="8"/>
        <v>2.89</v>
      </c>
      <c r="H308" s="26">
        <f t="shared" si="9"/>
        <v>86.7</v>
      </c>
      <c r="I308" s="26">
        <f>[9]签字版本!J308</f>
        <v>17.34</v>
      </c>
      <c r="J308" s="25" t="str">
        <f>SUBSTITUTE([9]签字版本!K308,MID([9]签字版本!K308,9,7),"*******")</f>
        <v>62218405*******8886</v>
      </c>
      <c r="K308" s="24" t="str">
        <f>[9]签字版本!L308</f>
        <v>连城县农村信用联社四堡信用社</v>
      </c>
    </row>
    <row r="309" spans="1:11">
      <c r="A309" s="24" t="str">
        <f>[9]签字版本!A309</f>
        <v>303</v>
      </c>
      <c r="B309" s="24" t="str">
        <f>[9]签字版本!B309</f>
        <v>马上平</v>
      </c>
      <c r="C309" s="24" t="str">
        <f>SUBSTITUTE([9]签字版本!C309,MID([9]签字版本!C309,7,8),"********")</f>
        <v>352627********1617</v>
      </c>
      <c r="D309" s="25" t="str">
        <f>SUBSTITUTE([9]签字版本!D309,MID([9]签字版本!D309,4,4),"****")</f>
        <v>199****2228</v>
      </c>
      <c r="E309" s="24" t="str">
        <f>[9]签字版本!E309</f>
        <v>中南</v>
      </c>
      <c r="F309" s="26">
        <f>[9]签字版本!F309</f>
        <v>4.57</v>
      </c>
      <c r="G309" s="26">
        <f t="shared" si="8"/>
        <v>4.57</v>
      </c>
      <c r="H309" s="26">
        <f t="shared" si="9"/>
        <v>137.1</v>
      </c>
      <c r="I309" s="26">
        <f>[9]签字版本!J309</f>
        <v>27.42</v>
      </c>
      <c r="J309" s="25" t="str">
        <f>SUBSTITUTE([9]签字版本!K309,MID([9]签字版本!K309,9,7),"*******")</f>
        <v>62218405*******3556</v>
      </c>
      <c r="K309" s="24" t="str">
        <f>[9]签字版本!L309</f>
        <v>连城县农村信用联社四堡信用社</v>
      </c>
    </row>
    <row r="310" spans="1:11">
      <c r="A310" s="24" t="str">
        <f>[9]签字版本!A310</f>
        <v>304</v>
      </c>
      <c r="B310" s="24" t="str">
        <f>[9]签字版本!B310</f>
        <v>陈滕金</v>
      </c>
      <c r="C310" s="24" t="str">
        <f>SUBSTITUTE([9]签字版本!C310,MID([9]签字版本!C310,7,8),"********")</f>
        <v>352622********1827</v>
      </c>
      <c r="D310" s="25" t="str">
        <f>SUBSTITUTE([9]签字版本!D310,MID([9]签字版本!D310,4,4),"****")</f>
        <v>138****7225</v>
      </c>
      <c r="E310" s="24" t="str">
        <f>[9]签字版本!E310</f>
        <v>中南</v>
      </c>
      <c r="F310" s="26">
        <f>[9]签字版本!F310</f>
        <v>1.16</v>
      </c>
      <c r="G310" s="26">
        <f t="shared" si="8"/>
        <v>1.16</v>
      </c>
      <c r="H310" s="26">
        <f t="shared" si="9"/>
        <v>34.8</v>
      </c>
      <c r="I310" s="26">
        <f>[9]签字版本!J310</f>
        <v>6.96</v>
      </c>
      <c r="J310" s="25" t="str">
        <f>SUBSTITUTE([9]签字版本!K310,MID([9]签字版本!K310,9,7),"*******")</f>
        <v>62218405*******6680</v>
      </c>
      <c r="K310" s="24" t="str">
        <f>[9]签字版本!L310</f>
        <v>连城县农村信用联社四堡信用社</v>
      </c>
    </row>
    <row r="311" spans="1:11">
      <c r="A311" s="24" t="str">
        <f>[9]签字版本!A311</f>
        <v>305</v>
      </c>
      <c r="B311" s="24" t="str">
        <f>[9]签字版本!B311</f>
        <v>马承达</v>
      </c>
      <c r="C311" s="24" t="str">
        <f>SUBSTITUTE([9]签字版本!C311,MID([9]签字版本!C311,7,8),"********")</f>
        <v>352627********1638</v>
      </c>
      <c r="D311" s="25" t="str">
        <f>SUBSTITUTE([9]签字版本!D311,MID([9]签字版本!D311,4,4),"****")</f>
        <v>139****9183</v>
      </c>
      <c r="E311" s="24" t="str">
        <f>[9]签字版本!E311</f>
        <v>中南</v>
      </c>
      <c r="F311" s="26">
        <f>[9]签字版本!F311</f>
        <v>1.78</v>
      </c>
      <c r="G311" s="26">
        <f t="shared" si="8"/>
        <v>1.78</v>
      </c>
      <c r="H311" s="26">
        <f t="shared" si="9"/>
        <v>53.4</v>
      </c>
      <c r="I311" s="26">
        <f>[9]签字版本!J311</f>
        <v>10.68</v>
      </c>
      <c r="J311" s="25" t="str">
        <f>SUBSTITUTE([9]签字版本!K311,MID([9]签字版本!K311,9,7),"*******")</f>
        <v>90908180*******0037230</v>
      </c>
      <c r="K311" s="24" t="str">
        <f>[9]签字版本!L311</f>
        <v>连城县农村信用联社四堡信用社</v>
      </c>
    </row>
    <row r="312" spans="1:11">
      <c r="A312" s="24" t="str">
        <f>[9]签字版本!A312</f>
        <v>306</v>
      </c>
      <c r="B312" s="24" t="str">
        <f>[9]签字版本!B312</f>
        <v>马粤</v>
      </c>
      <c r="C312" s="24" t="str">
        <f>SUBSTITUTE([9]签字版本!C312,MID([9]签字版本!C312,7,8),"********")</f>
        <v>350825********1614</v>
      </c>
      <c r="D312" s="25" t="str">
        <f>SUBSTITUTE([9]签字版本!D312,MID([9]签字版本!D312,4,4),"****")</f>
        <v>187****8869</v>
      </c>
      <c r="E312" s="24" t="str">
        <f>[9]签字版本!E312</f>
        <v>中南</v>
      </c>
      <c r="F312" s="26">
        <f>[9]签字版本!F312</f>
        <v>2.29</v>
      </c>
      <c r="G312" s="26">
        <f t="shared" si="8"/>
        <v>2.29</v>
      </c>
      <c r="H312" s="26">
        <f t="shared" si="9"/>
        <v>68.7</v>
      </c>
      <c r="I312" s="26">
        <f>[9]签字版本!J312</f>
        <v>13.74</v>
      </c>
      <c r="J312" s="25" t="str">
        <f>SUBSTITUTE([9]签字版本!K312,MID([9]签字版本!K312,9,7),"*******")</f>
        <v>62218405*******3531</v>
      </c>
      <c r="K312" s="24" t="str">
        <f>[9]签字版本!L312</f>
        <v>连城县农村信用联社四堡信用社</v>
      </c>
    </row>
    <row r="313" spans="1:11">
      <c r="A313" s="24" t="str">
        <f>[9]签字版本!A313</f>
        <v>307</v>
      </c>
      <c r="B313" s="24" t="str">
        <f>[9]签字版本!B313</f>
        <v>马华东</v>
      </c>
      <c r="C313" s="24" t="str">
        <f>SUBSTITUTE([9]签字版本!C313,MID([9]签字版本!C313,7,8),"********")</f>
        <v>352627********1611</v>
      </c>
      <c r="D313" s="25" t="str">
        <f>SUBSTITUTE([9]签字版本!D313,MID([9]签字版本!D313,4,4),"****")</f>
        <v>138****6423</v>
      </c>
      <c r="E313" s="24" t="str">
        <f>[9]签字版本!E313</f>
        <v>中南</v>
      </c>
      <c r="F313" s="26">
        <f>[9]签字版本!F313</f>
        <v>2.22</v>
      </c>
      <c r="G313" s="26">
        <f t="shared" si="8"/>
        <v>2.22</v>
      </c>
      <c r="H313" s="26">
        <f t="shared" si="9"/>
        <v>66.6</v>
      </c>
      <c r="I313" s="26">
        <f>[9]签字版本!J313</f>
        <v>13.32</v>
      </c>
      <c r="J313" s="25" t="str">
        <f>SUBSTITUTE([9]签字版本!K313,MID([9]签字版本!K313,9,7),"*******")</f>
        <v>90908180*******0011775</v>
      </c>
      <c r="K313" s="24" t="str">
        <f>[9]签字版本!L313</f>
        <v>连城县农村信用联社四堡信用社</v>
      </c>
    </row>
    <row r="314" spans="1:11">
      <c r="A314" s="24" t="str">
        <f>[9]签字版本!A314</f>
        <v>308</v>
      </c>
      <c r="B314" s="24" t="str">
        <f>[9]签字版本!B314</f>
        <v>马华彪</v>
      </c>
      <c r="C314" s="24" t="str">
        <f>SUBSTITUTE([9]签字版本!C314,MID([9]签字版本!C314,7,8),"********")</f>
        <v>352627********161X</v>
      </c>
      <c r="D314" s="25" t="str">
        <f>SUBSTITUTE([9]签字版本!D314,MID([9]签字版本!D314,4,4),"****")</f>
        <v>181****0036</v>
      </c>
      <c r="E314" s="24" t="str">
        <f>[9]签字版本!E314</f>
        <v>中南</v>
      </c>
      <c r="F314" s="26">
        <f>[9]签字版本!F314</f>
        <v>1.02</v>
      </c>
      <c r="G314" s="26">
        <f t="shared" si="8"/>
        <v>1.02</v>
      </c>
      <c r="H314" s="26">
        <f t="shared" si="9"/>
        <v>30.6</v>
      </c>
      <c r="I314" s="26">
        <f>[9]签字版本!J314</f>
        <v>6.12</v>
      </c>
      <c r="J314" s="25" t="str">
        <f>SUBSTITUTE([9]签字版本!K314,MID([9]签字版本!K314,9,7),"*******")</f>
        <v>62218405*******6615</v>
      </c>
      <c r="K314" s="24" t="str">
        <f>[9]签字版本!L314</f>
        <v>连城县农村信用联社四堡信用社</v>
      </c>
    </row>
    <row r="315" spans="1:11">
      <c r="A315" s="24" t="str">
        <f>[9]签字版本!A315</f>
        <v>309</v>
      </c>
      <c r="B315" s="24" t="str">
        <f>[9]签字版本!B315</f>
        <v>邹长仙</v>
      </c>
      <c r="C315" s="24" t="str">
        <f>SUBSTITUTE([9]签字版本!C315,MID([9]签字版本!C315,7,8),"********")</f>
        <v>352627********1626</v>
      </c>
      <c r="D315" s="25" t="str">
        <f>SUBSTITUTE([9]签字版本!D315,MID([9]签字版本!D315,4,4),"****")</f>
        <v>182****4191</v>
      </c>
      <c r="E315" s="24" t="str">
        <f>[9]签字版本!E315</f>
        <v>中南</v>
      </c>
      <c r="F315" s="26">
        <f>[9]签字版本!F315</f>
        <v>3.03</v>
      </c>
      <c r="G315" s="26">
        <f t="shared" si="8"/>
        <v>3.03</v>
      </c>
      <c r="H315" s="26">
        <f t="shared" si="9"/>
        <v>90.9</v>
      </c>
      <c r="I315" s="26">
        <f>[9]签字版本!J315</f>
        <v>18.18</v>
      </c>
      <c r="J315" s="25" t="str">
        <f>SUBSTITUTE([9]签字版本!K315,MID([9]签字版本!K315,9,7),"*******")</f>
        <v>90908100*******0138030</v>
      </c>
      <c r="K315" s="24" t="str">
        <f>[9]签字版本!L315</f>
        <v>连城县农村信用联社四堡信用社</v>
      </c>
    </row>
    <row r="316" spans="1:11">
      <c r="A316" s="24" t="str">
        <f>[9]签字版本!A316</f>
        <v>310</v>
      </c>
      <c r="B316" s="24" t="str">
        <f>[9]签字版本!B316</f>
        <v>马小华</v>
      </c>
      <c r="C316" s="24" t="str">
        <f>SUBSTITUTE([9]签字版本!C316,MID([9]签字版本!C316,7,8),"********")</f>
        <v>352627********1610</v>
      </c>
      <c r="D316" s="25" t="str">
        <f>SUBSTITUTE([9]签字版本!D316,MID([9]签字版本!D316,4,4),"****")</f>
        <v>188****7909</v>
      </c>
      <c r="E316" s="24" t="str">
        <f>[9]签字版本!E316</f>
        <v>中南</v>
      </c>
      <c r="F316" s="26">
        <f>[9]签字版本!F316</f>
        <v>1.87</v>
      </c>
      <c r="G316" s="26">
        <f t="shared" si="8"/>
        <v>1.87</v>
      </c>
      <c r="H316" s="26">
        <f t="shared" si="9"/>
        <v>56.1</v>
      </c>
      <c r="I316" s="26">
        <f>[9]签字版本!J316</f>
        <v>11.22</v>
      </c>
      <c r="J316" s="25" t="str">
        <f>SUBSTITUTE([9]签字版本!K316,MID([9]签字版本!K316,9,7),"*******")</f>
        <v>62303665*******4991</v>
      </c>
      <c r="K316" s="24" t="str">
        <f>[9]签字版本!L316</f>
        <v>连城县农村信用联社四堡信用社</v>
      </c>
    </row>
    <row r="317" spans="1:11">
      <c r="A317" s="24" t="str">
        <f>[9]签字版本!A317</f>
        <v>311</v>
      </c>
      <c r="B317" s="24" t="str">
        <f>[9]签字版本!B317</f>
        <v>马小常</v>
      </c>
      <c r="C317" s="24" t="str">
        <f>SUBSTITUTE([9]签字版本!C317,MID([9]签字版本!C317,7,8),"********")</f>
        <v>352627********1611</v>
      </c>
      <c r="D317" s="25" t="str">
        <f>SUBSTITUTE([9]签字版本!D317,MID([9]签字版本!D317,4,4),"****")</f>
        <v>181****0969</v>
      </c>
      <c r="E317" s="24" t="str">
        <f>[9]签字版本!E317</f>
        <v>中南</v>
      </c>
      <c r="F317" s="26">
        <f>[9]签字版本!F317</f>
        <v>1.84</v>
      </c>
      <c r="G317" s="26">
        <f t="shared" si="8"/>
        <v>1.84</v>
      </c>
      <c r="H317" s="26">
        <f t="shared" si="9"/>
        <v>55.2</v>
      </c>
      <c r="I317" s="26">
        <f>[9]签字版本!J317</f>
        <v>11.04</v>
      </c>
      <c r="J317" s="25" t="str">
        <f>SUBSTITUTE([9]签字版本!K317,MID([9]签字版本!K317,9,7),"*******")</f>
        <v>62218405*******8860</v>
      </c>
      <c r="K317" s="24" t="str">
        <f>[9]签字版本!L317</f>
        <v>连城县农村信用联社四堡信用社</v>
      </c>
    </row>
    <row r="318" spans="1:11">
      <c r="A318" s="24" t="str">
        <f>[9]签字版本!A318</f>
        <v>312</v>
      </c>
      <c r="B318" s="24" t="str">
        <f>[9]签字版本!B318</f>
        <v>邹桂荣</v>
      </c>
      <c r="C318" s="24" t="str">
        <f>SUBSTITUTE([9]签字版本!C318,MID([9]签字版本!C318,7,8),"********")</f>
        <v>352627********1629</v>
      </c>
      <c r="D318" s="25" t="str">
        <f>SUBSTITUTE([9]签字版本!D318,MID([9]签字版本!D318,4,4),"****")</f>
        <v>188****6760</v>
      </c>
      <c r="E318" s="24" t="str">
        <f>[9]签字版本!E318</f>
        <v>中南</v>
      </c>
      <c r="F318" s="26">
        <f>[9]签字版本!F318</f>
        <v>3.79</v>
      </c>
      <c r="G318" s="26">
        <f t="shared" si="8"/>
        <v>3.79</v>
      </c>
      <c r="H318" s="26">
        <f t="shared" si="9"/>
        <v>113.7</v>
      </c>
      <c r="I318" s="26">
        <f>[9]签字版本!J318</f>
        <v>22.74</v>
      </c>
      <c r="J318" s="25" t="str">
        <f>SUBSTITUTE([9]签字版本!K318,MID([9]签字版本!K318,9,7),"*******")</f>
        <v>62218405*******6118</v>
      </c>
      <c r="K318" s="24" t="str">
        <f>[9]签字版本!L318</f>
        <v>连城县农村信用联社四堡信用社</v>
      </c>
    </row>
    <row r="319" spans="1:11">
      <c r="A319" s="24" t="str">
        <f>[9]签字版本!A319</f>
        <v>313</v>
      </c>
      <c r="B319" s="24" t="str">
        <f>[9]签字版本!B319</f>
        <v>马序行</v>
      </c>
      <c r="C319" s="24" t="str">
        <f>SUBSTITUTE([9]签字版本!C319,MID([9]签字版本!C319,7,8),"********")</f>
        <v>352627********161X</v>
      </c>
      <c r="D319" s="25" t="str">
        <f>SUBSTITUTE([9]签字版本!D319,MID([9]签字版本!D319,4,4),"****")</f>
        <v>151****8408</v>
      </c>
      <c r="E319" s="24" t="str">
        <f>[9]签字版本!E319</f>
        <v>中南</v>
      </c>
      <c r="F319" s="26">
        <f>[9]签字版本!F319</f>
        <v>2.36</v>
      </c>
      <c r="G319" s="26">
        <f t="shared" si="8"/>
        <v>2.36</v>
      </c>
      <c r="H319" s="26">
        <f t="shared" si="9"/>
        <v>70.8</v>
      </c>
      <c r="I319" s="26">
        <f>[9]签字版本!J319</f>
        <v>14.16</v>
      </c>
      <c r="J319" s="25" t="str">
        <f>SUBSTITUTE([9]签字版本!K319,MID([9]签字版本!K319,9,7),"*******")</f>
        <v>90908180*******0031165</v>
      </c>
      <c r="K319" s="24" t="str">
        <f>[9]签字版本!L319</f>
        <v>连城县农村信用联社四堡信用社</v>
      </c>
    </row>
    <row r="320" spans="1:11">
      <c r="A320" s="24" t="str">
        <f>[9]签字版本!A320</f>
        <v>314</v>
      </c>
      <c r="B320" s="24" t="str">
        <f>[9]签字版本!B320</f>
        <v>马序松</v>
      </c>
      <c r="C320" s="24" t="str">
        <f>SUBSTITUTE([9]签字版本!C320,MID([9]签字版本!C320,7,8),"********")</f>
        <v>352627********1612</v>
      </c>
      <c r="D320" s="25" t="str">
        <f>SUBSTITUTE([9]签字版本!D320,MID([9]签字版本!D320,4,4),"****")</f>
        <v>158****8756</v>
      </c>
      <c r="E320" s="24" t="str">
        <f>[9]签字版本!E320</f>
        <v>中南</v>
      </c>
      <c r="F320" s="26">
        <f>[9]签字版本!F320</f>
        <v>2.74</v>
      </c>
      <c r="G320" s="26">
        <f t="shared" si="8"/>
        <v>2.74</v>
      </c>
      <c r="H320" s="26">
        <f t="shared" si="9"/>
        <v>82.2</v>
      </c>
      <c r="I320" s="26">
        <f>[9]签字版本!J320</f>
        <v>16.44</v>
      </c>
      <c r="J320" s="25" t="str">
        <f>SUBSTITUTE([9]签字版本!K320,MID([9]签字版本!K320,9,7),"*******")</f>
        <v>90908180*******0060819</v>
      </c>
      <c r="K320" s="24" t="str">
        <f>[9]签字版本!L320</f>
        <v>连城县农村信用联社四堡信用社</v>
      </c>
    </row>
    <row r="321" spans="1:11">
      <c r="A321" s="24" t="str">
        <f>[9]签字版本!A321</f>
        <v>315</v>
      </c>
      <c r="B321" s="24" t="str">
        <f>[9]签字版本!B321</f>
        <v>严玉清</v>
      </c>
      <c r="C321" s="24" t="str">
        <f>SUBSTITUTE([9]签字版本!C321,MID([9]签字版本!C321,7,8),"********")</f>
        <v>352627********1620</v>
      </c>
      <c r="D321" s="25" t="str">
        <f>SUBSTITUTE([9]签字版本!D321,MID([9]签字版本!D321,4,4),"****")</f>
        <v>130****6339</v>
      </c>
      <c r="E321" s="24" t="str">
        <f>[9]签字版本!E321</f>
        <v>中南</v>
      </c>
      <c r="F321" s="26">
        <f>[9]签字版本!F321</f>
        <v>2.18</v>
      </c>
      <c r="G321" s="26">
        <f t="shared" si="8"/>
        <v>2.18</v>
      </c>
      <c r="H321" s="26">
        <f t="shared" si="9"/>
        <v>65.4</v>
      </c>
      <c r="I321" s="26">
        <f>[9]签字版本!J321</f>
        <v>13.08</v>
      </c>
      <c r="J321" s="25" t="str">
        <f>SUBSTITUTE([9]签字版本!K321,MID([9]签字版本!K321,9,7),"*******")</f>
        <v>62218405*******6482</v>
      </c>
      <c r="K321" s="24" t="str">
        <f>[9]签字版本!L321</f>
        <v>连城县农村信用联社四堡信用社</v>
      </c>
    </row>
    <row r="322" spans="1:11">
      <c r="A322" s="24" t="str">
        <f>[9]签字版本!A322</f>
        <v>316</v>
      </c>
      <c r="B322" s="24" t="str">
        <f>[9]签字版本!B322</f>
        <v>马飞</v>
      </c>
      <c r="C322" s="24" t="str">
        <f>SUBSTITUTE([9]签字版本!C322,MID([9]签字版本!C322,7,8),"********")</f>
        <v>350825********0015</v>
      </c>
      <c r="D322" s="25" t="str">
        <f>SUBSTITUTE([9]签字版本!D322,MID([9]签字版本!D322,4,4),"****")</f>
        <v>139****5344</v>
      </c>
      <c r="E322" s="24" t="str">
        <f>[9]签字版本!E322</f>
        <v>中南</v>
      </c>
      <c r="F322" s="26">
        <f>[9]签字版本!F322</f>
        <v>0.93</v>
      </c>
      <c r="G322" s="26">
        <f t="shared" si="8"/>
        <v>0.93</v>
      </c>
      <c r="H322" s="26">
        <f t="shared" si="9"/>
        <v>27.9</v>
      </c>
      <c r="I322" s="26">
        <f>[9]签字版本!J322</f>
        <v>5.58</v>
      </c>
      <c r="J322" s="25" t="str">
        <f>SUBSTITUTE([9]签字版本!K322,MID([9]签字版本!K322,9,7),"*******")</f>
        <v>62303611*******9374</v>
      </c>
      <c r="K322" s="24" t="str">
        <f>[9]签字版本!L322</f>
        <v>连城县农村信用联社四堡信用社</v>
      </c>
    </row>
    <row r="323" spans="1:11">
      <c r="A323" s="24" t="str">
        <f>[9]签字版本!A323</f>
        <v>317</v>
      </c>
      <c r="B323" s="24" t="str">
        <f>[9]签字版本!B323</f>
        <v>罗桂花</v>
      </c>
      <c r="C323" s="24" t="str">
        <f>SUBSTITUTE([9]签字版本!C323,MID([9]签字版本!C323,7,8),"********")</f>
        <v>352627********0729</v>
      </c>
      <c r="D323" s="25" t="str">
        <f>SUBSTITUTE([9]签字版本!D323,MID([9]签字版本!D323,4,4),"****")</f>
        <v>130****6339</v>
      </c>
      <c r="E323" s="24" t="str">
        <f>[9]签字版本!E323</f>
        <v>中南</v>
      </c>
      <c r="F323" s="26">
        <f>[9]签字版本!F323</f>
        <v>1.94</v>
      </c>
      <c r="G323" s="26">
        <f t="shared" si="8"/>
        <v>1.94</v>
      </c>
      <c r="H323" s="26">
        <f t="shared" si="9"/>
        <v>58.2</v>
      </c>
      <c r="I323" s="26">
        <f>[9]签字版本!J323</f>
        <v>11.64</v>
      </c>
      <c r="J323" s="25" t="str">
        <f>SUBSTITUTE([9]签字版本!K323,MID([9]签字版本!K323,9,7),"*******")</f>
        <v>62218405*******4002</v>
      </c>
      <c r="K323" s="24" t="str">
        <f>[9]签字版本!L323</f>
        <v>连城县农村信用联社四堡信用社</v>
      </c>
    </row>
    <row r="324" spans="1:11">
      <c r="A324" s="24" t="str">
        <f>[9]签字版本!A324</f>
        <v>318</v>
      </c>
      <c r="B324" s="24" t="str">
        <f>[9]签字版本!B324</f>
        <v>罗华清</v>
      </c>
      <c r="C324" s="24" t="str">
        <f>SUBSTITUTE([9]签字版本!C324,MID([9]签字版本!C324,7,8),"********")</f>
        <v>352627********1629</v>
      </c>
      <c r="D324" s="25" t="str">
        <f>SUBSTITUTE([9]签字版本!D324,MID([9]签字版本!D324,4,4),"****")</f>
        <v>135****0339</v>
      </c>
      <c r="E324" s="24" t="str">
        <f>[9]签字版本!E324</f>
        <v>中南</v>
      </c>
      <c r="F324" s="26">
        <f>[9]签字版本!F324</f>
        <v>2.81</v>
      </c>
      <c r="G324" s="26">
        <f t="shared" si="8"/>
        <v>2.81</v>
      </c>
      <c r="H324" s="26">
        <f t="shared" si="9"/>
        <v>84.3</v>
      </c>
      <c r="I324" s="26">
        <f>[9]签字版本!J324</f>
        <v>16.86</v>
      </c>
      <c r="J324" s="25" t="str">
        <f>SUBSTITUTE([9]签字版本!K324,MID([9]签字版本!K324,9,7),"*******")</f>
        <v>90908180*******0135071</v>
      </c>
      <c r="K324" s="24" t="str">
        <f>[9]签字版本!L324</f>
        <v>连城县农村信用联社四堡信用社</v>
      </c>
    </row>
    <row r="325" spans="1:11">
      <c r="A325" s="24" t="str">
        <f>[9]签字版本!A325</f>
        <v>319</v>
      </c>
      <c r="B325" s="24" t="str">
        <f>[9]签字版本!B325</f>
        <v>马彩凤</v>
      </c>
      <c r="C325" s="24" t="str">
        <f>SUBSTITUTE([9]签字版本!C325,MID([9]签字版本!C325,7,8),"********")</f>
        <v>352627********1629</v>
      </c>
      <c r="D325" s="25" t="str">
        <f>SUBSTITUTE([9]签字版本!D325,MID([9]签字版本!D325,4,4),"****")</f>
        <v>136****2604</v>
      </c>
      <c r="E325" s="24" t="str">
        <f>[9]签字版本!E325</f>
        <v>中南</v>
      </c>
      <c r="F325" s="26">
        <f>[9]签字版本!F325</f>
        <v>6.46</v>
      </c>
      <c r="G325" s="26">
        <f t="shared" si="8"/>
        <v>6.46</v>
      </c>
      <c r="H325" s="26">
        <f t="shared" si="9"/>
        <v>193.8</v>
      </c>
      <c r="I325" s="26">
        <f>[9]签字版本!J325</f>
        <v>38.76</v>
      </c>
      <c r="J325" s="25" t="str">
        <f>SUBSTITUTE([9]签字版本!K325,MID([9]签字版本!K325,9,7),"*******")</f>
        <v>62218405*******9124</v>
      </c>
      <c r="K325" s="24" t="str">
        <f>[9]签字版本!L325</f>
        <v>连城县农村信用联社四堡信用社</v>
      </c>
    </row>
    <row r="326" spans="1:11">
      <c r="A326" s="24" t="str">
        <f>[9]签字版本!A326</f>
        <v>320</v>
      </c>
      <c r="B326" s="24" t="str">
        <f>[9]签字版本!B326</f>
        <v>邹满菊</v>
      </c>
      <c r="C326" s="24" t="str">
        <f>SUBSTITUTE([9]签字版本!C326,MID([9]签字版本!C326,7,8),"********")</f>
        <v>352627********1622</v>
      </c>
      <c r="D326" s="25" t="str">
        <f>SUBSTITUTE([9]签字版本!D326,MID([9]签字版本!D326,4,4),"****")</f>
        <v>147****4779</v>
      </c>
      <c r="E326" s="24" t="str">
        <f>[9]签字版本!E326</f>
        <v>中南</v>
      </c>
      <c r="F326" s="26">
        <f>[9]签字版本!F326</f>
        <v>5.38</v>
      </c>
      <c r="G326" s="26">
        <f t="shared" si="8"/>
        <v>5.38</v>
      </c>
      <c r="H326" s="26">
        <f t="shared" si="9"/>
        <v>161.4</v>
      </c>
      <c r="I326" s="26">
        <f>[9]签字版本!J326</f>
        <v>32.28</v>
      </c>
      <c r="J326" s="25" t="str">
        <f>SUBSTITUTE([9]签字版本!K326,MID([9]签字版本!K326,9,7),"*******")</f>
        <v>62303615*******8764</v>
      </c>
      <c r="K326" s="24" t="str">
        <f>[9]签字版本!L326</f>
        <v>连城县农村信用联社四堡信用社</v>
      </c>
    </row>
    <row r="327" spans="1:11">
      <c r="A327" s="24" t="str">
        <f>[9]签字版本!A327</f>
        <v>321</v>
      </c>
      <c r="B327" s="24" t="str">
        <f>[9]签字版本!B327</f>
        <v>马华财</v>
      </c>
      <c r="C327" s="24" t="str">
        <f>SUBSTITUTE([9]签字版本!C327,MID([9]签字版本!C327,7,8),"********")</f>
        <v>352627********1618</v>
      </c>
      <c r="D327" s="25" t="str">
        <f>SUBSTITUTE([9]签字版本!D327,MID([9]签字版本!D327,4,4),"****")</f>
        <v>198****1363</v>
      </c>
      <c r="E327" s="24" t="str">
        <f>[9]签字版本!E327</f>
        <v>中南</v>
      </c>
      <c r="F327" s="26">
        <f>[9]签字版本!F327</f>
        <v>2.29</v>
      </c>
      <c r="G327" s="26">
        <f t="shared" ref="G327:G390" si="10">F327</f>
        <v>2.29</v>
      </c>
      <c r="H327" s="26">
        <f t="shared" ref="H327:H390" si="11">G327*30</f>
        <v>68.7</v>
      </c>
      <c r="I327" s="26">
        <f>[9]签字版本!J327</f>
        <v>13.74</v>
      </c>
      <c r="J327" s="25" t="str">
        <f>SUBSTITUTE([9]签字版本!K327,MID([9]签字版本!K327,9,7),"*******")</f>
        <v>62218405*******6896</v>
      </c>
      <c r="K327" s="24" t="str">
        <f>[9]签字版本!L327</f>
        <v>连城县农村信用联社四堡信用社</v>
      </c>
    </row>
    <row r="328" spans="1:11">
      <c r="A328" s="24" t="str">
        <f>[9]签字版本!A328</f>
        <v>322</v>
      </c>
      <c r="B328" s="24" t="str">
        <f>[9]签字版本!B328</f>
        <v>邹荷英</v>
      </c>
      <c r="C328" s="24" t="str">
        <f>SUBSTITUTE([9]签字版本!C328,MID([9]签字版本!C328,7,8),"********")</f>
        <v>352627********1622</v>
      </c>
      <c r="D328" s="25" t="str">
        <f>SUBSTITUTE([9]签字版本!D328,MID([9]签字版本!D328,4,4),"****")</f>
        <v>189****0875</v>
      </c>
      <c r="E328" s="24" t="str">
        <f>[9]签字版本!E328</f>
        <v>中南</v>
      </c>
      <c r="F328" s="26">
        <f>[9]签字版本!F328</f>
        <v>4.94</v>
      </c>
      <c r="G328" s="26">
        <f t="shared" si="10"/>
        <v>4.94</v>
      </c>
      <c r="H328" s="26">
        <f t="shared" si="11"/>
        <v>148.2</v>
      </c>
      <c r="I328" s="26">
        <f>[9]签字版本!J328</f>
        <v>29.64</v>
      </c>
      <c r="J328" s="25" t="str">
        <f>SUBSTITUTE([9]签字版本!K328,MID([9]签字版本!K328,9,7),"*******")</f>
        <v>90908180*******0002936</v>
      </c>
      <c r="K328" s="24" t="str">
        <f>[9]签字版本!L328</f>
        <v>连城县农村信用联社四堡信用社</v>
      </c>
    </row>
    <row r="329" spans="1:11">
      <c r="A329" s="24" t="str">
        <f>[9]签字版本!A329</f>
        <v>323</v>
      </c>
      <c r="B329" s="24" t="str">
        <f>[9]签字版本!B329</f>
        <v>马上铭</v>
      </c>
      <c r="C329" s="24" t="str">
        <f>SUBSTITUTE([9]签字版本!C329,MID([9]签字版本!C329,7,8),"********")</f>
        <v>352627********1612</v>
      </c>
      <c r="D329" s="25" t="str">
        <f>SUBSTITUTE([9]签字版本!D329,MID([9]签字版本!D329,4,4),"****")</f>
        <v>139****7077</v>
      </c>
      <c r="E329" s="24" t="str">
        <f>[9]签字版本!E329</f>
        <v>中南</v>
      </c>
      <c r="F329" s="26">
        <f>[9]签字版本!F329</f>
        <v>10.36</v>
      </c>
      <c r="G329" s="26">
        <f t="shared" si="10"/>
        <v>10.36</v>
      </c>
      <c r="H329" s="26">
        <f t="shared" si="11"/>
        <v>310.8</v>
      </c>
      <c r="I329" s="26">
        <f>[9]签字版本!J329</f>
        <v>62.16</v>
      </c>
      <c r="J329" s="25" t="str">
        <f>SUBSTITUTE([9]签字版本!K329,MID([9]签字版本!K329,9,7),"*******")</f>
        <v>90908180*******0067402</v>
      </c>
      <c r="K329" s="24" t="str">
        <f>[9]签字版本!L329</f>
        <v>连城县农村信用联社四堡信用社</v>
      </c>
    </row>
    <row r="330" spans="1:11">
      <c r="A330" s="24" t="str">
        <f>[9]签字版本!A330</f>
        <v>324</v>
      </c>
      <c r="B330" s="24" t="str">
        <f>[9]签字版本!B330</f>
        <v>马文旺</v>
      </c>
      <c r="C330" s="24" t="str">
        <f>SUBSTITUTE([9]签字版本!C330,MID([9]签字版本!C330,7,8),"********")</f>
        <v>352627********1619</v>
      </c>
      <c r="D330" s="25" t="str">
        <f>SUBSTITUTE([9]签字版本!D330,MID([9]签字版本!D330,4,4),"****")</f>
        <v>152****7849</v>
      </c>
      <c r="E330" s="24" t="str">
        <f>[9]签字版本!E330</f>
        <v>中南</v>
      </c>
      <c r="F330" s="26">
        <f>[9]签字版本!F330</f>
        <v>6.69</v>
      </c>
      <c r="G330" s="26">
        <f t="shared" si="10"/>
        <v>6.69</v>
      </c>
      <c r="H330" s="26">
        <f t="shared" si="11"/>
        <v>200.7</v>
      </c>
      <c r="I330" s="26">
        <f>[9]签字版本!J330</f>
        <v>40.14</v>
      </c>
      <c r="J330" s="25" t="str">
        <f>SUBSTITUTE([9]签字版本!K330,MID([9]签字版本!K330,9,7),"*******")</f>
        <v>62218405*******9108</v>
      </c>
      <c r="K330" s="24" t="str">
        <f>[9]签字版本!L330</f>
        <v>连城县农村信用联社四堡信用社</v>
      </c>
    </row>
    <row r="331" spans="1:11">
      <c r="A331" s="24" t="str">
        <f>[9]签字版本!A331</f>
        <v>325</v>
      </c>
      <c r="B331" s="24" t="str">
        <f>[9]签字版本!B331</f>
        <v>马传清</v>
      </c>
      <c r="C331" s="24" t="str">
        <f>SUBSTITUTE([9]签字版本!C331,MID([9]签字版本!C331,7,8),"********")</f>
        <v>352627********1618</v>
      </c>
      <c r="D331" s="25" t="str">
        <f>SUBSTITUTE([9]签字版本!D331,MID([9]签字版本!D331,4,4),"****")</f>
        <v>189****1188</v>
      </c>
      <c r="E331" s="24" t="str">
        <f>[9]签字版本!E331</f>
        <v>中南</v>
      </c>
      <c r="F331" s="26">
        <f>[9]签字版本!F331</f>
        <v>2.92</v>
      </c>
      <c r="G331" s="26">
        <f t="shared" si="10"/>
        <v>2.92</v>
      </c>
      <c r="H331" s="26">
        <f t="shared" si="11"/>
        <v>87.6</v>
      </c>
      <c r="I331" s="26">
        <f>[9]签字版本!J331</f>
        <v>17.52</v>
      </c>
      <c r="J331" s="25" t="str">
        <f>SUBSTITUTE([9]签字版本!K331,MID([9]签字版本!K331,9,7),"*******")</f>
        <v>62218405*******9009</v>
      </c>
      <c r="K331" s="24" t="str">
        <f>[9]签字版本!L331</f>
        <v>连城县农村信用联社四堡信用社</v>
      </c>
    </row>
    <row r="332" spans="1:11">
      <c r="A332" s="24" t="str">
        <f>[9]签字版本!A332</f>
        <v>326</v>
      </c>
      <c r="B332" s="24" t="str">
        <f>[9]签字版本!B332</f>
        <v>李仙发</v>
      </c>
      <c r="C332" s="24" t="str">
        <f>SUBSTITUTE([9]签字版本!C332,MID([9]签字版本!C332,7,8),"********")</f>
        <v>352627********1626</v>
      </c>
      <c r="D332" s="25" t="str">
        <f>SUBSTITUTE([9]签字版本!D332,MID([9]签字版本!D332,4,4),"****")</f>
        <v>139****7555</v>
      </c>
      <c r="E332" s="24" t="str">
        <f>[9]签字版本!E332</f>
        <v>中南</v>
      </c>
      <c r="F332" s="26">
        <f>[9]签字版本!F332</f>
        <v>2.99</v>
      </c>
      <c r="G332" s="26">
        <f t="shared" si="10"/>
        <v>2.99</v>
      </c>
      <c r="H332" s="26">
        <f t="shared" si="11"/>
        <v>89.7</v>
      </c>
      <c r="I332" s="26">
        <f>[9]签字版本!J332</f>
        <v>17.94</v>
      </c>
      <c r="J332" s="25" t="str">
        <f>SUBSTITUTE([9]签字版本!K332,MID([9]签字版本!K332,9,7),"*******")</f>
        <v>90908180*******0300150</v>
      </c>
      <c r="K332" s="24" t="str">
        <f>[9]签字版本!L332</f>
        <v>连城县农村信用联社四堡信用社</v>
      </c>
    </row>
    <row r="333" spans="1:11">
      <c r="A333" s="24" t="str">
        <f>[9]签字版本!A333</f>
        <v>327</v>
      </c>
      <c r="B333" s="24" t="str">
        <f>[9]签字版本!B333</f>
        <v>马上斌</v>
      </c>
      <c r="C333" s="24" t="str">
        <f>SUBSTITUTE([9]签字版本!C333,MID([9]签字版本!C333,7,8),"********")</f>
        <v>352627********1631</v>
      </c>
      <c r="D333" s="25" t="str">
        <f>SUBSTITUTE([9]签字版本!D333,MID([9]签字版本!D333,4,4),"****")</f>
        <v>158****4132</v>
      </c>
      <c r="E333" s="24" t="str">
        <f>[9]签字版本!E333</f>
        <v>中南</v>
      </c>
      <c r="F333" s="26">
        <f>[9]签字版本!F333</f>
        <v>3.89</v>
      </c>
      <c r="G333" s="26">
        <f t="shared" si="10"/>
        <v>3.89</v>
      </c>
      <c r="H333" s="26">
        <f t="shared" si="11"/>
        <v>116.7</v>
      </c>
      <c r="I333" s="26">
        <f>[9]签字版本!J333</f>
        <v>23.34</v>
      </c>
      <c r="J333" s="25" t="str">
        <f>SUBSTITUTE([9]签字版本!K333,MID([9]签字版本!K333,9,7),"*******")</f>
        <v>90908180*******0033591</v>
      </c>
      <c r="K333" s="24" t="str">
        <f>[9]签字版本!L333</f>
        <v>连城县农村信用联社四堡信用社</v>
      </c>
    </row>
    <row r="334" spans="1:11">
      <c r="A334" s="24" t="str">
        <f>[9]签字版本!A334</f>
        <v>328</v>
      </c>
      <c r="B334" s="24" t="str">
        <f>[9]签字版本!B334</f>
        <v>马威</v>
      </c>
      <c r="C334" s="24" t="str">
        <f>SUBSTITUTE([9]签字版本!C334,MID([9]签字版本!C334,7,8),"********")</f>
        <v>350825********1635</v>
      </c>
      <c r="D334" s="25" t="str">
        <f>SUBSTITUTE([9]签字版本!D334,MID([9]签字版本!D334,4,4),"****")</f>
        <v>139****9067</v>
      </c>
      <c r="E334" s="24" t="str">
        <f>[9]签字版本!E334</f>
        <v>中南</v>
      </c>
      <c r="F334" s="26">
        <f>[9]签字版本!F334</f>
        <v>2.4</v>
      </c>
      <c r="G334" s="26">
        <f t="shared" si="10"/>
        <v>2.4</v>
      </c>
      <c r="H334" s="26">
        <f t="shared" si="11"/>
        <v>72</v>
      </c>
      <c r="I334" s="26">
        <f>[9]签字版本!J334</f>
        <v>14.4</v>
      </c>
      <c r="J334" s="25" t="str">
        <f>SUBSTITUTE([9]签字版本!K334,MID([9]签字版本!K334,9,7),"*******")</f>
        <v>62218405*******8928</v>
      </c>
      <c r="K334" s="24" t="str">
        <f>[9]签字版本!L334</f>
        <v>连城县农村信用联社四堡信用社</v>
      </c>
    </row>
    <row r="335" spans="1:11">
      <c r="A335" s="24" t="str">
        <f>[9]签字版本!A335</f>
        <v>329</v>
      </c>
      <c r="B335" s="24" t="str">
        <f>[9]签字版本!B335</f>
        <v>马侃</v>
      </c>
      <c r="C335" s="24" t="str">
        <f>SUBSTITUTE([9]签字版本!C335,MID([9]签字版本!C335,7,8),"********")</f>
        <v>352627********1611</v>
      </c>
      <c r="D335" s="25" t="str">
        <f>SUBSTITUTE([9]签字版本!D335,MID([9]签字版本!D335,4,4),"****")</f>
        <v>152****3571</v>
      </c>
      <c r="E335" s="24" t="str">
        <f>[9]签字版本!E335</f>
        <v>中南</v>
      </c>
      <c r="F335" s="26">
        <f>[9]签字版本!F335</f>
        <v>2.21</v>
      </c>
      <c r="G335" s="26">
        <f t="shared" si="10"/>
        <v>2.21</v>
      </c>
      <c r="H335" s="26">
        <f t="shared" si="11"/>
        <v>66.3</v>
      </c>
      <c r="I335" s="26">
        <f>[9]签字版本!J335</f>
        <v>13.26</v>
      </c>
      <c r="J335" s="25" t="str">
        <f>SUBSTITUTE([9]签字版本!K335,MID([9]签字版本!K335,9,7),"*******")</f>
        <v>62218405*******9181</v>
      </c>
      <c r="K335" s="24" t="str">
        <f>[9]签字版本!L335</f>
        <v>连城县农村信用联社四堡信用社</v>
      </c>
    </row>
    <row r="336" spans="1:11">
      <c r="A336" s="24" t="str">
        <f>[9]签字版本!A336</f>
        <v>330</v>
      </c>
      <c r="B336" s="24" t="str">
        <f>[9]签字版本!B336</f>
        <v>马华满</v>
      </c>
      <c r="C336" s="24" t="str">
        <f>SUBSTITUTE([9]签字版本!C336,MID([9]签字版本!C336,7,8),"********")</f>
        <v>350825********1617</v>
      </c>
      <c r="D336" s="25" t="str">
        <f>SUBSTITUTE([9]签字版本!D336,MID([9]签字版本!D336,4,4),"****")</f>
        <v>139****1186</v>
      </c>
      <c r="E336" s="24" t="str">
        <f>[9]签字版本!E336</f>
        <v>中南</v>
      </c>
      <c r="F336" s="26">
        <f>[9]签字版本!F336</f>
        <v>3.26</v>
      </c>
      <c r="G336" s="26">
        <f t="shared" si="10"/>
        <v>3.26</v>
      </c>
      <c r="H336" s="26">
        <f t="shared" si="11"/>
        <v>97.8</v>
      </c>
      <c r="I336" s="26">
        <f>[9]签字版本!J336</f>
        <v>19.56</v>
      </c>
      <c r="J336" s="25" t="str">
        <f>SUBSTITUTE([9]签字版本!K336,MID([9]签字版本!K336,9,7),"*******")</f>
        <v>62303611*******3232</v>
      </c>
      <c r="K336" s="24" t="str">
        <f>[9]签字版本!L336</f>
        <v>连城县农村信用联社四堡信用社</v>
      </c>
    </row>
    <row r="337" spans="1:11">
      <c r="A337" s="24" t="str">
        <f>[9]签字版本!A337</f>
        <v>331</v>
      </c>
      <c r="B337" s="24" t="str">
        <f>[9]签字版本!B337</f>
        <v>马上春</v>
      </c>
      <c r="C337" s="24" t="str">
        <f>SUBSTITUTE([9]签字版本!C337,MID([9]签字版本!C337,7,8),"********")</f>
        <v>352627********1610</v>
      </c>
      <c r="D337" s="25" t="str">
        <f>SUBSTITUTE([9]签字版本!D337,MID([9]签字版本!D337,4,4),"****")</f>
        <v>138****6403</v>
      </c>
      <c r="E337" s="24" t="str">
        <f>[9]签字版本!E337</f>
        <v>中南</v>
      </c>
      <c r="F337" s="26">
        <f>[9]签字版本!F337</f>
        <v>2.04</v>
      </c>
      <c r="G337" s="26">
        <f t="shared" si="10"/>
        <v>2.04</v>
      </c>
      <c r="H337" s="26">
        <f t="shared" si="11"/>
        <v>61.2</v>
      </c>
      <c r="I337" s="26">
        <f>[9]签字版本!J337</f>
        <v>12.24</v>
      </c>
      <c r="J337" s="25" t="str">
        <f>SUBSTITUTE([9]签字版本!K337,MID([9]签字版本!K337,9,7),"*******")</f>
        <v>90908180*******0075279</v>
      </c>
      <c r="K337" s="24" t="str">
        <f>[9]签字版本!L337</f>
        <v>连城县农村信用联社四堡信用社</v>
      </c>
    </row>
    <row r="338" spans="1:11">
      <c r="A338" s="24" t="str">
        <f>[9]签字版本!A338</f>
        <v>332</v>
      </c>
      <c r="B338" s="24" t="str">
        <f>[9]签字版本!B338</f>
        <v>马上湧</v>
      </c>
      <c r="C338" s="24" t="str">
        <f>SUBSTITUTE([9]签字版本!C338,MID([9]签字版本!C338,7,8),"********")</f>
        <v>352627********1611</v>
      </c>
      <c r="D338" s="25" t="str">
        <f>SUBSTITUTE([9]签字版本!D338,MID([9]签字版本!D338,4,4),"****")</f>
        <v>156****2727</v>
      </c>
      <c r="E338" s="24" t="str">
        <f>[9]签字版本!E338</f>
        <v>中南</v>
      </c>
      <c r="F338" s="26">
        <f>[9]签字版本!F338</f>
        <v>2.22</v>
      </c>
      <c r="G338" s="26">
        <f t="shared" si="10"/>
        <v>2.22</v>
      </c>
      <c r="H338" s="26">
        <f t="shared" si="11"/>
        <v>66.6</v>
      </c>
      <c r="I338" s="26">
        <f>[9]签字版本!J338</f>
        <v>13.32</v>
      </c>
      <c r="J338" s="25" t="str">
        <f>SUBSTITUTE([9]签字版本!K338,MID([9]签字版本!K338,9,7),"*******")</f>
        <v>62218405*******9116</v>
      </c>
      <c r="K338" s="24" t="str">
        <f>[9]签字版本!L338</f>
        <v>连城县农村信用联社四堡信用社</v>
      </c>
    </row>
    <row r="339" spans="1:11">
      <c r="A339" s="24" t="str">
        <f>[9]签字版本!A339</f>
        <v>333</v>
      </c>
      <c r="B339" s="24" t="str">
        <f>[9]签字版本!B339</f>
        <v>马勋勇</v>
      </c>
      <c r="C339" s="24" t="str">
        <f>SUBSTITUTE([9]签字版本!C339,MID([9]签字版本!C339,7,8),"********")</f>
        <v>352627********1616</v>
      </c>
      <c r="D339" s="25" t="str">
        <f>SUBSTITUTE([9]签字版本!D339,MID([9]签字版本!D339,4,4),"****")</f>
        <v>159****2780</v>
      </c>
      <c r="E339" s="24" t="str">
        <f>[9]签字版本!E339</f>
        <v>中南</v>
      </c>
      <c r="F339" s="26">
        <f>[9]签字版本!F339</f>
        <v>4.35</v>
      </c>
      <c r="G339" s="26">
        <f t="shared" si="10"/>
        <v>4.35</v>
      </c>
      <c r="H339" s="26">
        <f t="shared" si="11"/>
        <v>130.5</v>
      </c>
      <c r="I339" s="26">
        <f>[9]签字版本!J339</f>
        <v>26.1</v>
      </c>
      <c r="J339" s="25" t="str">
        <f>SUBSTITUTE([9]签字版本!K339,MID([9]签字版本!K339,9,7),"*******")</f>
        <v>90908180*******0451309</v>
      </c>
      <c r="K339" s="24" t="str">
        <f>[9]签字版本!L339</f>
        <v>连城县农村信用联社四堡信用社</v>
      </c>
    </row>
    <row r="340" spans="1:11">
      <c r="A340" s="24" t="str">
        <f>[9]签字版本!A340</f>
        <v>334</v>
      </c>
      <c r="B340" s="24" t="str">
        <f>[9]签字版本!B340</f>
        <v>马勋强</v>
      </c>
      <c r="C340" s="24" t="str">
        <f>SUBSTITUTE([9]签字版本!C340,MID([9]签字版本!C340,7,8),"********")</f>
        <v>352627********1615</v>
      </c>
      <c r="D340" s="25" t="str">
        <f>SUBSTITUTE([9]签字版本!D340,MID([9]签字版本!D340,4,4),"****")</f>
        <v>187****6711</v>
      </c>
      <c r="E340" s="24" t="str">
        <f>[9]签字版本!E340</f>
        <v>中南</v>
      </c>
      <c r="F340" s="26">
        <f>[9]签字版本!F340</f>
        <v>2.5</v>
      </c>
      <c r="G340" s="26">
        <f t="shared" si="10"/>
        <v>2.5</v>
      </c>
      <c r="H340" s="26">
        <f t="shared" si="11"/>
        <v>75</v>
      </c>
      <c r="I340" s="26">
        <f>[9]签字版本!J340</f>
        <v>15</v>
      </c>
      <c r="J340" s="25" t="str">
        <f>SUBSTITUTE([9]签字版本!K340,MID([9]签字版本!K340,9,7),"*******")</f>
        <v>90908180*******0022391</v>
      </c>
      <c r="K340" s="24" t="str">
        <f>[9]签字版本!L340</f>
        <v>连城县农村信用联社四堡信用社</v>
      </c>
    </row>
    <row r="341" spans="1:11">
      <c r="A341" s="24" t="str">
        <f>[9]签字版本!A341</f>
        <v>335</v>
      </c>
      <c r="B341" s="24" t="str">
        <f>[9]签字版本!B341</f>
        <v>包芳秀</v>
      </c>
      <c r="C341" s="24" t="str">
        <f>SUBSTITUTE([9]签字版本!C341,MID([9]签字版本!C341,7,8),"********")</f>
        <v>350825********1624</v>
      </c>
      <c r="D341" s="25" t="str">
        <f>SUBSTITUTE([9]签字版本!D341,MID([9]签字版本!D341,4,4),"****")</f>
        <v>136****0506</v>
      </c>
      <c r="E341" s="24" t="str">
        <f>[9]签字版本!E341</f>
        <v>中南</v>
      </c>
      <c r="F341" s="26">
        <f>[9]签字版本!F341</f>
        <v>7.88</v>
      </c>
      <c r="G341" s="26">
        <f t="shared" si="10"/>
        <v>7.88</v>
      </c>
      <c r="H341" s="26">
        <f t="shared" si="11"/>
        <v>236.4</v>
      </c>
      <c r="I341" s="26">
        <f>[9]签字版本!J341</f>
        <v>47.28</v>
      </c>
      <c r="J341" s="25" t="str">
        <f>SUBSTITUTE([9]签字版本!K341,MID([9]签字版本!K341,9,7),"*******")</f>
        <v>62218405*******4605</v>
      </c>
      <c r="K341" s="24" t="str">
        <f>[9]签字版本!L341</f>
        <v>连城县农村信用联社四堡信用社</v>
      </c>
    </row>
    <row r="342" spans="1:11">
      <c r="A342" s="24" t="str">
        <f>[9]签字版本!A342</f>
        <v>336</v>
      </c>
      <c r="B342" s="24" t="str">
        <f>[9]签字版本!B342</f>
        <v>马启云</v>
      </c>
      <c r="C342" s="24" t="str">
        <f>SUBSTITUTE([9]签字版本!C342,MID([9]签字版本!C342,7,8),"********")</f>
        <v>352627********1631</v>
      </c>
      <c r="D342" s="25" t="str">
        <f>SUBSTITUTE([9]签字版本!D342,MID([9]签字版本!D342,4,4),"****")</f>
        <v>138****1625</v>
      </c>
      <c r="E342" s="24" t="str">
        <f>[9]签字版本!E342</f>
        <v>中南</v>
      </c>
      <c r="F342" s="26">
        <f>[9]签字版本!F342</f>
        <v>1.05</v>
      </c>
      <c r="G342" s="26">
        <f t="shared" si="10"/>
        <v>1.05</v>
      </c>
      <c r="H342" s="26">
        <f t="shared" si="11"/>
        <v>31.5</v>
      </c>
      <c r="I342" s="26">
        <f>[9]签字版本!J342</f>
        <v>6.3</v>
      </c>
      <c r="J342" s="25" t="str">
        <f>SUBSTITUTE([9]签字版本!K342,MID([9]签字版本!K342,9,7),"*******")</f>
        <v>90908180*******0060873</v>
      </c>
      <c r="K342" s="24" t="str">
        <f>[9]签字版本!L342</f>
        <v>连城县农村信用联社四堡信用社</v>
      </c>
    </row>
    <row r="343" spans="1:11">
      <c r="A343" s="24" t="str">
        <f>[9]签字版本!A343</f>
        <v>337</v>
      </c>
      <c r="B343" s="24" t="str">
        <f>[9]签字版本!B343</f>
        <v>马上发</v>
      </c>
      <c r="C343" s="24" t="str">
        <f>SUBSTITUTE([9]签字版本!C343,MID([9]签字版本!C343,7,8),"********")</f>
        <v>350825********1634</v>
      </c>
      <c r="D343" s="25" t="str">
        <f>SUBSTITUTE([9]签字版本!D343,MID([9]签字版本!D343,4,4),"****")</f>
        <v>136****6021</v>
      </c>
      <c r="E343" s="24" t="str">
        <f>[9]签字版本!E343</f>
        <v>中南</v>
      </c>
      <c r="F343" s="26">
        <f>[9]签字版本!F343</f>
        <v>1.6</v>
      </c>
      <c r="G343" s="26">
        <f t="shared" si="10"/>
        <v>1.6</v>
      </c>
      <c r="H343" s="26">
        <f t="shared" si="11"/>
        <v>48</v>
      </c>
      <c r="I343" s="26">
        <f>[9]签字版本!J343</f>
        <v>9.6</v>
      </c>
      <c r="J343" s="25" t="str">
        <f>SUBSTITUTE([9]签字版本!K343,MID([9]签字版本!K343,9,7),"*******")</f>
        <v>62218405*******7076</v>
      </c>
      <c r="K343" s="24" t="str">
        <f>[9]签字版本!L343</f>
        <v>连城县农村信用联社四堡信用社</v>
      </c>
    </row>
    <row r="344" spans="1:11">
      <c r="A344" s="24" t="str">
        <f>[9]签字版本!A344</f>
        <v>338</v>
      </c>
      <c r="B344" s="24" t="str">
        <f>[9]签字版本!B344</f>
        <v>马上炜</v>
      </c>
      <c r="C344" s="24" t="str">
        <f>SUBSTITUTE([9]签字版本!C344,MID([9]签字版本!C344,7,8),"********")</f>
        <v>352627********1610</v>
      </c>
      <c r="D344" s="25" t="str">
        <f>SUBSTITUTE([9]签字版本!D344,MID([9]签字版本!D344,4,4),"****")</f>
        <v>150****1379</v>
      </c>
      <c r="E344" s="24" t="str">
        <f>[9]签字版本!E344</f>
        <v>中南</v>
      </c>
      <c r="F344" s="26">
        <f>[9]签字版本!F344</f>
        <v>1.54</v>
      </c>
      <c r="G344" s="26">
        <f t="shared" si="10"/>
        <v>1.54</v>
      </c>
      <c r="H344" s="26">
        <f t="shared" si="11"/>
        <v>46.2</v>
      </c>
      <c r="I344" s="26">
        <f>[9]签字版本!J344</f>
        <v>9.24</v>
      </c>
      <c r="J344" s="25" t="str">
        <f>SUBSTITUTE([9]签字版本!K344,MID([9]签字版本!K344,9,7),"*******")</f>
        <v>62303611*******9812</v>
      </c>
      <c r="K344" s="24" t="str">
        <f>[9]签字版本!L344</f>
        <v>连城县农村信用联社四堡信用社</v>
      </c>
    </row>
    <row r="345" spans="1:11">
      <c r="A345" s="24" t="str">
        <f>[9]签字版本!A345</f>
        <v>339</v>
      </c>
      <c r="B345" s="24" t="str">
        <f>[9]签字版本!B345</f>
        <v>马上升</v>
      </c>
      <c r="C345" s="24" t="str">
        <f>SUBSTITUTE([9]签字版本!C345,MID([9]签字版本!C345,7,8),"********")</f>
        <v>352627********1631</v>
      </c>
      <c r="D345" s="25" t="str">
        <f>SUBSTITUTE([9]签字版本!D345,MID([9]签字版本!D345,4,4),"****")</f>
        <v>158****6389</v>
      </c>
      <c r="E345" s="24" t="str">
        <f>[9]签字版本!E345</f>
        <v>中南</v>
      </c>
      <c r="F345" s="26">
        <f>[9]签字版本!F345</f>
        <v>1.48</v>
      </c>
      <c r="G345" s="26">
        <f t="shared" si="10"/>
        <v>1.48</v>
      </c>
      <c r="H345" s="26">
        <f t="shared" si="11"/>
        <v>44.4</v>
      </c>
      <c r="I345" s="26">
        <f>[9]签字版本!J345</f>
        <v>8.88</v>
      </c>
      <c r="J345" s="25" t="str">
        <f>SUBSTITUTE([9]签字版本!K345,MID([9]签字版本!K345,9,7),"*******")</f>
        <v>62303625*******0234</v>
      </c>
      <c r="K345" s="24" t="str">
        <f>[9]签字版本!L345</f>
        <v>连城县农村信用联社四堡信用社</v>
      </c>
    </row>
    <row r="346" spans="1:11">
      <c r="A346" s="24" t="str">
        <f>[9]签字版本!A346</f>
        <v>340</v>
      </c>
      <c r="B346" s="24" t="str">
        <f>[9]签字版本!B346</f>
        <v>马承彦</v>
      </c>
      <c r="C346" s="24" t="str">
        <f>SUBSTITUTE([9]签字版本!C346,MID([9]签字版本!C346,7,8),"********")</f>
        <v>352627********1611</v>
      </c>
      <c r="D346" s="25" t="str">
        <f>SUBSTITUTE([9]签字版本!D346,MID([9]签字版本!D346,4,4),"****")</f>
        <v>153****9298</v>
      </c>
      <c r="E346" s="24" t="str">
        <f>[9]签字版本!E346</f>
        <v>中南</v>
      </c>
      <c r="F346" s="26">
        <f>[9]签字版本!F346</f>
        <v>0.38</v>
      </c>
      <c r="G346" s="26">
        <f t="shared" si="10"/>
        <v>0.38</v>
      </c>
      <c r="H346" s="26">
        <f t="shared" si="11"/>
        <v>11.4</v>
      </c>
      <c r="I346" s="26">
        <f>[9]签字版本!J346</f>
        <v>2.28</v>
      </c>
      <c r="J346" s="25" t="str">
        <f>SUBSTITUTE([9]签字版本!K346,MID([9]签字版本!K346,9,7),"*******")</f>
        <v>90908180*******0558524</v>
      </c>
      <c r="K346" s="24" t="str">
        <f>[9]签字版本!L346</f>
        <v>连城县农村信用联社四堡信用社</v>
      </c>
    </row>
    <row r="347" spans="1:11">
      <c r="A347" s="24" t="str">
        <f>[9]签字版本!A347</f>
        <v>341</v>
      </c>
      <c r="B347" s="24" t="str">
        <f>[9]签字版本!B347</f>
        <v>邹满娥</v>
      </c>
      <c r="C347" s="24" t="str">
        <f>SUBSTITUTE([9]签字版本!C347,MID([9]签字版本!C347,7,8),"********")</f>
        <v>352627********1629</v>
      </c>
      <c r="D347" s="25" t="str">
        <f>SUBSTITUTE([9]签字版本!D347,MID([9]签字版本!D347,4,4),"****")</f>
        <v>134****3553</v>
      </c>
      <c r="E347" s="24" t="str">
        <f>[9]签字版本!E347</f>
        <v>中南</v>
      </c>
      <c r="F347" s="26">
        <f>[9]签字版本!F347</f>
        <v>5.81</v>
      </c>
      <c r="G347" s="26">
        <f t="shared" si="10"/>
        <v>5.81</v>
      </c>
      <c r="H347" s="26">
        <f t="shared" si="11"/>
        <v>174.3</v>
      </c>
      <c r="I347" s="26">
        <f>[9]签字版本!J347</f>
        <v>34.86</v>
      </c>
      <c r="J347" s="25" t="str">
        <f>SUBSTITUTE([9]签字版本!K347,MID([9]签字版本!K347,9,7),"*******")</f>
        <v>62218405*******9421</v>
      </c>
      <c r="K347" s="24" t="str">
        <f>[9]签字版本!L347</f>
        <v>连城县农村信用联社四堡信用社</v>
      </c>
    </row>
    <row r="348" spans="1:11">
      <c r="A348" s="24" t="str">
        <f>[9]签字版本!A348</f>
        <v>342</v>
      </c>
      <c r="B348" s="24" t="str">
        <f>[9]签字版本!B348</f>
        <v>马金象</v>
      </c>
      <c r="C348" s="24" t="str">
        <f>SUBSTITUTE([9]签字版本!C348,MID([9]签字版本!C348,7,8),"********")</f>
        <v>352627********1615</v>
      </c>
      <c r="D348" s="25" t="str">
        <f>SUBSTITUTE([9]签字版本!D348,MID([9]签字版本!D348,4,4),"****")</f>
        <v>189****1611</v>
      </c>
      <c r="E348" s="24" t="str">
        <f>[9]签字版本!E348</f>
        <v>中南</v>
      </c>
      <c r="F348" s="26">
        <f>[9]签字版本!F348</f>
        <v>4.14</v>
      </c>
      <c r="G348" s="26">
        <f t="shared" si="10"/>
        <v>4.14</v>
      </c>
      <c r="H348" s="26">
        <f t="shared" si="11"/>
        <v>124.2</v>
      </c>
      <c r="I348" s="26">
        <f>[9]签字版本!J348</f>
        <v>24.84</v>
      </c>
      <c r="J348" s="25" t="str">
        <f>SUBSTITUTE([9]签字版本!K348,MID([9]签字版本!K348,9,7),"*******")</f>
        <v>90908180*******0171647</v>
      </c>
      <c r="K348" s="24" t="str">
        <f>[9]签字版本!L348</f>
        <v>连城县农村信用联社四堡信用社</v>
      </c>
    </row>
    <row r="349" spans="1:11">
      <c r="A349" s="24" t="str">
        <f>[9]签字版本!A349</f>
        <v>343</v>
      </c>
      <c r="B349" s="24" t="str">
        <f>[9]签字版本!B349</f>
        <v>马勋满</v>
      </c>
      <c r="C349" s="24" t="str">
        <f>SUBSTITUTE([9]签字版本!C349,MID([9]签字版本!C349,7,8),"********")</f>
        <v>352627********1611</v>
      </c>
      <c r="D349" s="25" t="str">
        <f>SUBSTITUTE([9]签字版本!D349,MID([9]签字版本!D349,4,4),"****")</f>
        <v>135****5486</v>
      </c>
      <c r="E349" s="24" t="str">
        <f>[9]签字版本!E349</f>
        <v>中南</v>
      </c>
      <c r="F349" s="26">
        <f>[9]签字版本!F349</f>
        <v>2.34</v>
      </c>
      <c r="G349" s="26">
        <f t="shared" si="10"/>
        <v>2.34</v>
      </c>
      <c r="H349" s="26">
        <f t="shared" si="11"/>
        <v>70.2</v>
      </c>
      <c r="I349" s="26">
        <f>[9]签字版本!J349</f>
        <v>14.04</v>
      </c>
      <c r="J349" s="25" t="str">
        <f>SUBSTITUTE([9]签字版本!K349,MID([9]签字版本!K349,9,7),"*******")</f>
        <v>62218405*******9488</v>
      </c>
      <c r="K349" s="24" t="str">
        <f>[9]签字版本!L349</f>
        <v>连城县农村信用联社四堡信用社</v>
      </c>
    </row>
    <row r="350" spans="1:11">
      <c r="A350" s="24" t="str">
        <f>[9]签字版本!A350</f>
        <v>344</v>
      </c>
      <c r="B350" s="24" t="str">
        <f>[9]签字版本!B350</f>
        <v>马国良</v>
      </c>
      <c r="C350" s="24" t="str">
        <f>SUBSTITUTE([9]签字版本!C350,MID([9]签字版本!C350,7,8),"********")</f>
        <v>352627********161X</v>
      </c>
      <c r="D350" s="25" t="str">
        <f>SUBSTITUTE([9]签字版本!D350,MID([9]签字版本!D350,4,4),"****")</f>
        <v>597****877</v>
      </c>
      <c r="E350" s="24" t="str">
        <f>[9]签字版本!E350</f>
        <v>中南</v>
      </c>
      <c r="F350" s="26">
        <f>[9]签字版本!F350</f>
        <v>3.72</v>
      </c>
      <c r="G350" s="26">
        <f t="shared" si="10"/>
        <v>3.72</v>
      </c>
      <c r="H350" s="26">
        <f t="shared" si="11"/>
        <v>111.6</v>
      </c>
      <c r="I350" s="26">
        <f>[9]签字版本!J350</f>
        <v>22.32</v>
      </c>
      <c r="J350" s="25" t="str">
        <f>SUBSTITUTE([9]签字版本!K350,MID([9]签字版本!K350,9,7),"*******")</f>
        <v>90908180*******0002954</v>
      </c>
      <c r="K350" s="24" t="str">
        <f>[9]签字版本!L350</f>
        <v>连城县农村信用联社四堡信用社</v>
      </c>
    </row>
    <row r="351" spans="1:11">
      <c r="A351" s="24" t="str">
        <f>[9]签字版本!A351</f>
        <v>345</v>
      </c>
      <c r="B351" s="24" t="str">
        <f>[9]签字版本!B351</f>
        <v>马勋木</v>
      </c>
      <c r="C351" s="24" t="str">
        <f>SUBSTITUTE([9]签字版本!C351,MID([9]签字版本!C351,7,8),"********")</f>
        <v>352627********1637</v>
      </c>
      <c r="D351" s="25" t="str">
        <f>SUBSTITUTE([9]签字版本!D351,MID([9]签字版本!D351,4,4),"****")</f>
        <v>151****6812</v>
      </c>
      <c r="E351" s="24" t="str">
        <f>[9]签字版本!E351</f>
        <v>中南</v>
      </c>
      <c r="F351" s="26">
        <f>[9]签字版本!F351</f>
        <v>2.59</v>
      </c>
      <c r="G351" s="26">
        <f t="shared" si="10"/>
        <v>2.59</v>
      </c>
      <c r="H351" s="26">
        <f t="shared" si="11"/>
        <v>77.7</v>
      </c>
      <c r="I351" s="26">
        <f>[9]签字版本!J351</f>
        <v>15.54</v>
      </c>
      <c r="J351" s="25" t="str">
        <f>SUBSTITUTE([9]签字版本!K351,MID([9]签字版本!K351,9,7),"*******")</f>
        <v>90908180*******0060926</v>
      </c>
      <c r="K351" s="24" t="str">
        <f>[9]签字版本!L351</f>
        <v>连城县农村信用联社四堡信用社</v>
      </c>
    </row>
    <row r="352" spans="1:11">
      <c r="A352" s="24" t="str">
        <f>[9]签字版本!A352</f>
        <v>346</v>
      </c>
      <c r="B352" s="24" t="str">
        <f>[9]签字版本!B352</f>
        <v>马益唐</v>
      </c>
      <c r="C352" s="24" t="str">
        <f>SUBSTITUTE([9]签字版本!C352,MID([9]签字版本!C352,7,8),"********")</f>
        <v>352627********1613</v>
      </c>
      <c r="D352" s="25" t="str">
        <f>SUBSTITUTE([9]签字版本!D352,MID([9]签字版本!D352,4,4),"****")</f>
        <v>133****0363</v>
      </c>
      <c r="E352" s="24" t="str">
        <f>[9]签字版本!E352</f>
        <v>中南</v>
      </c>
      <c r="F352" s="26">
        <f>[9]签字版本!F352</f>
        <v>2.51</v>
      </c>
      <c r="G352" s="26">
        <f t="shared" si="10"/>
        <v>2.51</v>
      </c>
      <c r="H352" s="26">
        <f t="shared" si="11"/>
        <v>75.3</v>
      </c>
      <c r="I352" s="26">
        <f>[9]签字版本!J352</f>
        <v>15.06</v>
      </c>
      <c r="J352" s="25" t="str">
        <f>SUBSTITUTE([9]签字版本!K352,MID([9]签字版本!K352,9,7),"*******")</f>
        <v>90908180*******0513948</v>
      </c>
      <c r="K352" s="24" t="str">
        <f>[9]签字版本!L352</f>
        <v>连城县农村信用联社四堡信用社</v>
      </c>
    </row>
    <row r="353" spans="1:11">
      <c r="A353" s="24" t="str">
        <f>[9]签字版本!A353</f>
        <v>347</v>
      </c>
      <c r="B353" s="24" t="str">
        <f>[9]签字版本!B353</f>
        <v>马承标</v>
      </c>
      <c r="C353" s="24" t="str">
        <f>SUBSTITUTE([9]签字版本!C353,MID([9]签字版本!C353,7,8),"********")</f>
        <v>352627********1616</v>
      </c>
      <c r="D353" s="25" t="str">
        <f>SUBSTITUTE([9]签字版本!D353,MID([9]签字版本!D353,4,4),"****")</f>
        <v>183****9685</v>
      </c>
      <c r="E353" s="24" t="str">
        <f>[9]签字版本!E353</f>
        <v>中南</v>
      </c>
      <c r="F353" s="26">
        <f>[9]签字版本!F353</f>
        <v>4.79</v>
      </c>
      <c r="G353" s="26">
        <f t="shared" si="10"/>
        <v>4.79</v>
      </c>
      <c r="H353" s="26">
        <f t="shared" si="11"/>
        <v>143.7</v>
      </c>
      <c r="I353" s="26">
        <f>[9]签字版本!J353</f>
        <v>28.74</v>
      </c>
      <c r="J353" s="25" t="str">
        <f>SUBSTITUTE([9]签字版本!K353,MID([9]签字版本!K353,9,7),"*******")</f>
        <v>90908180*******0002981</v>
      </c>
      <c r="K353" s="24" t="str">
        <f>[9]签字版本!L353</f>
        <v>连城县农村信用联社四堡信用社</v>
      </c>
    </row>
    <row r="354" spans="1:11">
      <c r="A354" s="24" t="str">
        <f>[9]签字版本!A354</f>
        <v>348</v>
      </c>
      <c r="B354" s="24" t="str">
        <f>[9]签字版本!B354</f>
        <v>马超</v>
      </c>
      <c r="C354" s="24" t="str">
        <f>SUBSTITUTE([9]签字版本!C354,MID([9]签字版本!C354,7,8),"********")</f>
        <v>352627********1617</v>
      </c>
      <c r="D354" s="25" t="str">
        <f>SUBSTITUTE([9]签字版本!D354,MID([9]签字版本!D354,4,4),"****")</f>
        <v>151****1791</v>
      </c>
      <c r="E354" s="24" t="str">
        <f>[9]签字版本!E354</f>
        <v>中南</v>
      </c>
      <c r="F354" s="26">
        <f>[9]签字版本!F354</f>
        <v>2.37</v>
      </c>
      <c r="G354" s="26">
        <f t="shared" si="10"/>
        <v>2.37</v>
      </c>
      <c r="H354" s="26">
        <f t="shared" si="11"/>
        <v>71.1</v>
      </c>
      <c r="I354" s="26">
        <f>[9]签字版本!J354</f>
        <v>14.22</v>
      </c>
      <c r="J354" s="25" t="str">
        <f>SUBSTITUTE([9]签字版本!K354,MID([9]签字版本!K354,9,7),"*******")</f>
        <v>62303611*******8554</v>
      </c>
      <c r="K354" s="24" t="str">
        <f>[9]签字版本!L354</f>
        <v>连城县农村信用联社四堡信用社</v>
      </c>
    </row>
    <row r="355" spans="1:11">
      <c r="A355" s="24" t="str">
        <f>[9]签字版本!A355</f>
        <v>349</v>
      </c>
      <c r="B355" s="24" t="str">
        <f>[9]签字版本!B355</f>
        <v>马华强</v>
      </c>
      <c r="C355" s="24" t="str">
        <f>SUBSTITUTE([9]签字版本!C355,MID([9]签字版本!C355,7,8),"********")</f>
        <v>352627********161X</v>
      </c>
      <c r="D355" s="25" t="str">
        <f>SUBSTITUTE([9]签字版本!D355,MID([9]签字版本!D355,4,4),"****")</f>
        <v>138****7241</v>
      </c>
      <c r="E355" s="24" t="str">
        <f>[9]签字版本!E355</f>
        <v>中南</v>
      </c>
      <c r="F355" s="26">
        <f>[9]签字版本!F355</f>
        <v>5.13</v>
      </c>
      <c r="G355" s="26">
        <f t="shared" si="10"/>
        <v>5.13</v>
      </c>
      <c r="H355" s="26">
        <f t="shared" si="11"/>
        <v>153.9</v>
      </c>
      <c r="I355" s="26">
        <f>[9]签字版本!J355</f>
        <v>30.78</v>
      </c>
      <c r="J355" s="25" t="str">
        <f>SUBSTITUTE([9]签字版本!K355,MID([9]签字版本!K355,9,7),"*******")</f>
        <v>90908180*******0455822</v>
      </c>
      <c r="K355" s="24" t="str">
        <f>[9]签字版本!L355</f>
        <v>连城县农村信用联社四堡信用社</v>
      </c>
    </row>
    <row r="356" spans="1:11">
      <c r="A356" s="24" t="str">
        <f>[9]签字版本!A356</f>
        <v>350</v>
      </c>
      <c r="B356" s="24" t="str">
        <f>[9]签字版本!B356</f>
        <v>马华康</v>
      </c>
      <c r="C356" s="24" t="str">
        <f>SUBSTITUTE([9]签字版本!C356,MID([9]签字版本!C356,7,8),"********")</f>
        <v>352627********1617</v>
      </c>
      <c r="D356" s="25" t="str">
        <f>SUBSTITUTE([9]签字版本!D356,MID([9]签字版本!D356,4,4),"****")</f>
        <v>187****4801</v>
      </c>
      <c r="E356" s="24" t="str">
        <f>[9]签字版本!E356</f>
        <v>中南</v>
      </c>
      <c r="F356" s="26">
        <f>[9]签字版本!F356</f>
        <v>3.1</v>
      </c>
      <c r="G356" s="26">
        <f t="shared" si="10"/>
        <v>3.1</v>
      </c>
      <c r="H356" s="26">
        <f t="shared" si="11"/>
        <v>93</v>
      </c>
      <c r="I356" s="26">
        <f>[9]签字版本!J356</f>
        <v>18.6</v>
      </c>
      <c r="J356" s="25" t="str">
        <f>SUBSTITUTE([9]签字版本!K356,MID([9]签字版本!K356,9,7),"*******")</f>
        <v>90908180*******0060917</v>
      </c>
      <c r="K356" s="24" t="str">
        <f>[9]签字版本!L356</f>
        <v>连城县农村信用联社四堡信用社</v>
      </c>
    </row>
    <row r="357" spans="1:11">
      <c r="A357" s="24" t="str">
        <f>[9]签字版本!A357</f>
        <v>351</v>
      </c>
      <c r="B357" s="24" t="str">
        <f>[9]签字版本!B357</f>
        <v>马熙</v>
      </c>
      <c r="C357" s="24" t="str">
        <f>SUBSTITUTE([9]签字版本!C357,MID([9]签字版本!C357,7,8),"********")</f>
        <v>350825********1617</v>
      </c>
      <c r="D357" s="25" t="str">
        <f>SUBSTITUTE([9]签字版本!D357,MID([9]签字版本!D357,4,4),"****")</f>
        <v>133****1838</v>
      </c>
      <c r="E357" s="24" t="str">
        <f>[9]签字版本!E357</f>
        <v>中南</v>
      </c>
      <c r="F357" s="26">
        <f>[9]签字版本!F357</f>
        <v>2.04</v>
      </c>
      <c r="G357" s="26">
        <f t="shared" si="10"/>
        <v>2.04</v>
      </c>
      <c r="H357" s="26">
        <f t="shared" si="11"/>
        <v>61.2</v>
      </c>
      <c r="I357" s="26">
        <f>[9]签字版本!J357</f>
        <v>12.24</v>
      </c>
      <c r="J357" s="25" t="str">
        <f>SUBSTITUTE([9]签字版本!K357,MID([9]签字版本!K357,9,7),"*******")</f>
        <v>62218405*******7050</v>
      </c>
      <c r="K357" s="24" t="str">
        <f>[9]签字版本!L357</f>
        <v>连城县农村信用联社四堡信用社</v>
      </c>
    </row>
    <row r="358" spans="1:11">
      <c r="A358" s="24" t="str">
        <f>[9]签字版本!A358</f>
        <v>352</v>
      </c>
      <c r="B358" s="24" t="str">
        <f>[9]签字版本!B358</f>
        <v>马兀</v>
      </c>
      <c r="C358" s="24" t="str">
        <f>SUBSTITUTE([9]签字版本!C358,MID([9]签字版本!C358,7,8),"********")</f>
        <v>352627********1611</v>
      </c>
      <c r="D358" s="25" t="str">
        <f>SUBSTITUTE([9]签字版本!D358,MID([9]签字版本!D358,4,4),"****")</f>
        <v>153****3230</v>
      </c>
      <c r="E358" s="24" t="str">
        <f>[9]签字版本!E358</f>
        <v>中南</v>
      </c>
      <c r="F358" s="26">
        <f>[9]签字版本!F358</f>
        <v>5.3</v>
      </c>
      <c r="G358" s="26">
        <f t="shared" si="10"/>
        <v>5.3</v>
      </c>
      <c r="H358" s="26">
        <f t="shared" si="11"/>
        <v>159</v>
      </c>
      <c r="I358" s="26">
        <f>[9]签字版本!J358</f>
        <v>31.8</v>
      </c>
      <c r="J358" s="25" t="str">
        <f>SUBSTITUTE([9]签字版本!K358,MID([9]签字版本!K358,9,7),"*******")</f>
        <v>90908180*******0060908</v>
      </c>
      <c r="K358" s="24" t="str">
        <f>[9]签字版本!L358</f>
        <v>连城县农村信用联社四堡信用社</v>
      </c>
    </row>
    <row r="359" spans="1:11">
      <c r="A359" s="24" t="str">
        <f>[9]签字版本!A359</f>
        <v>353</v>
      </c>
      <c r="B359" s="24" t="str">
        <f>[9]签字版本!B359</f>
        <v>马承久</v>
      </c>
      <c r="C359" s="24" t="str">
        <f>SUBSTITUTE([9]签字版本!C359,MID([9]签字版本!C359,7,8),"********")</f>
        <v>352627********1615</v>
      </c>
      <c r="D359" s="25" t="str">
        <f>SUBSTITUTE([9]签字版本!D359,MID([9]签字版本!D359,4,4),"****")</f>
        <v>199****6013</v>
      </c>
      <c r="E359" s="24" t="str">
        <f>[9]签字版本!E359</f>
        <v>中南</v>
      </c>
      <c r="F359" s="26">
        <f>[9]签字版本!F359</f>
        <v>0.7</v>
      </c>
      <c r="G359" s="26">
        <f t="shared" si="10"/>
        <v>0.7</v>
      </c>
      <c r="H359" s="26">
        <f t="shared" si="11"/>
        <v>21</v>
      </c>
      <c r="I359" s="26">
        <f>[9]签字版本!J359</f>
        <v>4.2</v>
      </c>
      <c r="J359" s="25" t="str">
        <f>SUBSTITUTE([9]签字版本!K359,MID([9]签字版本!K359,9,7),"*******")</f>
        <v>90908180*******0002927</v>
      </c>
      <c r="K359" s="24" t="str">
        <f>[9]签字版本!L359</f>
        <v>连城县农村信用联社四堡信用社</v>
      </c>
    </row>
    <row r="360" spans="1:11">
      <c r="A360" s="24" t="str">
        <f>[9]签字版本!A360</f>
        <v>354</v>
      </c>
      <c r="B360" s="24" t="str">
        <f>[9]签字版本!B360</f>
        <v>邹爱宝</v>
      </c>
      <c r="C360" s="24" t="str">
        <f>SUBSTITUTE([9]签字版本!C360,MID([9]签字版本!C360,7,8),"********")</f>
        <v>352627********1620</v>
      </c>
      <c r="D360" s="25" t="str">
        <f>SUBSTITUTE([9]签字版本!D360,MID([9]签字版本!D360,4,4),"****")</f>
        <v>133****9941</v>
      </c>
      <c r="E360" s="24" t="str">
        <f>[9]签字版本!E360</f>
        <v>中南</v>
      </c>
      <c r="F360" s="26">
        <f>[9]签字版本!F360</f>
        <v>6.05</v>
      </c>
      <c r="G360" s="26">
        <f t="shared" si="10"/>
        <v>6.05</v>
      </c>
      <c r="H360" s="26">
        <f t="shared" si="11"/>
        <v>181.5</v>
      </c>
      <c r="I360" s="26">
        <f>[9]签字版本!J360</f>
        <v>36.3</v>
      </c>
      <c r="J360" s="25" t="str">
        <f>SUBSTITUTE([9]签字版本!K360,MID([9]签字版本!K360,9,7),"*******")</f>
        <v>90908180*******0038409</v>
      </c>
      <c r="K360" s="24" t="str">
        <f>[9]签字版本!L360</f>
        <v>连城县农村信用联社四堡信用社</v>
      </c>
    </row>
    <row r="361" spans="1:11">
      <c r="A361" s="24" t="str">
        <f>[9]签字版本!A361</f>
        <v>355</v>
      </c>
      <c r="B361" s="24" t="str">
        <f>[9]签字版本!B361</f>
        <v>马承蛟</v>
      </c>
      <c r="C361" s="24" t="str">
        <f>SUBSTITUTE([9]签字版本!C361,MID([9]签字版本!C361,7,8),"********")</f>
        <v>352627********1618</v>
      </c>
      <c r="D361" s="25" t="str">
        <f>SUBSTITUTE([9]签字版本!D361,MID([9]签字版本!D361,4,4),"****")</f>
        <v>147****1142</v>
      </c>
      <c r="E361" s="24" t="str">
        <f>[9]签字版本!E361</f>
        <v>中南</v>
      </c>
      <c r="F361" s="26">
        <f>[9]签字版本!F361</f>
        <v>2.11</v>
      </c>
      <c r="G361" s="26">
        <f t="shared" si="10"/>
        <v>2.11</v>
      </c>
      <c r="H361" s="26">
        <f t="shared" si="11"/>
        <v>63.3</v>
      </c>
      <c r="I361" s="26">
        <f>[9]签字版本!J361</f>
        <v>12.66</v>
      </c>
      <c r="J361" s="25" t="str">
        <f>SUBSTITUTE([9]签字版本!K361,MID([9]签字版本!K361,9,7),"*******")</f>
        <v>90908180*******0560995</v>
      </c>
      <c r="K361" s="24" t="str">
        <f>[9]签字版本!L361</f>
        <v>连城县农村信用联社四堡信用社</v>
      </c>
    </row>
    <row r="362" spans="1:11">
      <c r="A362" s="24" t="str">
        <f>[9]签字版本!A362</f>
        <v>356</v>
      </c>
      <c r="B362" s="24" t="str">
        <f>[9]签字版本!B362</f>
        <v>马骏才</v>
      </c>
      <c r="C362" s="24" t="str">
        <f>SUBSTITUTE([9]签字版本!C362,MID([9]签字版本!C362,7,8),"********")</f>
        <v>352627********1611</v>
      </c>
      <c r="D362" s="25" t="str">
        <f>SUBSTITUTE([9]签字版本!D362,MID([9]签字版本!D362,4,4),"****")</f>
        <v>132****1521</v>
      </c>
      <c r="E362" s="24" t="str">
        <f>[9]签字版本!E362</f>
        <v>中南</v>
      </c>
      <c r="F362" s="26">
        <f>[9]签字版本!F362</f>
        <v>4.37</v>
      </c>
      <c r="G362" s="26">
        <f t="shared" si="10"/>
        <v>4.37</v>
      </c>
      <c r="H362" s="26">
        <f t="shared" si="11"/>
        <v>131.1</v>
      </c>
      <c r="I362" s="26">
        <f>[9]签字版本!J362</f>
        <v>26.22</v>
      </c>
      <c r="J362" s="25" t="str">
        <f>SUBSTITUTE([9]签字版本!K362,MID([9]签字版本!K362,9,7),"*******")</f>
        <v>90908180*******0040672</v>
      </c>
      <c r="K362" s="24" t="str">
        <f>[9]签字版本!L362</f>
        <v>连城县农村信用联社四堡信用社</v>
      </c>
    </row>
    <row r="363" spans="1:11">
      <c r="A363" s="24" t="str">
        <f>[9]签字版本!A363</f>
        <v>357</v>
      </c>
      <c r="B363" s="24" t="str">
        <f>[9]签字版本!B363</f>
        <v>马传松</v>
      </c>
      <c r="C363" s="24" t="str">
        <f>SUBSTITUTE([9]签字版本!C363,MID([9]签字版本!C363,7,8),"********")</f>
        <v>352627********1617</v>
      </c>
      <c r="D363" s="25" t="str">
        <f>SUBSTITUTE([9]签字版本!D363,MID([9]签字版本!D363,4,4),"****")</f>
        <v>150****3709</v>
      </c>
      <c r="E363" s="24" t="str">
        <f>[9]签字版本!E363</f>
        <v>中南</v>
      </c>
      <c r="F363" s="26">
        <f>[9]签字版本!F363</f>
        <v>7.1</v>
      </c>
      <c r="G363" s="26">
        <f t="shared" si="10"/>
        <v>7.1</v>
      </c>
      <c r="H363" s="26">
        <f t="shared" si="11"/>
        <v>213</v>
      </c>
      <c r="I363" s="26">
        <f>[9]签字版本!J363</f>
        <v>42.6</v>
      </c>
      <c r="J363" s="25" t="str">
        <f>SUBSTITUTE([9]签字版本!K363,MID([9]签字版本!K363,9,7),"*******")</f>
        <v>90908180*******0563395</v>
      </c>
      <c r="K363" s="24" t="str">
        <f>[9]签字版本!L363</f>
        <v>连城县农村信用联社四堡信用社</v>
      </c>
    </row>
    <row r="364" spans="1:11">
      <c r="A364" s="24" t="str">
        <f>[9]签字版本!A364</f>
        <v>358</v>
      </c>
      <c r="B364" s="24" t="str">
        <f>[9]签字版本!B364</f>
        <v>马传林</v>
      </c>
      <c r="C364" s="24" t="str">
        <f>SUBSTITUTE([9]签字版本!C364,MID([9]签字版本!C364,7,8),"********")</f>
        <v>350825********1613</v>
      </c>
      <c r="D364" s="25" t="str">
        <f>SUBSTITUTE([9]签字版本!D364,MID([9]签字版本!D364,4,4),"****")</f>
        <v>158****7370</v>
      </c>
      <c r="E364" s="24" t="str">
        <f>[9]签字版本!E364</f>
        <v>中南</v>
      </c>
      <c r="F364" s="26">
        <f>[9]签字版本!F364</f>
        <v>3.36</v>
      </c>
      <c r="G364" s="26">
        <f t="shared" si="10"/>
        <v>3.36</v>
      </c>
      <c r="H364" s="26">
        <f t="shared" si="11"/>
        <v>100.8</v>
      </c>
      <c r="I364" s="26">
        <f>[9]签字版本!J364</f>
        <v>20.16</v>
      </c>
      <c r="J364" s="25" t="str">
        <f>SUBSTITUTE([9]签字版本!K364,MID([9]签字版本!K364,9,7),"*******")</f>
        <v>90908180*******0081100</v>
      </c>
      <c r="K364" s="24" t="str">
        <f>[9]签字版本!L364</f>
        <v>连城县农村信用联社四堡信用社</v>
      </c>
    </row>
    <row r="365" spans="1:11">
      <c r="A365" s="24" t="str">
        <f>[9]签字版本!A365</f>
        <v>359</v>
      </c>
      <c r="B365" s="24" t="str">
        <f>[9]签字版本!B365</f>
        <v>马发生</v>
      </c>
      <c r="C365" s="24" t="str">
        <f>SUBSTITUTE([9]签字版本!C365,MID([9]签字版本!C365,7,8),"********")</f>
        <v>352627********1614</v>
      </c>
      <c r="D365" s="25" t="str">
        <f>SUBSTITUTE([9]签字版本!D365,MID([9]签字版本!D365,4,4),"****")</f>
        <v>187****5749</v>
      </c>
      <c r="E365" s="24" t="str">
        <f>[9]签字版本!E365</f>
        <v>中南</v>
      </c>
      <c r="F365" s="26">
        <f>[9]签字版本!F365</f>
        <v>6.63</v>
      </c>
      <c r="G365" s="26">
        <f t="shared" si="10"/>
        <v>6.63</v>
      </c>
      <c r="H365" s="26">
        <f t="shared" si="11"/>
        <v>198.9</v>
      </c>
      <c r="I365" s="26">
        <f>[9]签字版本!J365</f>
        <v>39.78</v>
      </c>
      <c r="J365" s="25" t="str">
        <f>SUBSTITUTE([9]签字版本!K365,MID([9]签字版本!K365,9,7),"*******")</f>
        <v>90908180*******0562671</v>
      </c>
      <c r="K365" s="24" t="str">
        <f>[9]签字版本!L365</f>
        <v>连城县农村信用联社四堡信用社</v>
      </c>
    </row>
    <row r="366" spans="1:11">
      <c r="A366" s="24" t="str">
        <f>[9]签字版本!A366</f>
        <v>360</v>
      </c>
      <c r="B366" s="24" t="str">
        <f>[9]签字版本!B366</f>
        <v>马志致</v>
      </c>
      <c r="C366" s="24" t="str">
        <f>SUBSTITUTE([9]签字版本!C366,MID([9]签字版本!C366,7,8),"********")</f>
        <v>352627********1612</v>
      </c>
      <c r="D366" s="25" t="str">
        <f>SUBSTITUTE([9]签字版本!D366,MID([9]签字版本!D366,4,4),"****")</f>
        <v>137****0709</v>
      </c>
      <c r="E366" s="24" t="str">
        <f>[9]签字版本!E366</f>
        <v>中南</v>
      </c>
      <c r="F366" s="26">
        <f>[9]签字版本!F366</f>
        <v>4.19</v>
      </c>
      <c r="G366" s="26">
        <f t="shared" si="10"/>
        <v>4.19</v>
      </c>
      <c r="H366" s="26">
        <f t="shared" si="11"/>
        <v>125.7</v>
      </c>
      <c r="I366" s="26">
        <f>[9]签字版本!J366</f>
        <v>25.14</v>
      </c>
      <c r="J366" s="25" t="str">
        <f>SUBSTITUTE([9]签字版本!K366,MID([9]签字版本!K366,9,7),"*******")</f>
        <v>62218405*******7209</v>
      </c>
      <c r="K366" s="24" t="str">
        <f>[9]签字版本!L366</f>
        <v>连城县农村信用联社四堡信用社</v>
      </c>
    </row>
    <row r="367" spans="1:11">
      <c r="A367" s="24" t="str">
        <f>[9]签字版本!A367</f>
        <v>361</v>
      </c>
      <c r="B367" s="24" t="str">
        <f>[9]签字版本!B367</f>
        <v>马华金</v>
      </c>
      <c r="C367" s="24" t="str">
        <f>SUBSTITUTE([9]签字版本!C367,MID([9]签字版本!C367,7,8),"********")</f>
        <v>352627********1639</v>
      </c>
      <c r="D367" s="25" t="str">
        <f>SUBSTITUTE([9]签字版本!D367,MID([9]签字版本!D367,4,4),"****")</f>
        <v>138****2279</v>
      </c>
      <c r="E367" s="24" t="str">
        <f>[9]签字版本!E367</f>
        <v>中南</v>
      </c>
      <c r="F367" s="26">
        <f>[9]签字版本!F367</f>
        <v>10.3</v>
      </c>
      <c r="G367" s="26">
        <f t="shared" si="10"/>
        <v>10.3</v>
      </c>
      <c r="H367" s="26">
        <f t="shared" si="11"/>
        <v>309</v>
      </c>
      <c r="I367" s="26">
        <f>[9]签字版本!J367</f>
        <v>61.8</v>
      </c>
      <c r="J367" s="25" t="str">
        <f>SUBSTITUTE([9]签字版本!K367,MID([9]签字版本!K367,9,7),"*******")</f>
        <v>90908180*******0516525</v>
      </c>
      <c r="K367" s="24" t="str">
        <f>[9]签字版本!L367</f>
        <v>连城县农村信用联社四堡信用社</v>
      </c>
    </row>
    <row r="368" spans="1:11">
      <c r="A368" s="24" t="str">
        <f>[9]签字版本!A368</f>
        <v>362</v>
      </c>
      <c r="B368" s="24" t="str">
        <f>[9]签字版本!B368</f>
        <v>马在林</v>
      </c>
      <c r="C368" s="24" t="str">
        <f>SUBSTITUTE([9]签字版本!C368,MID([9]签字版本!C368,7,8),"********")</f>
        <v>352627********1614</v>
      </c>
      <c r="D368" s="25" t="str">
        <f>SUBSTITUTE([9]签字版本!D368,MID([9]签字版本!D368,4,4),"****")</f>
        <v>180****6257</v>
      </c>
      <c r="E368" s="24" t="str">
        <f>[9]签字版本!E368</f>
        <v>中南</v>
      </c>
      <c r="F368" s="26">
        <f>[9]签字版本!F368</f>
        <v>4.38</v>
      </c>
      <c r="G368" s="26">
        <f t="shared" si="10"/>
        <v>4.38</v>
      </c>
      <c r="H368" s="26">
        <f t="shared" si="11"/>
        <v>131.4</v>
      </c>
      <c r="I368" s="26">
        <f>[9]签字版本!J368</f>
        <v>26.28</v>
      </c>
      <c r="J368" s="25" t="str">
        <f>SUBSTITUTE([9]签字版本!K368,MID([9]签字版本!K368,9,7),"*******")</f>
        <v>62218405*******9397</v>
      </c>
      <c r="K368" s="24" t="str">
        <f>[9]签字版本!L368</f>
        <v>连城县农村信用联社四堡信用社</v>
      </c>
    </row>
    <row r="369" spans="1:11">
      <c r="A369" s="24" t="str">
        <f>[9]签字版本!A369</f>
        <v>363</v>
      </c>
      <c r="B369" s="24" t="str">
        <f>[9]签字版本!B369</f>
        <v>马上平</v>
      </c>
      <c r="C369" s="24" t="str">
        <f>SUBSTITUTE([9]签字版本!C369,MID([9]签字版本!C369,7,8),"********")</f>
        <v>352627********1616</v>
      </c>
      <c r="D369" s="25" t="str">
        <f>SUBSTITUTE([9]签字版本!D369,MID([9]签字版本!D369,4,4),"****")</f>
        <v>199****2228</v>
      </c>
      <c r="E369" s="24" t="str">
        <f>[9]签字版本!E369</f>
        <v>中南</v>
      </c>
      <c r="F369" s="26">
        <f>[9]签字版本!F369</f>
        <v>3.54</v>
      </c>
      <c r="G369" s="26">
        <f t="shared" si="10"/>
        <v>3.54</v>
      </c>
      <c r="H369" s="26">
        <f t="shared" si="11"/>
        <v>106.2</v>
      </c>
      <c r="I369" s="26">
        <f>[9]签字版本!J369</f>
        <v>21.24</v>
      </c>
      <c r="J369" s="25" t="str">
        <f>SUBSTITUTE([9]签字版本!K369,MID([9]签字版本!K369,9,7),"*******")</f>
        <v>90908180*******0454618</v>
      </c>
      <c r="K369" s="24" t="str">
        <f>[9]签字版本!L369</f>
        <v>连城县农村信用联社四堡信用社</v>
      </c>
    </row>
    <row r="370" spans="1:11">
      <c r="A370" s="24" t="str">
        <f>[9]签字版本!A370</f>
        <v>364</v>
      </c>
      <c r="B370" s="24" t="str">
        <f>[9]签字版本!B370</f>
        <v>马国</v>
      </c>
      <c r="C370" s="24" t="str">
        <f>SUBSTITUTE([9]签字版本!C370,MID([9]签字版本!C370,7,8),"********")</f>
        <v>352627********1619</v>
      </c>
      <c r="D370" s="25" t="str">
        <f>SUBSTITUTE([9]签字版本!D370,MID([9]签字版本!D370,4,4),"****")</f>
        <v>134****0668</v>
      </c>
      <c r="E370" s="24" t="str">
        <f>[9]签字版本!E370</f>
        <v>中南</v>
      </c>
      <c r="F370" s="26">
        <f>[9]签字版本!F370</f>
        <v>4.56</v>
      </c>
      <c r="G370" s="26">
        <f t="shared" si="10"/>
        <v>4.56</v>
      </c>
      <c r="H370" s="26">
        <f t="shared" si="11"/>
        <v>136.8</v>
      </c>
      <c r="I370" s="26">
        <f>[9]签字版本!J370</f>
        <v>27.36</v>
      </c>
      <c r="J370" s="25" t="str">
        <f>SUBSTITUTE([9]签字版本!K370,MID([9]签字版本!K370,9,7),"*******")</f>
        <v>62218405*******7175</v>
      </c>
      <c r="K370" s="24" t="str">
        <f>[9]签字版本!L370</f>
        <v>连城县农村信用联社四堡信用社</v>
      </c>
    </row>
    <row r="371" spans="1:11">
      <c r="A371" s="24" t="str">
        <f>[9]签字版本!A371</f>
        <v>365</v>
      </c>
      <c r="B371" s="24" t="str">
        <f>[9]签字版本!B371</f>
        <v>马小海</v>
      </c>
      <c r="C371" s="24" t="str">
        <f>SUBSTITUTE([9]签字版本!C371,MID([9]签字版本!C371,7,8),"********")</f>
        <v>352627********1618</v>
      </c>
      <c r="D371" s="25" t="str">
        <f>SUBSTITUTE([9]签字版本!D371,MID([9]签字版本!D371,4,4),"****")</f>
        <v>134****6330</v>
      </c>
      <c r="E371" s="24" t="str">
        <f>[9]签字版本!E371</f>
        <v>中南</v>
      </c>
      <c r="F371" s="26">
        <f>[9]签字版本!F371</f>
        <v>3.73</v>
      </c>
      <c r="G371" s="26">
        <f t="shared" si="10"/>
        <v>3.73</v>
      </c>
      <c r="H371" s="26">
        <f t="shared" si="11"/>
        <v>111.9</v>
      </c>
      <c r="I371" s="26">
        <f>[9]签字版本!J371</f>
        <v>22.38</v>
      </c>
      <c r="J371" s="25" t="str">
        <f>SUBSTITUTE([9]签字版本!K371,MID([9]签字版本!K371,9,7),"*******")</f>
        <v>90908180*******0529343</v>
      </c>
      <c r="K371" s="24" t="str">
        <f>[9]签字版本!L371</f>
        <v>连城县农村信用联社四堡信用社</v>
      </c>
    </row>
    <row r="372" spans="1:11">
      <c r="A372" s="24" t="str">
        <f>[9]签字版本!A372</f>
        <v>366</v>
      </c>
      <c r="B372" s="24" t="str">
        <f>[9]签字版本!B372</f>
        <v>马承谋</v>
      </c>
      <c r="C372" s="24" t="str">
        <f>SUBSTITUTE([9]签字版本!C372,MID([9]签字版本!C372,7,8),"********")</f>
        <v>352627********1614</v>
      </c>
      <c r="D372" s="25" t="str">
        <f>SUBSTITUTE([9]签字版本!D372,MID([9]签字版本!D372,4,4),"****")</f>
        <v>173****1675</v>
      </c>
      <c r="E372" s="24" t="str">
        <f>[9]签字版本!E372</f>
        <v>中南</v>
      </c>
      <c r="F372" s="26">
        <f>[9]签字版本!F372</f>
        <v>1.55</v>
      </c>
      <c r="G372" s="26">
        <f t="shared" si="10"/>
        <v>1.55</v>
      </c>
      <c r="H372" s="26">
        <f t="shared" si="11"/>
        <v>46.5</v>
      </c>
      <c r="I372" s="26">
        <f>[9]签字版本!J372</f>
        <v>9.3</v>
      </c>
      <c r="J372" s="25" t="str">
        <f>SUBSTITUTE([9]签字版本!K372,MID([9]签字版本!K372,9,7),"*******")</f>
        <v>62212701*******7615</v>
      </c>
      <c r="K372" s="24" t="str">
        <f>[9]签字版本!L372</f>
        <v>连城县农村信用联社四堡信用社</v>
      </c>
    </row>
    <row r="373" spans="1:11">
      <c r="A373" s="24" t="str">
        <f>[9]签字版本!A373</f>
        <v>367</v>
      </c>
      <c r="B373" s="24" t="str">
        <f>[9]签字版本!B373</f>
        <v>马鹏</v>
      </c>
      <c r="C373" s="24" t="str">
        <f>SUBSTITUTE([9]签字版本!C373,MID([9]签字版本!C373,7,8),"********")</f>
        <v>352627********1652</v>
      </c>
      <c r="D373" s="25" t="str">
        <f>SUBSTITUTE([9]签字版本!D373,MID([9]签字版本!D373,4,4),"****")</f>
        <v>136****5394</v>
      </c>
      <c r="E373" s="24" t="str">
        <f>[9]签字版本!E373</f>
        <v>中南</v>
      </c>
      <c r="F373" s="26">
        <f>[9]签字版本!F373</f>
        <v>4.46</v>
      </c>
      <c r="G373" s="26">
        <f t="shared" si="10"/>
        <v>4.46</v>
      </c>
      <c r="H373" s="26">
        <f t="shared" si="11"/>
        <v>133.8</v>
      </c>
      <c r="I373" s="26">
        <f>[9]签字版本!J373</f>
        <v>26.76</v>
      </c>
      <c r="J373" s="25" t="str">
        <f>SUBSTITUTE([9]签字版本!K373,MID([9]签字版本!K373,9,7),"*******")</f>
        <v>90908180*******0000484</v>
      </c>
      <c r="K373" s="24" t="str">
        <f>[9]签字版本!L373</f>
        <v>连城县农村信用联社四堡信用社</v>
      </c>
    </row>
    <row r="374" spans="1:11">
      <c r="A374" s="24" t="str">
        <f>[9]签字版本!A374</f>
        <v>368</v>
      </c>
      <c r="B374" s="24" t="str">
        <f>[9]签字版本!B374</f>
        <v>马恩镭</v>
      </c>
      <c r="C374" s="24" t="str">
        <f>SUBSTITUTE([9]签字版本!C374,MID([9]签字版本!C374,7,8),"********")</f>
        <v>352627********1612</v>
      </c>
      <c r="D374" s="25" t="str">
        <f>SUBSTITUTE([9]签字版本!D374,MID([9]签字版本!D374,4,4),"****")</f>
        <v>135****0420</v>
      </c>
      <c r="E374" s="24" t="str">
        <f>[9]签字版本!E374</f>
        <v>中南</v>
      </c>
      <c r="F374" s="26">
        <f>[9]签字版本!F374</f>
        <v>6.3</v>
      </c>
      <c r="G374" s="26">
        <f t="shared" si="10"/>
        <v>6.3</v>
      </c>
      <c r="H374" s="26">
        <f t="shared" si="11"/>
        <v>189</v>
      </c>
      <c r="I374" s="26">
        <f>[9]签字版本!J374</f>
        <v>37.8</v>
      </c>
      <c r="J374" s="25" t="str">
        <f>SUBSTITUTE([9]签字版本!K374,MID([9]签字版本!K374,9,7),"*******")</f>
        <v>62218405*******7456</v>
      </c>
      <c r="K374" s="24" t="str">
        <f>[9]签字版本!L374</f>
        <v>连城县农村信用联社四堡信用社</v>
      </c>
    </row>
    <row r="375" spans="1:11">
      <c r="A375" s="24" t="str">
        <f>[9]签字版本!A375</f>
        <v>369</v>
      </c>
      <c r="B375" s="24" t="str">
        <f>[9]签字版本!B375</f>
        <v>马勋宇</v>
      </c>
      <c r="C375" s="24" t="str">
        <f>SUBSTITUTE([9]签字版本!C375,MID([9]签字版本!C375,7,8),"********")</f>
        <v>352627********1634</v>
      </c>
      <c r="D375" s="25" t="str">
        <f>SUBSTITUTE([9]签字版本!D375,MID([9]签字版本!D375,4,4),"****")</f>
        <v>151****3246</v>
      </c>
      <c r="E375" s="24" t="str">
        <f>[9]签字版本!E375</f>
        <v>中南</v>
      </c>
      <c r="F375" s="26">
        <f>[9]签字版本!F375</f>
        <v>2.57</v>
      </c>
      <c r="G375" s="26">
        <f t="shared" si="10"/>
        <v>2.57</v>
      </c>
      <c r="H375" s="26">
        <f t="shared" si="11"/>
        <v>77.1</v>
      </c>
      <c r="I375" s="26">
        <f>[9]签字版本!J375</f>
        <v>15.42</v>
      </c>
      <c r="J375" s="25" t="str">
        <f>SUBSTITUTE([9]签字版本!K375,MID([9]签字版本!K375,9,7),"*******")</f>
        <v>62218405*******9934</v>
      </c>
      <c r="K375" s="24" t="str">
        <f>[9]签字版本!L375</f>
        <v>连城县农村信用联社四堡信用社</v>
      </c>
    </row>
    <row r="376" spans="1:11">
      <c r="A376" s="24" t="str">
        <f>[9]签字版本!A376</f>
        <v>370</v>
      </c>
      <c r="B376" s="24" t="str">
        <f>[9]签字版本!B376</f>
        <v>马史章</v>
      </c>
      <c r="C376" s="24" t="str">
        <f>SUBSTITUTE([9]签字版本!C376,MID([9]签字版本!C376,7,8),"********")</f>
        <v>350825********1615</v>
      </c>
      <c r="D376" s="25" t="str">
        <f>SUBSTITUTE([9]签字版本!D376,MID([9]签字版本!D376,4,4),"****")</f>
        <v>182****6193</v>
      </c>
      <c r="E376" s="24" t="str">
        <f>[9]签字版本!E376</f>
        <v>中南</v>
      </c>
      <c r="F376" s="26">
        <f>[9]签字版本!F376</f>
        <v>1.87</v>
      </c>
      <c r="G376" s="26">
        <f t="shared" si="10"/>
        <v>1.87</v>
      </c>
      <c r="H376" s="26">
        <f t="shared" si="11"/>
        <v>56.1</v>
      </c>
      <c r="I376" s="26">
        <f>[9]签字版本!J376</f>
        <v>11.22</v>
      </c>
      <c r="J376" s="25" t="str">
        <f>SUBSTITUTE([9]签字版本!K376,MID([9]签字版本!K376,9,7),"*******")</f>
        <v>62218405*******7597</v>
      </c>
      <c r="K376" s="24" t="str">
        <f>[9]签字版本!L376</f>
        <v>连城县农村信用联社四堡信用社</v>
      </c>
    </row>
    <row r="377" spans="1:11">
      <c r="A377" s="24" t="str">
        <f>[9]签字版本!A377</f>
        <v>371</v>
      </c>
      <c r="B377" s="24" t="str">
        <f>[9]签字版本!B377</f>
        <v>马勋史</v>
      </c>
      <c r="C377" s="24" t="str">
        <f>SUBSTITUTE([9]签字版本!C377,MID([9]签字版本!C377,7,8),"********")</f>
        <v>352627********1618</v>
      </c>
      <c r="D377" s="25" t="str">
        <f>SUBSTITUTE([9]签字版本!D377,MID([9]签字版本!D377,4,4),"****")</f>
        <v>139****3741</v>
      </c>
      <c r="E377" s="24" t="str">
        <f>[9]签字版本!E377</f>
        <v>中南</v>
      </c>
      <c r="F377" s="26">
        <f>[9]签字版本!F377</f>
        <v>3.37</v>
      </c>
      <c r="G377" s="26">
        <f t="shared" si="10"/>
        <v>3.37</v>
      </c>
      <c r="H377" s="26">
        <f t="shared" si="11"/>
        <v>101.1</v>
      </c>
      <c r="I377" s="26">
        <f>[9]签字版本!J377</f>
        <v>20.22</v>
      </c>
      <c r="J377" s="25" t="str">
        <f>SUBSTITUTE([9]签字版本!K377,MID([9]签字版本!K377,9,7),"*******")</f>
        <v>90908180*******0061015</v>
      </c>
      <c r="K377" s="24" t="str">
        <f>[9]签字版本!L377</f>
        <v>连城县农村信用联社四堡信用社</v>
      </c>
    </row>
    <row r="378" spans="1:11">
      <c r="A378" s="24" t="str">
        <f>[9]签字版本!A378</f>
        <v>372</v>
      </c>
      <c r="B378" s="24" t="str">
        <f>[9]签字版本!B378</f>
        <v>马健章</v>
      </c>
      <c r="C378" s="24" t="str">
        <f>SUBSTITUTE([9]签字版本!C378,MID([9]签字版本!C378,7,8),"********")</f>
        <v>352627********1615</v>
      </c>
      <c r="D378" s="25" t="str">
        <f>SUBSTITUTE([9]签字版本!D378,MID([9]签字版本!D378,4,4),"****")</f>
        <v>159****6171</v>
      </c>
      <c r="E378" s="24" t="str">
        <f>[9]签字版本!E378</f>
        <v>中南</v>
      </c>
      <c r="F378" s="26">
        <f>[9]签字版本!F378</f>
        <v>1.54</v>
      </c>
      <c r="G378" s="26">
        <f t="shared" si="10"/>
        <v>1.54</v>
      </c>
      <c r="H378" s="26">
        <f t="shared" si="11"/>
        <v>46.2</v>
      </c>
      <c r="I378" s="26">
        <f>[9]签字版本!J378</f>
        <v>9.24</v>
      </c>
      <c r="J378" s="25" t="str">
        <f>SUBSTITUTE([9]签字版本!K378,MID([9]签字版本!K378,9,7),"*******")</f>
        <v>90908180*******0003016</v>
      </c>
      <c r="K378" s="24" t="str">
        <f>[9]签字版本!L378</f>
        <v>连城县农村信用联社四堡信用社</v>
      </c>
    </row>
    <row r="379" spans="1:11">
      <c r="A379" s="24" t="str">
        <f>[9]签字版本!A379</f>
        <v>373</v>
      </c>
      <c r="B379" s="24" t="str">
        <f>[9]签字版本!B379</f>
        <v>邹满荣</v>
      </c>
      <c r="C379" s="24" t="str">
        <f>SUBSTITUTE([9]签字版本!C379,MID([9]签字版本!C379,7,8),"********")</f>
        <v>352627********1620</v>
      </c>
      <c r="D379" s="25" t="str">
        <f>SUBSTITUTE([9]签字版本!D379,MID([9]签字版本!D379,4,4),"****")</f>
        <v>138****6345</v>
      </c>
      <c r="E379" s="24" t="str">
        <f>[9]签字版本!E379</f>
        <v>中南</v>
      </c>
      <c r="F379" s="26">
        <f>[9]签字版本!F379</f>
        <v>1.14</v>
      </c>
      <c r="G379" s="26">
        <f t="shared" si="10"/>
        <v>1.14</v>
      </c>
      <c r="H379" s="26">
        <f t="shared" si="11"/>
        <v>34.2</v>
      </c>
      <c r="I379" s="26">
        <f>[9]签字版本!J379</f>
        <v>6.84</v>
      </c>
      <c r="J379" s="25" t="str">
        <f>SUBSTITUTE([9]签字版本!K379,MID([9]签字版本!K379,9,7),"*******")</f>
        <v>62218405*******0015</v>
      </c>
      <c r="K379" s="24" t="str">
        <f>[9]签字版本!L379</f>
        <v>连城县农村信用联社四堡信用社</v>
      </c>
    </row>
    <row r="380" spans="1:11">
      <c r="A380" s="24" t="str">
        <f>[9]签字版本!A380</f>
        <v>374</v>
      </c>
      <c r="B380" s="24" t="str">
        <f>[9]签字版本!B380</f>
        <v>马含章</v>
      </c>
      <c r="C380" s="24" t="str">
        <f>SUBSTITUTE([9]签字版本!C380,MID([9]签字版本!C380,7,8),"********")</f>
        <v>352627********1637</v>
      </c>
      <c r="D380" s="25" t="str">
        <f>SUBSTITUTE([9]签字版本!D380,MID([9]签字版本!D380,4,4),"****")</f>
        <v>158****6581</v>
      </c>
      <c r="E380" s="24" t="str">
        <f>[9]签字版本!E380</f>
        <v>中南</v>
      </c>
      <c r="F380" s="26">
        <f>[9]签字版本!F380</f>
        <v>5.59</v>
      </c>
      <c r="G380" s="26">
        <f t="shared" si="10"/>
        <v>5.59</v>
      </c>
      <c r="H380" s="26">
        <f t="shared" si="11"/>
        <v>167.7</v>
      </c>
      <c r="I380" s="26">
        <f>[9]签字版本!J380</f>
        <v>33.54</v>
      </c>
      <c r="J380" s="25" t="str">
        <f>SUBSTITUTE([9]签字版本!K380,MID([9]签字版本!K380,9,7),"*******")</f>
        <v>62218405*******9819</v>
      </c>
      <c r="K380" s="24" t="str">
        <f>[9]签字版本!L380</f>
        <v>连城县农村信用联社四堡信用社</v>
      </c>
    </row>
    <row r="381" spans="1:11">
      <c r="A381" s="24" t="str">
        <f>[9]签字版本!A381</f>
        <v>375</v>
      </c>
      <c r="B381" s="24" t="str">
        <f>[9]签字版本!B381</f>
        <v>马勋储</v>
      </c>
      <c r="C381" s="24" t="str">
        <f>SUBSTITUTE([9]签字版本!C381,MID([9]签字版本!C381,7,8),"********")</f>
        <v>352627********0032</v>
      </c>
      <c r="D381" s="25" t="str">
        <f>SUBSTITUTE([9]签字版本!D381,MID([9]签字版本!D381,4,4),"****")</f>
        <v>189****2808</v>
      </c>
      <c r="E381" s="24" t="str">
        <f>[9]签字版本!E381</f>
        <v>中南</v>
      </c>
      <c r="F381" s="26">
        <f>[9]签字版本!F381</f>
        <v>1.97</v>
      </c>
      <c r="G381" s="26">
        <f t="shared" si="10"/>
        <v>1.97</v>
      </c>
      <c r="H381" s="26">
        <f t="shared" si="11"/>
        <v>59.1</v>
      </c>
      <c r="I381" s="26">
        <f>[9]签字版本!J381</f>
        <v>11.82</v>
      </c>
      <c r="J381" s="25" t="str">
        <f>SUBSTITUTE([9]签字版本!K381,MID([9]签字版本!K381,9,7),"*******")</f>
        <v>62303611*******2398</v>
      </c>
      <c r="K381" s="24" t="str">
        <f>[9]签字版本!L381</f>
        <v>连城县农村信用联社四堡信用社</v>
      </c>
    </row>
    <row r="382" spans="1:11">
      <c r="A382" s="24" t="str">
        <f>[9]签字版本!A382</f>
        <v>376</v>
      </c>
      <c r="B382" s="24" t="str">
        <f>[9]签字版本!B382</f>
        <v>马平章</v>
      </c>
      <c r="C382" s="24" t="str">
        <f>SUBSTITUTE([9]签字版本!C382,MID([9]签字版本!C382,7,8),"********")</f>
        <v>350825********1633</v>
      </c>
      <c r="D382" s="25" t="str">
        <f>SUBSTITUTE([9]签字版本!D382,MID([9]签字版本!D382,4,4),"****")</f>
        <v>173****7114</v>
      </c>
      <c r="E382" s="24" t="str">
        <f>[9]签字版本!E382</f>
        <v>中南</v>
      </c>
      <c r="F382" s="26">
        <f>[9]签字版本!F382</f>
        <v>2.83</v>
      </c>
      <c r="G382" s="26">
        <f t="shared" si="10"/>
        <v>2.83</v>
      </c>
      <c r="H382" s="26">
        <f t="shared" si="11"/>
        <v>84.9</v>
      </c>
      <c r="I382" s="26">
        <f>[9]签字版本!J382</f>
        <v>16.98</v>
      </c>
      <c r="J382" s="25" t="str">
        <f>SUBSTITUTE([9]签字版本!K382,MID([9]签字版本!K382,9,7),"*******")</f>
        <v>62218405*******7506</v>
      </c>
      <c r="K382" s="24" t="str">
        <f>[9]签字版本!L382</f>
        <v>连城县农村信用联社四堡信用社</v>
      </c>
    </row>
    <row r="383" spans="1:11">
      <c r="A383" s="24" t="str">
        <f>[9]签字版本!A383</f>
        <v>377</v>
      </c>
      <c r="B383" s="24" t="str">
        <f>[9]签字版本!B383</f>
        <v>马勋进</v>
      </c>
      <c r="C383" s="24" t="str">
        <f>SUBSTITUTE([9]签字版本!C383,MID([9]签字版本!C383,7,8),"********")</f>
        <v>352627********1617</v>
      </c>
      <c r="D383" s="25" t="str">
        <f>SUBSTITUTE([9]签字版本!D383,MID([9]签字版本!D383,4,4),"****")</f>
        <v>139****2137</v>
      </c>
      <c r="E383" s="24" t="str">
        <f>[9]签字版本!E383</f>
        <v>中南</v>
      </c>
      <c r="F383" s="26">
        <f>[9]签字版本!F383</f>
        <v>4.46</v>
      </c>
      <c r="G383" s="26">
        <f t="shared" si="10"/>
        <v>4.46</v>
      </c>
      <c r="H383" s="26">
        <f t="shared" si="11"/>
        <v>133.8</v>
      </c>
      <c r="I383" s="26">
        <f>[9]签字版本!J383</f>
        <v>26.76</v>
      </c>
      <c r="J383" s="25" t="str">
        <f>SUBSTITUTE([9]签字版本!K383,MID([9]签字版本!K383,9,7),"*******")</f>
        <v>90908180*******0566561</v>
      </c>
      <c r="K383" s="24" t="str">
        <f>[9]签字版本!L383</f>
        <v>连城县农村信用联社四堡信用社</v>
      </c>
    </row>
    <row r="384" spans="1:11">
      <c r="A384" s="24" t="str">
        <f>[9]签字版本!A384</f>
        <v>378</v>
      </c>
      <c r="B384" s="24" t="str">
        <f>[9]签字版本!B384</f>
        <v>马维章</v>
      </c>
      <c r="C384" s="24" t="str">
        <f>SUBSTITUTE([9]签字版本!C384,MID([9]签字版本!C384,7,8),"********")</f>
        <v>352627********1639</v>
      </c>
      <c r="D384" s="25" t="str">
        <f>SUBSTITUTE([9]签字版本!D384,MID([9]签字版本!D384,4,4),"****")</f>
        <v>138****8519</v>
      </c>
      <c r="E384" s="24" t="str">
        <f>[9]签字版本!E384</f>
        <v>中南</v>
      </c>
      <c r="F384" s="26">
        <f>[9]签字版本!F384</f>
        <v>0.59</v>
      </c>
      <c r="G384" s="26">
        <f t="shared" si="10"/>
        <v>0.59</v>
      </c>
      <c r="H384" s="26">
        <f t="shared" si="11"/>
        <v>17.7</v>
      </c>
      <c r="I384" s="26">
        <f>[9]签字版本!J384</f>
        <v>3.54</v>
      </c>
      <c r="J384" s="25" t="str">
        <f>SUBSTITUTE([9]签字版本!K384,MID([9]签字版本!K384,9,7),"*******")</f>
        <v>90908180*******0615811</v>
      </c>
      <c r="K384" s="24" t="str">
        <f>[9]签字版本!L384</f>
        <v>连城县农村信用联社四堡信用社</v>
      </c>
    </row>
    <row r="385" spans="1:11">
      <c r="A385" s="24" t="str">
        <f>[9]签字版本!A385</f>
        <v>379</v>
      </c>
      <c r="B385" s="24" t="str">
        <f>[9]签字版本!B385</f>
        <v>马新锦</v>
      </c>
      <c r="C385" s="24" t="str">
        <f>SUBSTITUTE([9]签字版本!C385,MID([9]签字版本!C385,7,8),"********")</f>
        <v>352627********1617</v>
      </c>
      <c r="D385" s="25" t="str">
        <f>SUBSTITUTE([9]签字版本!D385,MID([9]签字版本!D385,4,4),"****")</f>
        <v>187****6246</v>
      </c>
      <c r="E385" s="24" t="str">
        <f>[9]签字版本!E385</f>
        <v>中南</v>
      </c>
      <c r="F385" s="26">
        <f>[9]签字版本!F385</f>
        <v>0.8</v>
      </c>
      <c r="G385" s="26">
        <f t="shared" si="10"/>
        <v>0.8</v>
      </c>
      <c r="H385" s="26">
        <f t="shared" si="11"/>
        <v>24</v>
      </c>
      <c r="I385" s="26">
        <f>[9]签字版本!J385</f>
        <v>4.8</v>
      </c>
      <c r="J385" s="25" t="str">
        <f>SUBSTITUTE([9]签字版本!K385,MID([9]签字版本!K385,9,7),"*******")</f>
        <v>90908180*******0061765</v>
      </c>
      <c r="K385" s="24" t="str">
        <f>[9]签字版本!L385</f>
        <v>连城县农村信用联社四堡信用社</v>
      </c>
    </row>
    <row r="386" spans="1:11">
      <c r="A386" s="24" t="str">
        <f>[9]签字版本!A386</f>
        <v>380</v>
      </c>
      <c r="B386" s="24" t="str">
        <f>[9]签字版本!B386</f>
        <v>江梅英</v>
      </c>
      <c r="C386" s="24" t="str">
        <f>SUBSTITUTE([9]签字版本!C386,MID([9]签字版本!C386,7,8),"********")</f>
        <v>352627********1628</v>
      </c>
      <c r="D386" s="25" t="str">
        <f>SUBSTITUTE([9]签字版本!D386,MID([9]签字版本!D386,4,4),"****")</f>
        <v>176****3212</v>
      </c>
      <c r="E386" s="24" t="str">
        <f>[9]签字版本!E386</f>
        <v>中南</v>
      </c>
      <c r="F386" s="26">
        <f>[9]签字版本!F386</f>
        <v>2.14</v>
      </c>
      <c r="G386" s="26">
        <f t="shared" si="10"/>
        <v>2.14</v>
      </c>
      <c r="H386" s="26">
        <f t="shared" si="11"/>
        <v>64.2</v>
      </c>
      <c r="I386" s="26">
        <f>[9]签字版本!J386</f>
        <v>12.84</v>
      </c>
      <c r="J386" s="25" t="str">
        <f>SUBSTITUTE([9]签字版本!K386,MID([9]签字版本!K386,9,7),"*******")</f>
        <v>90908180*******0052604</v>
      </c>
      <c r="K386" s="24" t="str">
        <f>[9]签字版本!L386</f>
        <v>连城县农村信用联社四堡信用社</v>
      </c>
    </row>
    <row r="387" spans="1:11">
      <c r="A387" s="24" t="str">
        <f>[9]签字版本!A387</f>
        <v>381</v>
      </c>
      <c r="B387" s="24" t="str">
        <f>[9]签字版本!B387</f>
        <v>马勋仲</v>
      </c>
      <c r="C387" s="24" t="str">
        <f>SUBSTITUTE([9]签字版本!C387,MID([9]签字版本!C387,7,8),"********")</f>
        <v>352627********1632</v>
      </c>
      <c r="D387" s="25" t="str">
        <f>SUBSTITUTE([9]签字版本!D387,MID([9]签字版本!D387,4,4),"****")</f>
        <v>135****6438</v>
      </c>
      <c r="E387" s="24" t="str">
        <f>[9]签字版本!E387</f>
        <v>中南</v>
      </c>
      <c r="F387" s="26">
        <f>[9]签字版本!F387</f>
        <v>3.83</v>
      </c>
      <c r="G387" s="26">
        <f t="shared" si="10"/>
        <v>3.83</v>
      </c>
      <c r="H387" s="26">
        <f t="shared" si="11"/>
        <v>114.9</v>
      </c>
      <c r="I387" s="26">
        <f>[9]签字版本!J387</f>
        <v>22.98</v>
      </c>
      <c r="J387" s="25" t="str">
        <f>SUBSTITUTE([9]签字版本!K387,MID([9]签字版本!K387,9,7),"*******")</f>
        <v>90908180*******0661476</v>
      </c>
      <c r="K387" s="24" t="str">
        <f>[9]签字版本!L387</f>
        <v>连城县农村信用联社四堡信用社</v>
      </c>
    </row>
    <row r="388" spans="1:11">
      <c r="A388" s="24" t="str">
        <f>[9]签字版本!A388</f>
        <v>382</v>
      </c>
      <c r="B388" s="24" t="str">
        <f>[9]签字版本!B388</f>
        <v>马华祥</v>
      </c>
      <c r="C388" s="24" t="str">
        <f>SUBSTITUTE([9]签字版本!C388,MID([9]签字版本!C388,7,8),"********")</f>
        <v>352627********1610</v>
      </c>
      <c r="D388" s="25" t="str">
        <f>SUBSTITUTE([9]签字版本!D388,MID([9]签字版本!D388,4,4),"****")</f>
        <v>133****2127</v>
      </c>
      <c r="E388" s="24" t="str">
        <f>[9]签字版本!E388</f>
        <v>中南</v>
      </c>
      <c r="F388" s="26">
        <f>[9]签字版本!F388</f>
        <v>3.27</v>
      </c>
      <c r="G388" s="26">
        <f t="shared" si="10"/>
        <v>3.27</v>
      </c>
      <c r="H388" s="26">
        <f t="shared" si="11"/>
        <v>98.1</v>
      </c>
      <c r="I388" s="26">
        <f>[9]签字版本!J388</f>
        <v>19.62</v>
      </c>
      <c r="J388" s="25" t="str">
        <f>SUBSTITUTE([9]签字版本!K388,MID([9]签字版本!K388,9,7),"*******")</f>
        <v>90908180*******0061006</v>
      </c>
      <c r="K388" s="24" t="str">
        <f>[9]签字版本!L388</f>
        <v>连城县农村信用联社四堡信用社</v>
      </c>
    </row>
    <row r="389" spans="1:11">
      <c r="A389" s="24" t="str">
        <f>[9]签字版本!A389</f>
        <v>383</v>
      </c>
      <c r="B389" s="24" t="str">
        <f>[9]签字版本!B389</f>
        <v>马龙章</v>
      </c>
      <c r="C389" s="24" t="str">
        <f>SUBSTITUTE([9]签字版本!C389,MID([9]签字版本!C389,7,8),"********")</f>
        <v>352627********1613</v>
      </c>
      <c r="D389" s="25" t="str">
        <f>SUBSTITUTE([9]签字版本!D389,MID([9]签字版本!D389,4,4),"****")</f>
        <v>136****1348</v>
      </c>
      <c r="E389" s="24" t="str">
        <f>[9]签字版本!E389</f>
        <v>中南</v>
      </c>
      <c r="F389" s="26">
        <f>[9]签字版本!F389</f>
        <v>3.25</v>
      </c>
      <c r="G389" s="26">
        <f t="shared" si="10"/>
        <v>3.25</v>
      </c>
      <c r="H389" s="26">
        <f t="shared" si="11"/>
        <v>97.5</v>
      </c>
      <c r="I389" s="26">
        <f>[9]签字版本!J389</f>
        <v>19.5</v>
      </c>
      <c r="J389" s="25" t="str">
        <f>SUBSTITUTE([9]签字版本!K389,MID([9]签字版本!K389,9,7),"*******")</f>
        <v>90908180*******0060953</v>
      </c>
      <c r="K389" s="24" t="str">
        <f>[9]签字版本!L389</f>
        <v>连城县农村信用联社四堡信用社</v>
      </c>
    </row>
    <row r="390" spans="1:11">
      <c r="A390" s="24" t="str">
        <f>[9]签字版本!A390</f>
        <v>384</v>
      </c>
      <c r="B390" s="24" t="str">
        <f>[9]签字版本!B390</f>
        <v>马定章</v>
      </c>
      <c r="C390" s="24" t="str">
        <f>SUBSTITUTE([9]签字版本!C390,MID([9]签字版本!C390,7,8),"********")</f>
        <v>352627********1612</v>
      </c>
      <c r="D390" s="25" t="str">
        <f>SUBSTITUTE([9]签字版本!D390,MID([9]签字版本!D390,4,4),"****")</f>
        <v>139****4876</v>
      </c>
      <c r="E390" s="24" t="str">
        <f>[9]签字版本!E390</f>
        <v>中南</v>
      </c>
      <c r="F390" s="26">
        <f>[9]签字版本!F390</f>
        <v>1.44</v>
      </c>
      <c r="G390" s="26">
        <f t="shared" si="10"/>
        <v>1.44</v>
      </c>
      <c r="H390" s="26">
        <f t="shared" si="11"/>
        <v>43.2</v>
      </c>
      <c r="I390" s="26">
        <f>[9]签字版本!J390</f>
        <v>8.64</v>
      </c>
      <c r="J390" s="25" t="str">
        <f>SUBSTITUTE([9]签字版本!K390,MID([9]签字版本!K390,9,7),"*******")</f>
        <v>62218405*******9900</v>
      </c>
      <c r="K390" s="24" t="str">
        <f>[9]签字版本!L390</f>
        <v>连城县农村信用联社四堡信用社</v>
      </c>
    </row>
    <row r="391" spans="1:11">
      <c r="A391" s="24" t="str">
        <f>[9]签字版本!A391</f>
        <v>385</v>
      </c>
      <c r="B391" s="24" t="str">
        <f>[9]签字版本!B391</f>
        <v>邹长清</v>
      </c>
      <c r="C391" s="24" t="str">
        <f>SUBSTITUTE([9]签字版本!C391,MID([9]签字版本!C391,7,8),"********")</f>
        <v>352627********1622</v>
      </c>
      <c r="D391" s="25" t="str">
        <f>SUBSTITUTE([9]签字版本!D391,MID([9]签字版本!D391,4,4),"****")</f>
        <v>159****1308</v>
      </c>
      <c r="E391" s="24" t="str">
        <f>[9]签字版本!E391</f>
        <v>中南</v>
      </c>
      <c r="F391" s="26">
        <f>[9]签字版本!F391</f>
        <v>3.95</v>
      </c>
      <c r="G391" s="26">
        <f t="shared" ref="G391:G454" si="12">F391</f>
        <v>3.95</v>
      </c>
      <c r="H391" s="26">
        <f t="shared" ref="H391:H454" si="13">G391*30</f>
        <v>118.5</v>
      </c>
      <c r="I391" s="26">
        <f>[9]签字版本!J391</f>
        <v>23.7</v>
      </c>
      <c r="J391" s="25" t="str">
        <f>SUBSTITUTE([9]签字版本!K391,MID([9]签字版本!K391,9,7),"*******")</f>
        <v>62218405*******6795</v>
      </c>
      <c r="K391" s="24" t="str">
        <f>[9]签字版本!L391</f>
        <v>连城县农村信用联社四堡信用社</v>
      </c>
    </row>
    <row r="392" spans="1:11">
      <c r="A392" s="24" t="str">
        <f>[9]签字版本!A392</f>
        <v>386</v>
      </c>
      <c r="B392" s="24" t="str">
        <f>[9]签字版本!B392</f>
        <v>马华玲</v>
      </c>
      <c r="C392" s="24" t="str">
        <f>SUBSTITUTE([9]签字版本!C392,MID([9]签字版本!C392,7,8),"********")</f>
        <v>352627********1618</v>
      </c>
      <c r="D392" s="25" t="str">
        <f>SUBSTITUTE([9]签字版本!D392,MID([9]签字版本!D392,4,4),"****")</f>
        <v>180****2757</v>
      </c>
      <c r="E392" s="24" t="str">
        <f>[9]签字版本!E392</f>
        <v>中南</v>
      </c>
      <c r="F392" s="26">
        <f>[9]签字版本!F392</f>
        <v>2.17</v>
      </c>
      <c r="G392" s="26">
        <f t="shared" si="12"/>
        <v>2.17</v>
      </c>
      <c r="H392" s="26">
        <f t="shared" si="13"/>
        <v>65.1</v>
      </c>
      <c r="I392" s="26">
        <f>[9]签字版本!J392</f>
        <v>13.02</v>
      </c>
      <c r="J392" s="25" t="str">
        <f>SUBSTITUTE([9]签字版本!K392,MID([9]签字版本!K392,9,7),"*******")</f>
        <v>62218405*******7753</v>
      </c>
      <c r="K392" s="24" t="str">
        <f>[9]签字版本!L392</f>
        <v>连城县农村信用联社四堡信用社</v>
      </c>
    </row>
    <row r="393" spans="1:11">
      <c r="A393" s="24" t="str">
        <f>[9]签字版本!A393</f>
        <v>387</v>
      </c>
      <c r="B393" s="24" t="str">
        <f>[9]签字版本!B393</f>
        <v>马勋盛</v>
      </c>
      <c r="C393" s="24" t="str">
        <f>SUBSTITUTE([9]签字版本!C393,MID([9]签字版本!C393,7,8),"********")</f>
        <v>352627********1610</v>
      </c>
      <c r="D393" s="25" t="str">
        <f>SUBSTITUTE([9]签字版本!D393,MID([9]签字版本!D393,4,4),"****")</f>
        <v>181****1013</v>
      </c>
      <c r="E393" s="24" t="str">
        <f>[9]签字版本!E393</f>
        <v>中南</v>
      </c>
      <c r="F393" s="26">
        <f>[9]签字版本!F393</f>
        <v>3.72</v>
      </c>
      <c r="G393" s="26">
        <f t="shared" si="12"/>
        <v>3.72</v>
      </c>
      <c r="H393" s="26">
        <f t="shared" si="13"/>
        <v>111.6</v>
      </c>
      <c r="I393" s="26">
        <f>[9]签字版本!J393</f>
        <v>22.32</v>
      </c>
      <c r="J393" s="25" t="str">
        <f>SUBSTITUTE([9]签字版本!K393,MID([9]签字版本!K393,9,7),"*******")</f>
        <v>62218405*******6746</v>
      </c>
      <c r="K393" s="24" t="str">
        <f>[9]签字版本!L393</f>
        <v>连城县农村信用联社四堡信用社</v>
      </c>
    </row>
    <row r="394" spans="1:11">
      <c r="A394" s="24" t="str">
        <f>[9]签字版本!A394</f>
        <v>388</v>
      </c>
      <c r="B394" s="24" t="str">
        <f>[9]签字版本!B394</f>
        <v>马勋云</v>
      </c>
      <c r="C394" s="24" t="str">
        <f>SUBSTITUTE([9]签字版本!C394,MID([9]签字版本!C394,7,8),"********")</f>
        <v>352627********1618</v>
      </c>
      <c r="D394" s="25" t="str">
        <f>SUBSTITUTE([9]签字版本!D394,MID([9]签字版本!D394,4,4),"****")</f>
        <v>138****0124</v>
      </c>
      <c r="E394" s="24" t="str">
        <f>[9]签字版本!E394</f>
        <v>中南</v>
      </c>
      <c r="F394" s="26">
        <f>[9]签字版本!F394</f>
        <v>4.05</v>
      </c>
      <c r="G394" s="26">
        <f t="shared" si="12"/>
        <v>4.05</v>
      </c>
      <c r="H394" s="26">
        <f t="shared" si="13"/>
        <v>121.5</v>
      </c>
      <c r="I394" s="26">
        <f>[9]签字版本!J394</f>
        <v>24.3</v>
      </c>
      <c r="J394" s="25" t="str">
        <f>SUBSTITUTE([9]签字版本!K394,MID([9]签字版本!K394,9,7),"*******")</f>
        <v>90908180*******0067466</v>
      </c>
      <c r="K394" s="24" t="str">
        <f>[9]签字版本!L394</f>
        <v>连城县农村信用联社四堡信用社</v>
      </c>
    </row>
    <row r="395" spans="1:11">
      <c r="A395" s="24" t="str">
        <f>[9]签字版本!A395</f>
        <v>389</v>
      </c>
      <c r="B395" s="24" t="str">
        <f>[9]签字版本!B395</f>
        <v>马如发</v>
      </c>
      <c r="C395" s="24" t="str">
        <f>SUBSTITUTE([9]签字版本!C395,MID([9]签字版本!C395,7,8),"********")</f>
        <v>352627********1631</v>
      </c>
      <c r="D395" s="25" t="str">
        <f>SUBSTITUTE([9]签字版本!D395,MID([9]签字版本!D395,4,4),"****")</f>
        <v>139****7725</v>
      </c>
      <c r="E395" s="24" t="str">
        <f>[9]签字版本!E395</f>
        <v>中南</v>
      </c>
      <c r="F395" s="26">
        <f>[9]签字版本!F395</f>
        <v>1.07</v>
      </c>
      <c r="G395" s="26">
        <f t="shared" si="12"/>
        <v>1.07</v>
      </c>
      <c r="H395" s="26">
        <f t="shared" si="13"/>
        <v>32.1</v>
      </c>
      <c r="I395" s="26">
        <f>[9]签字版本!J395</f>
        <v>6.42</v>
      </c>
      <c r="J395" s="25" t="str">
        <f>SUBSTITUTE([9]签字版本!K395,MID([9]签字版本!K395,9,7),"*******")</f>
        <v>62218405*******7688</v>
      </c>
      <c r="K395" s="24" t="str">
        <f>[9]签字版本!L395</f>
        <v>连城县农村信用联社四堡信用社</v>
      </c>
    </row>
    <row r="396" spans="1:11">
      <c r="A396" s="24" t="str">
        <f>[9]签字版本!A396</f>
        <v>390</v>
      </c>
      <c r="B396" s="24" t="str">
        <f>[9]签字版本!B396</f>
        <v>马华亮</v>
      </c>
      <c r="C396" s="24" t="str">
        <f>SUBSTITUTE([9]签字版本!C396,MID([9]签字版本!C396,7,8),"********")</f>
        <v>352627********1616</v>
      </c>
      <c r="D396" s="25" t="str">
        <f>SUBSTITUTE([9]签字版本!D396,MID([9]签字版本!D396,4,4),"****")</f>
        <v>133****9905</v>
      </c>
      <c r="E396" s="24" t="str">
        <f>[9]签字版本!E396</f>
        <v>中南</v>
      </c>
      <c r="F396" s="26">
        <f>[9]签字版本!F396</f>
        <v>2.09</v>
      </c>
      <c r="G396" s="26">
        <f t="shared" si="12"/>
        <v>2.09</v>
      </c>
      <c r="H396" s="26">
        <f t="shared" si="13"/>
        <v>62.7</v>
      </c>
      <c r="I396" s="26">
        <f>[9]签字版本!J396</f>
        <v>12.54</v>
      </c>
      <c r="J396" s="25" t="str">
        <f>SUBSTITUTE([9]签字版本!K396,MID([9]签字版本!K396,9,7),"*******")</f>
        <v>90908180*******0427177</v>
      </c>
      <c r="K396" s="24" t="str">
        <f>[9]签字版本!L396</f>
        <v>连城县农村信用联社四堡信用社</v>
      </c>
    </row>
    <row r="397" spans="1:11">
      <c r="A397" s="24" t="str">
        <f>[9]签字版本!A397</f>
        <v>391</v>
      </c>
      <c r="B397" s="24" t="str">
        <f>[9]签字版本!B397</f>
        <v>马传业</v>
      </c>
      <c r="C397" s="24" t="str">
        <f>SUBSTITUTE([9]签字版本!C397,MID([9]签字版本!C397,7,8),"********")</f>
        <v>352627********161X</v>
      </c>
      <c r="D397" s="25" t="str">
        <f>SUBSTITUTE([9]签字版本!D397,MID([9]签字版本!D397,4,4),"****")</f>
        <v>848****</v>
      </c>
      <c r="E397" s="24" t="str">
        <f>[9]签字版本!E397</f>
        <v>中南</v>
      </c>
      <c r="F397" s="26">
        <f>[9]签字版本!F397</f>
        <v>3.74</v>
      </c>
      <c r="G397" s="26">
        <f t="shared" si="12"/>
        <v>3.74</v>
      </c>
      <c r="H397" s="26">
        <f t="shared" si="13"/>
        <v>112.2</v>
      </c>
      <c r="I397" s="26">
        <f>[9]签字版本!J397</f>
        <v>22.44</v>
      </c>
      <c r="J397" s="25" t="str">
        <f>SUBSTITUTE([9]签字版本!K397,MID([9]签字版本!K397,9,7),"*******")</f>
        <v>90908180*******0060999</v>
      </c>
      <c r="K397" s="24" t="str">
        <f>[9]签字版本!L397</f>
        <v>连城县农村信用联社四堡信用社</v>
      </c>
    </row>
    <row r="398" spans="1:11">
      <c r="A398" s="24" t="str">
        <f>[9]签字版本!A398</f>
        <v>392</v>
      </c>
      <c r="B398" s="24" t="str">
        <f>[9]签字版本!B398</f>
        <v>邹贵芹</v>
      </c>
      <c r="C398" s="24" t="str">
        <f>SUBSTITUTE([9]签字版本!C398,MID([9]签字版本!C398,7,8),"********")</f>
        <v>352627********1625</v>
      </c>
      <c r="D398" s="25" t="str">
        <f>SUBSTITUTE([9]签字版本!D398,MID([9]签字版本!D398,4,4),"****")</f>
        <v>138****8767</v>
      </c>
      <c r="E398" s="24" t="str">
        <f>[9]签字版本!E398</f>
        <v>中南</v>
      </c>
      <c r="F398" s="26">
        <f>[9]签字版本!F398</f>
        <v>1.39</v>
      </c>
      <c r="G398" s="26">
        <f t="shared" si="12"/>
        <v>1.39</v>
      </c>
      <c r="H398" s="26">
        <f t="shared" si="13"/>
        <v>41.7</v>
      </c>
      <c r="I398" s="26">
        <f>[9]签字版本!J398</f>
        <v>8.34</v>
      </c>
      <c r="J398" s="25" t="str">
        <f>SUBSTITUTE([9]签字版本!K398,MID([9]签字版本!K398,9,7),"*******")</f>
        <v>62218405*******7852</v>
      </c>
      <c r="K398" s="24" t="str">
        <f>[9]签字版本!L398</f>
        <v>连城县农村信用联社四堡信用社</v>
      </c>
    </row>
    <row r="399" spans="1:11">
      <c r="A399" s="24" t="str">
        <f>[9]签字版本!A399</f>
        <v>393</v>
      </c>
      <c r="B399" s="24" t="str">
        <f>[9]签字版本!B399</f>
        <v>江长秀</v>
      </c>
      <c r="C399" s="24" t="str">
        <f>SUBSTITUTE([9]签字版本!C399,MID([9]签字版本!C399,7,8),"********")</f>
        <v>352627********1625</v>
      </c>
      <c r="D399" s="25" t="str">
        <f>SUBSTITUTE([9]签字版本!D399,MID([9]签字版本!D399,4,4),"****")</f>
        <v>187****2627</v>
      </c>
      <c r="E399" s="24" t="str">
        <f>[9]签字版本!E399</f>
        <v>中南</v>
      </c>
      <c r="F399" s="26">
        <f>[9]签字版本!F399</f>
        <v>3.23</v>
      </c>
      <c r="G399" s="26">
        <f t="shared" si="12"/>
        <v>3.23</v>
      </c>
      <c r="H399" s="26">
        <f t="shared" si="13"/>
        <v>96.9</v>
      </c>
      <c r="I399" s="26">
        <f>[9]签字版本!J399</f>
        <v>19.38</v>
      </c>
      <c r="J399" s="25" t="str">
        <f>SUBSTITUTE([9]签字版本!K399,MID([9]签字版本!K399,9,7),"*******")</f>
        <v>62218405*******7936</v>
      </c>
      <c r="K399" s="24" t="str">
        <f>[9]签字版本!L399</f>
        <v>连城县农村信用联社四堡信用社</v>
      </c>
    </row>
    <row r="400" spans="1:11">
      <c r="A400" s="24" t="str">
        <f>[9]签字版本!A400</f>
        <v>394</v>
      </c>
      <c r="B400" s="24" t="str">
        <f>[9]签字版本!B400</f>
        <v>马建章</v>
      </c>
      <c r="C400" s="24" t="str">
        <f>SUBSTITUTE([9]签字版本!C400,MID([9]签字版本!C400,7,8),"********")</f>
        <v>352627********1634</v>
      </c>
      <c r="D400" s="25" t="str">
        <f>SUBSTITUTE([9]签字版本!D400,MID([9]签字版本!D400,4,4),"****")</f>
        <v>150****6093</v>
      </c>
      <c r="E400" s="24" t="str">
        <f>[9]签字版本!E400</f>
        <v>中南</v>
      </c>
      <c r="F400" s="26">
        <f>[9]签字版本!F400</f>
        <v>2.97</v>
      </c>
      <c r="G400" s="26">
        <f t="shared" si="12"/>
        <v>2.97</v>
      </c>
      <c r="H400" s="26">
        <f t="shared" si="13"/>
        <v>89.1</v>
      </c>
      <c r="I400" s="26">
        <f>[9]签字版本!J400</f>
        <v>17.82</v>
      </c>
      <c r="J400" s="25" t="str">
        <f>SUBSTITUTE([9]签字版本!K400,MID([9]签字版本!K400,9,7),"*******")</f>
        <v>90908180*******0699775</v>
      </c>
      <c r="K400" s="24" t="str">
        <f>[9]签字版本!L400</f>
        <v>连城县农村信用联社四堡信用社</v>
      </c>
    </row>
    <row r="401" spans="1:11">
      <c r="A401" s="24" t="str">
        <f>[9]签字版本!A401</f>
        <v>395</v>
      </c>
      <c r="B401" s="24" t="str">
        <f>[9]签字版本!B401</f>
        <v>谢菊哩</v>
      </c>
      <c r="C401" s="24" t="str">
        <f>SUBSTITUTE([9]签字版本!C401,MID([9]签字版本!C401,7,8),"********")</f>
        <v>352627********1647</v>
      </c>
      <c r="D401" s="25" t="str">
        <f>SUBSTITUTE([9]签字版本!D401,MID([9]签字版本!D401,4,4),"****")</f>
        <v>150****5216</v>
      </c>
      <c r="E401" s="24" t="str">
        <f>[9]签字版本!E401</f>
        <v>中南</v>
      </c>
      <c r="F401" s="26">
        <f>[9]签字版本!F401</f>
        <v>2.34</v>
      </c>
      <c r="G401" s="26">
        <f t="shared" si="12"/>
        <v>2.34</v>
      </c>
      <c r="H401" s="26">
        <f t="shared" si="13"/>
        <v>70.2</v>
      </c>
      <c r="I401" s="26">
        <f>[9]签字版本!J401</f>
        <v>14.04</v>
      </c>
      <c r="J401" s="25" t="str">
        <f>SUBSTITUTE([9]签字版本!K401,MID([9]签字版本!K401,9,7),"*******")</f>
        <v>90908180*******0631571</v>
      </c>
      <c r="K401" s="24" t="str">
        <f>[9]签字版本!L401</f>
        <v>连城县农村信用联社四堡信用社</v>
      </c>
    </row>
    <row r="402" spans="1:11">
      <c r="A402" s="24" t="str">
        <f>[9]签字版本!A402</f>
        <v>396</v>
      </c>
      <c r="B402" s="24" t="str">
        <f>[9]签字版本!B402</f>
        <v>马宝章</v>
      </c>
      <c r="C402" s="24" t="str">
        <f>SUBSTITUTE([9]签字版本!C402,MID([9]签字版本!C402,7,8),"********")</f>
        <v>352627********1614</v>
      </c>
      <c r="D402" s="25" t="str">
        <f>SUBSTITUTE([9]签字版本!D402,MID([9]签字版本!D402,4,4),"****")</f>
        <v>138****4976</v>
      </c>
      <c r="E402" s="24" t="str">
        <f>[9]签字版本!E402</f>
        <v>中南</v>
      </c>
      <c r="F402" s="26">
        <f>[9]签字版本!F402</f>
        <v>1.09</v>
      </c>
      <c r="G402" s="26">
        <f t="shared" si="12"/>
        <v>1.09</v>
      </c>
      <c r="H402" s="26">
        <f t="shared" si="13"/>
        <v>32.7</v>
      </c>
      <c r="I402" s="26">
        <f>[9]签字版本!J402</f>
        <v>6.54</v>
      </c>
      <c r="J402" s="25" t="str">
        <f>SUBSTITUTE([9]签字版本!K402,MID([9]签字版本!K402,9,7),"*******")</f>
        <v>62218405*******9991</v>
      </c>
      <c r="K402" s="24" t="str">
        <f>[9]签字版本!L402</f>
        <v>连城县农村信用联社四堡信用社</v>
      </c>
    </row>
    <row r="403" spans="1:11">
      <c r="A403" s="24" t="str">
        <f>[9]签字版本!A403</f>
        <v>397</v>
      </c>
      <c r="B403" s="24" t="str">
        <f>[9]签字版本!B403</f>
        <v>马世琨</v>
      </c>
      <c r="C403" s="24" t="str">
        <f>SUBSTITUTE([9]签字版本!C403,MID([9]签字版本!C403,7,8),"********")</f>
        <v>352627********1619</v>
      </c>
      <c r="D403" s="25" t="str">
        <f>SUBSTITUTE([9]签字版本!D403,MID([9]签字版本!D403,4,4),"****")</f>
        <v>158****9688</v>
      </c>
      <c r="E403" s="24" t="str">
        <f>[9]签字版本!E403</f>
        <v>中南</v>
      </c>
      <c r="F403" s="26">
        <f>[9]签字版本!F403</f>
        <v>2.95</v>
      </c>
      <c r="G403" s="26">
        <f t="shared" si="12"/>
        <v>2.95</v>
      </c>
      <c r="H403" s="26">
        <f t="shared" si="13"/>
        <v>88.5</v>
      </c>
      <c r="I403" s="26">
        <f>[9]签字版本!J403</f>
        <v>17.7</v>
      </c>
      <c r="J403" s="25" t="str">
        <f>SUBSTITUTE([9]签字版本!K403,MID([9]签字版本!K403,9,7),"*******")</f>
        <v>62218405*******7787</v>
      </c>
      <c r="K403" s="24" t="str">
        <f>[9]签字版本!L403</f>
        <v>连城县农村信用联社四堡信用社</v>
      </c>
    </row>
    <row r="404" spans="1:11">
      <c r="A404" s="24" t="str">
        <f>[9]签字版本!A404</f>
        <v>398</v>
      </c>
      <c r="B404" s="24" t="str">
        <f>[9]签字版本!B404</f>
        <v>马根发</v>
      </c>
      <c r="C404" s="24" t="str">
        <f>SUBSTITUTE([9]签字版本!C404,MID([9]签字版本!C404,7,8),"********")</f>
        <v>352627********1634</v>
      </c>
      <c r="D404" s="25" t="str">
        <f>SUBSTITUTE([9]签字版本!D404,MID([9]签字版本!D404,4,4),"****")</f>
        <v>150****3776</v>
      </c>
      <c r="E404" s="24" t="str">
        <f>[9]签字版本!E404</f>
        <v>中南</v>
      </c>
      <c r="F404" s="26">
        <f>[9]签字版本!F404</f>
        <v>1.33</v>
      </c>
      <c r="G404" s="26">
        <f t="shared" si="12"/>
        <v>1.33</v>
      </c>
      <c r="H404" s="26">
        <f t="shared" si="13"/>
        <v>39.9</v>
      </c>
      <c r="I404" s="26">
        <f>[9]签字版本!J404</f>
        <v>7.98</v>
      </c>
      <c r="J404" s="25" t="str">
        <f>SUBSTITUTE([9]签字版本!K404,MID([9]签字版本!K404,9,7),"*******")</f>
        <v>62218405*******9868</v>
      </c>
      <c r="K404" s="24" t="str">
        <f>[9]签字版本!L404</f>
        <v>连城县农村信用联社四堡信用社</v>
      </c>
    </row>
    <row r="405" spans="1:11">
      <c r="A405" s="24" t="str">
        <f>[9]签字版本!A405</f>
        <v>399</v>
      </c>
      <c r="B405" s="24" t="str">
        <f>[9]签字版本!B405</f>
        <v>马庆章</v>
      </c>
      <c r="C405" s="24" t="str">
        <f>SUBSTITUTE([9]签字版本!C405,MID([9]签字版本!C405,7,8),"********")</f>
        <v>352627********1612</v>
      </c>
      <c r="D405" s="25" t="str">
        <f>SUBSTITUTE([9]签字版本!D405,MID([9]签字版本!D405,4,4),"****")</f>
        <v>130****5017</v>
      </c>
      <c r="E405" s="24" t="str">
        <f>[9]签字版本!E405</f>
        <v>中南</v>
      </c>
      <c r="F405" s="26">
        <f>[9]签字版本!F405</f>
        <v>3.18</v>
      </c>
      <c r="G405" s="26">
        <f t="shared" si="12"/>
        <v>3.18</v>
      </c>
      <c r="H405" s="26">
        <f t="shared" si="13"/>
        <v>95.4</v>
      </c>
      <c r="I405" s="26">
        <f>[9]签字版本!J405</f>
        <v>19.08</v>
      </c>
      <c r="J405" s="25" t="str">
        <f>SUBSTITUTE([9]签字版本!K405,MID([9]签字版本!K405,9,7),"*******")</f>
        <v>90908180*******0022497</v>
      </c>
      <c r="K405" s="24" t="str">
        <f>[9]签字版本!L405</f>
        <v>连城县农村信用联社四堡信用社</v>
      </c>
    </row>
    <row r="406" spans="1:11">
      <c r="A406" s="24" t="str">
        <f>[9]签字版本!A406</f>
        <v>400</v>
      </c>
      <c r="B406" s="24" t="str">
        <f>[9]签字版本!B406</f>
        <v>邹翠金</v>
      </c>
      <c r="C406" s="24" t="str">
        <f>SUBSTITUTE([9]签字版本!C406,MID([9]签字版本!C406,7,8),"********")</f>
        <v>352627********1621</v>
      </c>
      <c r="D406" s="25" t="str">
        <f>SUBSTITUTE([9]签字版本!D406,MID([9]签字版本!D406,4,4),"****")</f>
        <v>150****2849</v>
      </c>
      <c r="E406" s="24" t="str">
        <f>[9]签字版本!E406</f>
        <v>中南</v>
      </c>
      <c r="F406" s="26">
        <f>[9]签字版本!F406</f>
        <v>3</v>
      </c>
      <c r="G406" s="26">
        <f t="shared" si="12"/>
        <v>3</v>
      </c>
      <c r="H406" s="26">
        <f t="shared" si="13"/>
        <v>90</v>
      </c>
      <c r="I406" s="26">
        <f>[9]签字版本!J406</f>
        <v>18</v>
      </c>
      <c r="J406" s="25" t="str">
        <f>SUBSTITUTE([9]签字版本!K406,MID([9]签字版本!K406,9,7),"*******")</f>
        <v>62218405*******7829</v>
      </c>
      <c r="K406" s="24" t="str">
        <f>[9]签字版本!L406</f>
        <v>连城县农村信用联社四堡信用社</v>
      </c>
    </row>
    <row r="407" spans="1:11">
      <c r="A407" s="24" t="str">
        <f>[9]签字版本!A407</f>
        <v>401</v>
      </c>
      <c r="B407" s="24" t="str">
        <f>[9]签字版本!B407</f>
        <v>马勋合</v>
      </c>
      <c r="C407" s="24" t="str">
        <f>SUBSTITUTE([9]签字版本!C407,MID([9]签字版本!C407,7,8),"********")</f>
        <v>352627********1619</v>
      </c>
      <c r="D407" s="25" t="str">
        <f>SUBSTITUTE([9]签字版本!D407,MID([9]签字版本!D407,4,4),"****")</f>
        <v>131****5996</v>
      </c>
      <c r="E407" s="24" t="str">
        <f>[9]签字版本!E407</f>
        <v>中南</v>
      </c>
      <c r="F407" s="26">
        <f>[9]签字版本!F407</f>
        <v>3.76</v>
      </c>
      <c r="G407" s="26">
        <f t="shared" si="12"/>
        <v>3.76</v>
      </c>
      <c r="H407" s="26">
        <f t="shared" si="13"/>
        <v>112.8</v>
      </c>
      <c r="I407" s="26">
        <f>[9]签字版本!J407</f>
        <v>22.56</v>
      </c>
      <c r="J407" s="25" t="str">
        <f>SUBSTITUTE([9]签字版本!K407,MID([9]签字版本!K407,9,7),"*******")</f>
        <v>90908180*******0067484</v>
      </c>
      <c r="K407" s="24" t="str">
        <f>[9]签字版本!L407</f>
        <v>连城县农村信用联社四堡信用社</v>
      </c>
    </row>
    <row r="408" spans="1:11">
      <c r="A408" s="24" t="str">
        <f>[9]签字版本!A408</f>
        <v>402</v>
      </c>
      <c r="B408" s="24" t="str">
        <f>[9]签字版本!B408</f>
        <v>马勋山</v>
      </c>
      <c r="C408" s="24" t="str">
        <f>SUBSTITUTE([9]签字版本!C408,MID([9]签字版本!C408,7,8),"********")</f>
        <v>352627********1612</v>
      </c>
      <c r="D408" s="25" t="str">
        <f>SUBSTITUTE([9]签字版本!D408,MID([9]签字版本!D408,4,4),"****")</f>
        <v>138****9731</v>
      </c>
      <c r="E408" s="24" t="str">
        <f>[9]签字版本!E408</f>
        <v>中南</v>
      </c>
      <c r="F408" s="26">
        <f>[9]签字版本!F408</f>
        <v>4.41</v>
      </c>
      <c r="G408" s="26">
        <f t="shared" si="12"/>
        <v>4.41</v>
      </c>
      <c r="H408" s="26">
        <f t="shared" si="13"/>
        <v>132.3</v>
      </c>
      <c r="I408" s="26">
        <f>[9]签字版本!J408</f>
        <v>26.46</v>
      </c>
      <c r="J408" s="25" t="str">
        <f>SUBSTITUTE([9]签字版本!K408,MID([9]签字版本!K408,9,7),"*******")</f>
        <v>90908180*******0061079</v>
      </c>
      <c r="K408" s="24" t="str">
        <f>[9]签字版本!L408</f>
        <v>连城县农村信用联社四堡信用社</v>
      </c>
    </row>
    <row r="409" spans="1:11">
      <c r="A409" s="24" t="str">
        <f>[9]签字版本!A409</f>
        <v>403</v>
      </c>
      <c r="B409" s="24" t="str">
        <f>[9]签字版本!B409</f>
        <v>马勋彪</v>
      </c>
      <c r="C409" s="24" t="str">
        <f>SUBSTITUTE([9]签字版本!C409,MID([9]签字版本!C409,7,8),"********")</f>
        <v>352627********1633</v>
      </c>
      <c r="D409" s="25" t="str">
        <f>SUBSTITUTE([9]签字版本!D409,MID([9]签字版本!D409,4,4),"****")</f>
        <v>153****0979</v>
      </c>
      <c r="E409" s="24" t="str">
        <f>[9]签字版本!E409</f>
        <v>中南</v>
      </c>
      <c r="F409" s="26">
        <f>[9]签字版本!F409</f>
        <v>1.06</v>
      </c>
      <c r="G409" s="26">
        <f t="shared" si="12"/>
        <v>1.06</v>
      </c>
      <c r="H409" s="26">
        <f t="shared" si="13"/>
        <v>31.8</v>
      </c>
      <c r="I409" s="26">
        <f>[9]签字版本!J409</f>
        <v>6.36</v>
      </c>
      <c r="J409" s="25" t="str">
        <f>SUBSTITUTE([9]签字版本!K409,MID([9]签字版本!K409,9,7),"*******")</f>
        <v>62218405*******9967</v>
      </c>
      <c r="K409" s="24" t="str">
        <f>[9]签字版本!L409</f>
        <v>连城县农村信用联社四堡信用社</v>
      </c>
    </row>
    <row r="410" spans="1:11">
      <c r="A410" s="24" t="str">
        <f>[9]签字版本!A410</f>
        <v>404</v>
      </c>
      <c r="B410" s="24" t="str">
        <f>[9]签字版本!B410</f>
        <v>马勋成</v>
      </c>
      <c r="C410" s="24" t="str">
        <f>SUBSTITUTE([9]签字版本!C410,MID([9]签字版本!C410,7,8),"********")</f>
        <v>352627********161X</v>
      </c>
      <c r="D410" s="25" t="str">
        <f>SUBSTITUTE([9]签字版本!D410,MID([9]签字版本!D410,4,4),"****")</f>
        <v>180****9769</v>
      </c>
      <c r="E410" s="24" t="str">
        <f>[9]签字版本!E410</f>
        <v>中南</v>
      </c>
      <c r="F410" s="26">
        <f>[9]签字版本!F410</f>
        <v>1.19</v>
      </c>
      <c r="G410" s="26">
        <f t="shared" si="12"/>
        <v>1.19</v>
      </c>
      <c r="H410" s="26">
        <f t="shared" si="13"/>
        <v>35.7</v>
      </c>
      <c r="I410" s="26">
        <f>[9]签字版本!J410</f>
        <v>7.14</v>
      </c>
      <c r="J410" s="25" t="str">
        <f>SUBSTITUTE([9]签字版本!K410,MID([9]签字版本!K410,9,7),"*******")</f>
        <v>90908180*******0031343</v>
      </c>
      <c r="K410" s="24" t="str">
        <f>[9]签字版本!L410</f>
        <v>连城县农村信用联社四堡信用社</v>
      </c>
    </row>
    <row r="411" spans="1:11">
      <c r="A411" s="24" t="str">
        <f>[9]签字版本!A411</f>
        <v>405</v>
      </c>
      <c r="B411" s="24" t="str">
        <f>[9]签字版本!B411</f>
        <v>马勋驯</v>
      </c>
      <c r="C411" s="24" t="str">
        <f>SUBSTITUTE([9]签字版本!C411,MID([9]签字版本!C411,7,8),"********")</f>
        <v>352627********1613</v>
      </c>
      <c r="D411" s="25" t="str">
        <f>SUBSTITUTE([9]签字版本!D411,MID([9]签字版本!D411,4,4),"****")</f>
        <v>136****9782</v>
      </c>
      <c r="E411" s="24" t="str">
        <f>[9]签字版本!E411</f>
        <v>中南</v>
      </c>
      <c r="F411" s="26">
        <f>[9]签字版本!F411</f>
        <v>1.36</v>
      </c>
      <c r="G411" s="26">
        <f t="shared" si="12"/>
        <v>1.36</v>
      </c>
      <c r="H411" s="26">
        <f t="shared" si="13"/>
        <v>40.8</v>
      </c>
      <c r="I411" s="26">
        <f>[9]签字版本!J411</f>
        <v>8.16</v>
      </c>
      <c r="J411" s="25" t="str">
        <f>SUBSTITUTE([9]签字版本!K411,MID([9]签字版本!K411,9,7),"*******")</f>
        <v>62218405*******6837</v>
      </c>
      <c r="K411" s="24" t="str">
        <f>[9]签字版本!L411</f>
        <v>连城县农村信用联社四堡信用社</v>
      </c>
    </row>
    <row r="412" spans="1:11">
      <c r="A412" s="24" t="str">
        <f>[9]签字版本!A412</f>
        <v>406</v>
      </c>
      <c r="B412" s="24" t="str">
        <f>[9]签字版本!B412</f>
        <v>邹长哩</v>
      </c>
      <c r="C412" s="24" t="str">
        <f>SUBSTITUTE([9]签字版本!C412,MID([9]签字版本!C412,7,8),"********")</f>
        <v>352627********1621</v>
      </c>
      <c r="D412" s="25" t="str">
        <f>SUBSTITUTE([9]签字版本!D412,MID([9]签字版本!D412,4,4),"****")</f>
        <v>136****2408</v>
      </c>
      <c r="E412" s="24" t="str">
        <f>[9]签字版本!E412</f>
        <v>中南</v>
      </c>
      <c r="F412" s="26">
        <f>[9]签字版本!F412</f>
        <v>1.67</v>
      </c>
      <c r="G412" s="26">
        <f t="shared" si="12"/>
        <v>1.67</v>
      </c>
      <c r="H412" s="26">
        <f t="shared" si="13"/>
        <v>50.1</v>
      </c>
      <c r="I412" s="26">
        <f>[9]签字版本!J412</f>
        <v>10.02</v>
      </c>
      <c r="J412" s="25" t="str">
        <f>SUBSTITUTE([9]签字版本!K412,MID([9]签字版本!K412,9,7),"*******")</f>
        <v>90908180*******0060962</v>
      </c>
      <c r="K412" s="24" t="str">
        <f>[9]签字版本!L412</f>
        <v>连城县农村信用联社四堡信用社</v>
      </c>
    </row>
    <row r="413" spans="1:11">
      <c r="A413" s="24" t="str">
        <f>[9]签字版本!A413</f>
        <v>407</v>
      </c>
      <c r="B413" s="24" t="str">
        <f>[9]签字版本!B413</f>
        <v>马恒章</v>
      </c>
      <c r="C413" s="24" t="str">
        <f>SUBSTITUTE([9]签字版本!C413,MID([9]签字版本!C413,7,8),"********")</f>
        <v>352627********1617</v>
      </c>
      <c r="D413" s="25" t="str">
        <f>SUBSTITUTE([9]签字版本!D413,MID([9]签字版本!D413,4,4),"****")</f>
        <v>135****6507</v>
      </c>
      <c r="E413" s="24" t="str">
        <f>[9]签字版本!E413</f>
        <v>中南</v>
      </c>
      <c r="F413" s="26">
        <f>[9]签字版本!F413</f>
        <v>2.98</v>
      </c>
      <c r="G413" s="26">
        <f t="shared" si="12"/>
        <v>2.98</v>
      </c>
      <c r="H413" s="26">
        <f t="shared" si="13"/>
        <v>89.4</v>
      </c>
      <c r="I413" s="26">
        <f>[9]签字版本!J413</f>
        <v>17.88</v>
      </c>
      <c r="J413" s="25" t="str">
        <f>SUBSTITUTE([9]签字版本!K413,MID([9]签字版本!K413,9,7),"*******")</f>
        <v>90908180*******0067448</v>
      </c>
      <c r="K413" s="24" t="str">
        <f>[9]签字版本!L413</f>
        <v>连城县农村信用联社四堡信用社</v>
      </c>
    </row>
    <row r="414" spans="1:11">
      <c r="A414" s="24" t="str">
        <f>[9]签字版本!A414</f>
        <v>408</v>
      </c>
      <c r="B414" s="24" t="str">
        <f>[9]签字版本!B414</f>
        <v>马林发</v>
      </c>
      <c r="C414" s="24" t="str">
        <f>SUBSTITUTE([9]签字版本!C414,MID([9]签字版本!C414,7,8),"********")</f>
        <v>352627********1612</v>
      </c>
      <c r="D414" s="25" t="str">
        <f>SUBSTITUTE([9]签字版本!D414,MID([9]签字版本!D414,4,4),"****")</f>
        <v>133****7051</v>
      </c>
      <c r="E414" s="24" t="str">
        <f>[9]签字版本!E414</f>
        <v>中南</v>
      </c>
      <c r="F414" s="26">
        <f>[9]签字版本!F414</f>
        <v>1.07</v>
      </c>
      <c r="G414" s="26">
        <f t="shared" si="12"/>
        <v>1.07</v>
      </c>
      <c r="H414" s="26">
        <f t="shared" si="13"/>
        <v>32.1</v>
      </c>
      <c r="I414" s="26">
        <f>[9]签字版本!J414</f>
        <v>6.42</v>
      </c>
      <c r="J414" s="25" t="str">
        <f>SUBSTITUTE([9]签字版本!K414,MID([9]签字版本!K414,9,7),"*******")</f>
        <v>62218405*******3952</v>
      </c>
      <c r="K414" s="24" t="str">
        <f>[9]签字版本!L414</f>
        <v>连城县农村信用联社四堡信用社</v>
      </c>
    </row>
    <row r="415" spans="1:11">
      <c r="A415" s="24" t="str">
        <f>[9]签字版本!A415</f>
        <v>409</v>
      </c>
      <c r="B415" s="24" t="str">
        <f>[9]签字版本!B415</f>
        <v>马駬章</v>
      </c>
      <c r="C415" s="24" t="str">
        <f>SUBSTITUTE([9]签字版本!C415,MID([9]签字版本!C415,7,8),"********")</f>
        <v>352627********1619</v>
      </c>
      <c r="D415" s="25" t="str">
        <f>SUBSTITUTE([9]签字版本!D415,MID([9]签字版本!D415,4,4),"****")</f>
        <v>133****9636</v>
      </c>
      <c r="E415" s="24" t="str">
        <f>[9]签字版本!E415</f>
        <v>中南</v>
      </c>
      <c r="F415" s="26">
        <f>[9]签字版本!F415</f>
        <v>2.25</v>
      </c>
      <c r="G415" s="26">
        <f t="shared" si="12"/>
        <v>2.25</v>
      </c>
      <c r="H415" s="26">
        <f t="shared" si="13"/>
        <v>67.5</v>
      </c>
      <c r="I415" s="26">
        <f>[9]签字版本!J415</f>
        <v>13.5</v>
      </c>
      <c r="J415" s="25" t="str">
        <f>SUBSTITUTE([9]签字版本!K415,MID([9]签字版本!K415,9,7),"*******")</f>
        <v>62303625*******4974</v>
      </c>
      <c r="K415" s="24" t="str">
        <f>[9]签字版本!L415</f>
        <v>连城县农村信用联社四堡信用社</v>
      </c>
    </row>
    <row r="416" spans="1:11">
      <c r="A416" s="24" t="str">
        <f>[9]签字版本!A416</f>
        <v>410</v>
      </c>
      <c r="B416" s="24" t="str">
        <f>[9]签字版本!B416</f>
        <v>马碧锋</v>
      </c>
      <c r="C416" s="24" t="str">
        <f>SUBSTITUTE([9]签字版本!C416,MID([9]签字版本!C416,7,8),"********")</f>
        <v>350600********0032</v>
      </c>
      <c r="D416" s="25" t="str">
        <f>SUBSTITUTE([9]签字版本!D416,MID([9]签字版本!D416,4,4),"****")</f>
        <v>158****5452</v>
      </c>
      <c r="E416" s="24" t="str">
        <f>[9]签字版本!E416</f>
        <v>中南</v>
      </c>
      <c r="F416" s="26">
        <f>[9]签字版本!F416</f>
        <v>0.14</v>
      </c>
      <c r="G416" s="26">
        <f t="shared" si="12"/>
        <v>0.14</v>
      </c>
      <c r="H416" s="26">
        <f t="shared" si="13"/>
        <v>4.2</v>
      </c>
      <c r="I416" s="26">
        <f>[9]签字版本!J416</f>
        <v>0.84</v>
      </c>
      <c r="J416" s="25" t="str">
        <f>SUBSTITUTE([9]签字版本!K416,MID([9]签字版本!K416,9,7),"*******")</f>
        <v>62218401*******2536</v>
      </c>
      <c r="K416" s="24" t="str">
        <f>[9]签字版本!L416</f>
        <v>连城县农村信用联社四堡信用社</v>
      </c>
    </row>
    <row r="417" spans="1:11">
      <c r="A417" s="24" t="str">
        <f>[9]签字版本!A417</f>
        <v>411</v>
      </c>
      <c r="B417" s="24" t="str">
        <f>[9]签字版本!B417</f>
        <v>马传雄</v>
      </c>
      <c r="C417" s="24" t="str">
        <f>SUBSTITUTE([9]签字版本!C417,MID([9]签字版本!C417,7,8),"********")</f>
        <v>350825********1611</v>
      </c>
      <c r="D417" s="25" t="str">
        <f>SUBSTITUTE([9]签字版本!D417,MID([9]签字版本!D417,4,4),"****")</f>
        <v>150****8840</v>
      </c>
      <c r="E417" s="24" t="str">
        <f>[9]签字版本!E417</f>
        <v>中南</v>
      </c>
      <c r="F417" s="26">
        <f>[9]签字版本!F417</f>
        <v>1.65</v>
      </c>
      <c r="G417" s="26">
        <f t="shared" si="12"/>
        <v>1.65</v>
      </c>
      <c r="H417" s="26">
        <f t="shared" si="13"/>
        <v>49.5</v>
      </c>
      <c r="I417" s="26">
        <f>[9]签字版本!J417</f>
        <v>9.9</v>
      </c>
      <c r="J417" s="25" t="str">
        <f>SUBSTITUTE([9]签字版本!K417,MID([9]签字版本!K417,9,7),"*******")</f>
        <v>62218405*******8124</v>
      </c>
      <c r="K417" s="24" t="str">
        <f>[9]签字版本!L417</f>
        <v>连城县农村信用联社四堡信用社</v>
      </c>
    </row>
    <row r="418" spans="1:11">
      <c r="A418" s="24" t="str">
        <f>[9]签字版本!A418</f>
        <v>412</v>
      </c>
      <c r="B418" s="24" t="str">
        <f>[9]签字版本!B418</f>
        <v>马勋海</v>
      </c>
      <c r="C418" s="24" t="str">
        <f>SUBSTITUTE([9]签字版本!C418,MID([9]签字版本!C418,7,8),"********")</f>
        <v>352627********1613</v>
      </c>
      <c r="D418" s="25" t="str">
        <f>SUBSTITUTE([9]签字版本!D418,MID([9]签字版本!D418,4,4),"****")</f>
        <v>135****8837</v>
      </c>
      <c r="E418" s="24" t="str">
        <f>[9]签字版本!E418</f>
        <v>中南</v>
      </c>
      <c r="F418" s="26">
        <f>[9]签字版本!F418</f>
        <v>3.47</v>
      </c>
      <c r="G418" s="26">
        <f t="shared" si="12"/>
        <v>3.47</v>
      </c>
      <c r="H418" s="26">
        <f t="shared" si="13"/>
        <v>104.1</v>
      </c>
      <c r="I418" s="26">
        <f>[9]签字版本!J418</f>
        <v>20.82</v>
      </c>
      <c r="J418" s="25" t="str">
        <f>SUBSTITUTE([9]签字版本!K418,MID([9]签字版本!K418,9,7),"*******")</f>
        <v>90908180*******0459784</v>
      </c>
      <c r="K418" s="24" t="str">
        <f>[9]签字版本!L418</f>
        <v>连城县农村信用联社四堡信用社</v>
      </c>
    </row>
    <row r="419" spans="1:11">
      <c r="A419" s="24" t="str">
        <f>[9]签字版本!A419</f>
        <v>413</v>
      </c>
      <c r="B419" s="24" t="str">
        <f>[9]签字版本!B419</f>
        <v>马传亮</v>
      </c>
      <c r="C419" s="24" t="str">
        <f>SUBSTITUTE([9]签字版本!C419,MID([9]签字版本!C419,7,8),"********")</f>
        <v>352627********1610</v>
      </c>
      <c r="D419" s="25" t="str">
        <f>SUBSTITUTE([9]签字版本!D419,MID([9]签字版本!D419,4,4),"****")</f>
        <v>187****9458</v>
      </c>
      <c r="E419" s="24" t="str">
        <f>[9]签字版本!E419</f>
        <v>中南</v>
      </c>
      <c r="F419" s="26">
        <f>[9]签字版本!F419</f>
        <v>1.47</v>
      </c>
      <c r="G419" s="26">
        <f t="shared" si="12"/>
        <v>1.47</v>
      </c>
      <c r="H419" s="26">
        <f t="shared" si="13"/>
        <v>44.1</v>
      </c>
      <c r="I419" s="26">
        <f>[9]签字版本!J419</f>
        <v>8.82</v>
      </c>
      <c r="J419" s="25" t="str">
        <f>SUBSTITUTE([9]签字版本!K419,MID([9]签字版本!K419,9,7),"*******")</f>
        <v>90908180*******0053051</v>
      </c>
      <c r="K419" s="24" t="str">
        <f>[9]签字版本!L419</f>
        <v>连城县农村信用联社四堡信用社</v>
      </c>
    </row>
    <row r="420" spans="1:11">
      <c r="A420" s="24" t="str">
        <f>[9]签字版本!A420</f>
        <v>414</v>
      </c>
      <c r="B420" s="24" t="str">
        <f>[9]签字版本!B420</f>
        <v>马耀明</v>
      </c>
      <c r="C420" s="24" t="str">
        <f>SUBSTITUTE([9]签字版本!C420,MID([9]签字版本!C420,7,8),"********")</f>
        <v>352627********1616</v>
      </c>
      <c r="D420" s="25" t="str">
        <f>SUBSTITUTE([9]签字版本!D420,MID([9]签字版本!D420,4,4),"****")</f>
        <v>135****4043</v>
      </c>
      <c r="E420" s="24" t="str">
        <f>[9]签字版本!E420</f>
        <v>中南</v>
      </c>
      <c r="F420" s="26">
        <f>[9]签字版本!F420</f>
        <v>6.19</v>
      </c>
      <c r="G420" s="26">
        <f t="shared" si="12"/>
        <v>6.19</v>
      </c>
      <c r="H420" s="26">
        <f t="shared" si="13"/>
        <v>185.7</v>
      </c>
      <c r="I420" s="26">
        <f>[9]签字版本!J420</f>
        <v>37.14</v>
      </c>
      <c r="J420" s="25" t="str">
        <f>SUBSTITUTE([9]签字版本!K420,MID([9]签字版本!K420,9,7),"*******")</f>
        <v>90908180*******0462379</v>
      </c>
      <c r="K420" s="24" t="str">
        <f>[9]签字版本!L420</f>
        <v>连城县农村信用联社四堡信用社</v>
      </c>
    </row>
    <row r="421" spans="1:11">
      <c r="A421" s="24" t="str">
        <f>[9]签字版本!A421</f>
        <v>415</v>
      </c>
      <c r="B421" s="24" t="str">
        <f>[9]签字版本!B421</f>
        <v>马传旺</v>
      </c>
      <c r="C421" s="24" t="str">
        <f>SUBSTITUTE([9]签字版本!C421,MID([9]签字版本!C421,7,8),"********")</f>
        <v>352627********1610</v>
      </c>
      <c r="D421" s="25" t="str">
        <f>SUBSTITUTE([9]签字版本!D421,MID([9]签字版本!D421,4,4),"****")</f>
        <v>136****0318</v>
      </c>
      <c r="E421" s="24" t="str">
        <f>[9]签字版本!E421</f>
        <v>中南</v>
      </c>
      <c r="F421" s="26">
        <f>[9]签字版本!F421</f>
        <v>0.63</v>
      </c>
      <c r="G421" s="26">
        <f t="shared" si="12"/>
        <v>0.63</v>
      </c>
      <c r="H421" s="26">
        <f t="shared" si="13"/>
        <v>18.9</v>
      </c>
      <c r="I421" s="26">
        <f>[9]签字版本!J421</f>
        <v>3.78</v>
      </c>
      <c r="J421" s="25" t="str">
        <f>SUBSTITUTE([9]签字版本!K421,MID([9]签字版本!K421,9,7),"*******")</f>
        <v>90908180*******0013791</v>
      </c>
      <c r="K421" s="24" t="str">
        <f>[9]签字版本!L421</f>
        <v>连城县农村信用联社四堡信用社</v>
      </c>
    </row>
    <row r="422" spans="1:11">
      <c r="A422" s="24" t="str">
        <f>[9]签字版本!A422</f>
        <v>416</v>
      </c>
      <c r="B422" s="24" t="str">
        <f>[9]签字版本!B422</f>
        <v>邹运英</v>
      </c>
      <c r="C422" s="24" t="str">
        <f>SUBSTITUTE([9]签字版本!C422,MID([9]签字版本!C422,7,8),"********")</f>
        <v>352627********1624</v>
      </c>
      <c r="D422" s="25" t="str">
        <f>SUBSTITUTE([9]签字版本!D422,MID([9]签字版本!D422,4,4),"****")</f>
        <v>158****3240</v>
      </c>
      <c r="E422" s="24" t="str">
        <f>[9]签字版本!E422</f>
        <v>中南</v>
      </c>
      <c r="F422" s="26">
        <f>[9]签字版本!F422</f>
        <v>3.67</v>
      </c>
      <c r="G422" s="26">
        <f t="shared" si="12"/>
        <v>3.67</v>
      </c>
      <c r="H422" s="26">
        <f t="shared" si="13"/>
        <v>110.1</v>
      </c>
      <c r="I422" s="26">
        <f>[9]签字版本!J422</f>
        <v>22.02</v>
      </c>
      <c r="J422" s="25" t="str">
        <f>SUBSTITUTE([9]签字版本!K422,MID([9]签字版本!K422,9,7),"*******")</f>
        <v>90908180*******0434506</v>
      </c>
      <c r="K422" s="24" t="str">
        <f>[9]签字版本!L422</f>
        <v>连城县农村信用联社四堡信用社</v>
      </c>
    </row>
    <row r="423" spans="1:11">
      <c r="A423" s="24" t="str">
        <f>[9]签字版本!A423</f>
        <v>417</v>
      </c>
      <c r="B423" s="24" t="str">
        <f>[9]签字版本!B423</f>
        <v>吴育南</v>
      </c>
      <c r="C423" s="24" t="str">
        <f>SUBSTITUTE([9]签字版本!C423,MID([9]签字版本!C423,7,8),"********")</f>
        <v>352627********1622</v>
      </c>
      <c r="D423" s="25" t="str">
        <f>SUBSTITUTE([9]签字版本!D423,MID([9]签字版本!D423,4,4),"****")</f>
        <v>150****2448</v>
      </c>
      <c r="E423" s="24" t="str">
        <f>[9]签字版本!E423</f>
        <v>中南</v>
      </c>
      <c r="F423" s="26">
        <f>[9]签字版本!F423</f>
        <v>4.41</v>
      </c>
      <c r="G423" s="26">
        <f t="shared" si="12"/>
        <v>4.41</v>
      </c>
      <c r="H423" s="26">
        <f t="shared" si="13"/>
        <v>132.3</v>
      </c>
      <c r="I423" s="26">
        <f>[9]签字版本!J423</f>
        <v>26.46</v>
      </c>
      <c r="J423" s="25" t="str">
        <f>SUBSTITUTE([9]签字版本!K423,MID([9]签字版本!K423,9,7),"*******")</f>
        <v>62218405*******7074</v>
      </c>
      <c r="K423" s="24" t="str">
        <f>[9]签字版本!L423</f>
        <v>连城县农村信用联社四堡信用社</v>
      </c>
    </row>
    <row r="424" spans="1:11">
      <c r="A424" s="24" t="str">
        <f>[9]签字版本!A424</f>
        <v>418</v>
      </c>
      <c r="B424" s="24" t="str">
        <f>[9]签字版本!B424</f>
        <v>马勋发</v>
      </c>
      <c r="C424" s="24" t="str">
        <f>SUBSTITUTE([9]签字版本!C424,MID([9]签字版本!C424,7,8),"********")</f>
        <v>352627********1618</v>
      </c>
      <c r="D424" s="25" t="str">
        <f>SUBSTITUTE([9]签字版本!D424,MID([9]签字版本!D424,4,4),"****")</f>
        <v>153****9189</v>
      </c>
      <c r="E424" s="24" t="str">
        <f>[9]签字版本!E424</f>
        <v>中南</v>
      </c>
      <c r="F424" s="26">
        <f>[9]签字版本!F424</f>
        <v>1.28</v>
      </c>
      <c r="G424" s="26">
        <f t="shared" si="12"/>
        <v>1.28</v>
      </c>
      <c r="H424" s="26">
        <f t="shared" si="13"/>
        <v>38.4</v>
      </c>
      <c r="I424" s="26">
        <f>[9]签字版本!J424</f>
        <v>7.68</v>
      </c>
      <c r="J424" s="25" t="str">
        <f>SUBSTITUTE([9]签字版本!K424,MID([9]签字版本!K424,9,7),"*******")</f>
        <v>90908180*******0053006</v>
      </c>
      <c r="K424" s="24" t="str">
        <f>[9]签字版本!L424</f>
        <v>连城县农村信用联社四堡信用社</v>
      </c>
    </row>
    <row r="425" spans="1:11">
      <c r="A425" s="24" t="str">
        <f>[9]签字版本!A425</f>
        <v>419</v>
      </c>
      <c r="B425" s="24" t="str">
        <f>[9]签字版本!B425</f>
        <v>江爱琴</v>
      </c>
      <c r="C425" s="24" t="str">
        <f>SUBSTITUTE([9]签字版本!C425,MID([9]签字版本!C425,7,8),"********")</f>
        <v>352627********1644</v>
      </c>
      <c r="D425" s="25" t="str">
        <f>SUBSTITUTE([9]签字版本!D425,MID([9]签字版本!D425,4,4),"****")</f>
        <v>137****1309</v>
      </c>
      <c r="E425" s="24" t="str">
        <f>[9]签字版本!E425</f>
        <v>中南</v>
      </c>
      <c r="F425" s="26">
        <f>[9]签字版本!F425</f>
        <v>4.04</v>
      </c>
      <c r="G425" s="26">
        <f t="shared" si="12"/>
        <v>4.04</v>
      </c>
      <c r="H425" s="26">
        <f t="shared" si="13"/>
        <v>121.2</v>
      </c>
      <c r="I425" s="26">
        <f>[9]签字版本!J425</f>
        <v>24.24</v>
      </c>
      <c r="J425" s="25" t="str">
        <f>SUBSTITUTE([9]签字版本!K425,MID([9]签字版本!K425,9,7),"*******")</f>
        <v>62218405*******4083</v>
      </c>
      <c r="K425" s="24" t="str">
        <f>[9]签字版本!L425</f>
        <v>连城县农村信用联社四堡信用社</v>
      </c>
    </row>
    <row r="426" spans="1:11">
      <c r="A426" s="24" t="str">
        <f>[9]签字版本!A426</f>
        <v>420</v>
      </c>
      <c r="B426" s="24" t="str">
        <f>[9]签字版本!B426</f>
        <v>马传兴</v>
      </c>
      <c r="C426" s="24" t="str">
        <f>SUBSTITUTE([9]签字版本!C426,MID([9]签字版本!C426,7,8),"********")</f>
        <v>352627********1636</v>
      </c>
      <c r="D426" s="25" t="str">
        <f>SUBSTITUTE([9]签字版本!D426,MID([9]签字版本!D426,4,4),"****")</f>
        <v>152****4943</v>
      </c>
      <c r="E426" s="24" t="str">
        <f>[9]签字版本!E426</f>
        <v>中南</v>
      </c>
      <c r="F426" s="26">
        <f>[9]签字版本!F426</f>
        <v>2.02</v>
      </c>
      <c r="G426" s="26">
        <f t="shared" si="12"/>
        <v>2.02</v>
      </c>
      <c r="H426" s="26">
        <f t="shared" si="13"/>
        <v>60.6</v>
      </c>
      <c r="I426" s="26">
        <f>[9]签字版本!J426</f>
        <v>12.12</v>
      </c>
      <c r="J426" s="25" t="str">
        <f>SUBSTITUTE([9]签字版本!K426,MID([9]签字版本!K426,9,7),"*******")</f>
        <v>62218405*******8322</v>
      </c>
      <c r="K426" s="24" t="str">
        <f>[9]签字版本!L426</f>
        <v>连城县农村信用联社四堡信用社</v>
      </c>
    </row>
    <row r="427" spans="1:11">
      <c r="A427" s="24" t="str">
        <f>[9]签字版本!A427</f>
        <v>421</v>
      </c>
      <c r="B427" s="24" t="str">
        <f>[9]签字版本!B427</f>
        <v>马庆浪</v>
      </c>
      <c r="C427" s="24" t="str">
        <f>SUBSTITUTE([9]签字版本!C427,MID([9]签字版本!C427,7,8),"********")</f>
        <v>352627********1613</v>
      </c>
      <c r="D427" s="25" t="str">
        <f>SUBSTITUTE([9]签字版本!D427,MID([9]签字版本!D427,4,4),"****")</f>
        <v>139****5615</v>
      </c>
      <c r="E427" s="24" t="str">
        <f>[9]签字版本!E427</f>
        <v>中南</v>
      </c>
      <c r="F427" s="26">
        <f>[9]签字版本!F427</f>
        <v>2.55</v>
      </c>
      <c r="G427" s="26">
        <f t="shared" si="12"/>
        <v>2.55</v>
      </c>
      <c r="H427" s="26">
        <f t="shared" si="13"/>
        <v>76.5</v>
      </c>
      <c r="I427" s="26">
        <f>[9]签字版本!J427</f>
        <v>15.3</v>
      </c>
      <c r="J427" s="25" t="str">
        <f>SUBSTITUTE([9]签字版本!K427,MID([9]签字版本!K427,9,7),"*******")</f>
        <v>62218405*******8520</v>
      </c>
      <c r="K427" s="24" t="str">
        <f>[9]签字版本!L427</f>
        <v>连城县农村信用联社四堡信用社</v>
      </c>
    </row>
    <row r="428" spans="1:11">
      <c r="A428" s="24" t="str">
        <f>[9]签字版本!A428</f>
        <v>422</v>
      </c>
      <c r="B428" s="24" t="str">
        <f>[9]签字版本!B428</f>
        <v>马勋德</v>
      </c>
      <c r="C428" s="24" t="str">
        <f>SUBSTITUTE([9]签字版本!C428,MID([9]签字版本!C428,7,8),"********")</f>
        <v>352627********1611</v>
      </c>
      <c r="D428" s="25" t="str">
        <f>SUBSTITUTE([9]签字版本!D428,MID([9]签字版本!D428,4,4),"****")</f>
        <v>147****9389</v>
      </c>
      <c r="E428" s="24" t="str">
        <f>[9]签字版本!E428</f>
        <v>中南</v>
      </c>
      <c r="F428" s="26">
        <f>[9]签字版本!F428</f>
        <v>2.79</v>
      </c>
      <c r="G428" s="26">
        <f t="shared" si="12"/>
        <v>2.79</v>
      </c>
      <c r="H428" s="26">
        <f t="shared" si="13"/>
        <v>83.7</v>
      </c>
      <c r="I428" s="26">
        <f>[9]签字版本!J428</f>
        <v>16.74</v>
      </c>
      <c r="J428" s="25" t="str">
        <f>SUBSTITUTE([9]签字版本!K428,MID([9]签字版本!K428,9,7),"*******")</f>
        <v>90908180*******0053079</v>
      </c>
      <c r="K428" s="24" t="str">
        <f>[9]签字版本!L428</f>
        <v>连城县农村信用联社四堡信用社</v>
      </c>
    </row>
    <row r="429" spans="1:11">
      <c r="A429" s="24" t="str">
        <f>[9]签字版本!A429</f>
        <v>423</v>
      </c>
      <c r="B429" s="24" t="str">
        <f>[9]签字版本!B429</f>
        <v>马勋榕</v>
      </c>
      <c r="C429" s="24" t="str">
        <f>SUBSTITUTE([9]签字版本!C429,MID([9]签字版本!C429,7,8),"********")</f>
        <v>352627********1614</v>
      </c>
      <c r="D429" s="25" t="str">
        <f>SUBSTITUTE([9]签字版本!D429,MID([9]签字版本!D429,4,4),"****")</f>
        <v>158****2896</v>
      </c>
      <c r="E429" s="24" t="str">
        <f>[9]签字版本!E429</f>
        <v>中南</v>
      </c>
      <c r="F429" s="26">
        <f>[9]签字版本!F429</f>
        <v>5.03</v>
      </c>
      <c r="G429" s="26">
        <f t="shared" si="12"/>
        <v>5.03</v>
      </c>
      <c r="H429" s="26">
        <f t="shared" si="13"/>
        <v>150.9</v>
      </c>
      <c r="I429" s="26">
        <f>[9]签字版本!J429</f>
        <v>30.18</v>
      </c>
      <c r="J429" s="25" t="str">
        <f>SUBSTITUTE([9]签字版本!K429,MID([9]签字版本!K429,9,7),"*******")</f>
        <v>62218405*******8355</v>
      </c>
      <c r="K429" s="24" t="str">
        <f>[9]签字版本!L429</f>
        <v>连城县农村信用联社四堡信用社</v>
      </c>
    </row>
    <row r="430" spans="1:11">
      <c r="A430" s="24" t="str">
        <f>[9]签字版本!A430</f>
        <v>424</v>
      </c>
      <c r="B430" s="24" t="str">
        <f>[9]签字版本!B430</f>
        <v>马勋华</v>
      </c>
      <c r="C430" s="24" t="str">
        <f>SUBSTITUTE([9]签字版本!C430,MID([9]签字版本!C430,7,8),"********")</f>
        <v>352627********161X</v>
      </c>
      <c r="D430" s="25" t="str">
        <f>SUBSTITUTE([9]签字版本!D430,MID([9]签字版本!D430,4,4),"****")</f>
        <v>180****2560</v>
      </c>
      <c r="E430" s="24" t="str">
        <f>[9]签字版本!E430</f>
        <v>中南</v>
      </c>
      <c r="F430" s="26">
        <f>[9]签字版本!F430</f>
        <v>5.63</v>
      </c>
      <c r="G430" s="26">
        <f t="shared" si="12"/>
        <v>5.63</v>
      </c>
      <c r="H430" s="26">
        <f t="shared" si="13"/>
        <v>168.9</v>
      </c>
      <c r="I430" s="26">
        <f>[9]签字版本!J430</f>
        <v>33.78</v>
      </c>
      <c r="J430" s="25" t="str">
        <f>SUBSTITUTE([9]签字版本!K430,MID([9]签字版本!K430,9,7),"*******")</f>
        <v>90908180*******0323135</v>
      </c>
      <c r="K430" s="24" t="str">
        <f>[9]签字版本!L430</f>
        <v>连城县农村信用联社四堡信用社</v>
      </c>
    </row>
    <row r="431" spans="1:11">
      <c r="A431" s="24" t="str">
        <f>[9]签字版本!A431</f>
        <v>425</v>
      </c>
      <c r="B431" s="24" t="str">
        <f>[9]签字版本!B431</f>
        <v>马罗明</v>
      </c>
      <c r="C431" s="24" t="str">
        <f>SUBSTITUTE([9]签字版本!C431,MID([9]签字版本!C431,7,8),"********")</f>
        <v>352627********1615</v>
      </c>
      <c r="D431" s="25" t="str">
        <f>SUBSTITUTE([9]签字版本!D431,MID([9]签字版本!D431,4,4),"****")</f>
        <v>135****1557</v>
      </c>
      <c r="E431" s="24" t="str">
        <f>[9]签字版本!E431</f>
        <v>中南</v>
      </c>
      <c r="F431" s="26">
        <f>[9]签字版本!F431</f>
        <v>4.22</v>
      </c>
      <c r="G431" s="26">
        <f t="shared" si="12"/>
        <v>4.22</v>
      </c>
      <c r="H431" s="26">
        <f t="shared" si="13"/>
        <v>126.6</v>
      </c>
      <c r="I431" s="26">
        <f>[9]签字版本!J431</f>
        <v>25.32</v>
      </c>
      <c r="J431" s="25" t="str">
        <f>SUBSTITUTE([9]签字版本!K431,MID([9]签字版本!K431,9,7),"*******")</f>
        <v>62218405*******8504</v>
      </c>
      <c r="K431" s="24" t="str">
        <f>[9]签字版本!L431</f>
        <v>连城县农村信用联社四堡信用社</v>
      </c>
    </row>
    <row r="432" spans="1:11">
      <c r="A432" s="24" t="str">
        <f>[9]签字版本!A432</f>
        <v>426</v>
      </c>
      <c r="B432" s="24" t="str">
        <f>[9]签字版本!B432</f>
        <v>马勋标</v>
      </c>
      <c r="C432" s="24" t="str">
        <f>SUBSTITUTE([9]签字版本!C432,MID([9]签字版本!C432,7,8),"********")</f>
        <v>352627********1611</v>
      </c>
      <c r="D432" s="25" t="str">
        <f>SUBSTITUTE([9]签字版本!D432,MID([9]签字版本!D432,4,4),"****")</f>
        <v>139****2746</v>
      </c>
      <c r="E432" s="24" t="str">
        <f>[9]签字版本!E432</f>
        <v>中南</v>
      </c>
      <c r="F432" s="26">
        <f>[9]签字版本!F432</f>
        <v>4.17</v>
      </c>
      <c r="G432" s="26">
        <f t="shared" si="12"/>
        <v>4.17</v>
      </c>
      <c r="H432" s="26">
        <f t="shared" si="13"/>
        <v>125.1</v>
      </c>
      <c r="I432" s="26">
        <f>[9]签字版本!J432</f>
        <v>25.02</v>
      </c>
      <c r="J432" s="25" t="str">
        <f>SUBSTITUTE([9]签字版本!K432,MID([9]签字版本!K432,9,7),"*******")</f>
        <v>90908180*******0515893</v>
      </c>
      <c r="K432" s="24" t="str">
        <f>[9]签字版本!L432</f>
        <v>连城县农村信用联社四堡信用社</v>
      </c>
    </row>
    <row r="433" spans="1:11">
      <c r="A433" s="24" t="str">
        <f>[9]签字版本!A433</f>
        <v>427</v>
      </c>
      <c r="B433" s="24" t="str">
        <f>[9]签字版本!B433</f>
        <v>马传标</v>
      </c>
      <c r="C433" s="24" t="str">
        <f>SUBSTITUTE([9]签字版本!C433,MID([9]签字版本!C433,7,8),"********")</f>
        <v>352627********1618</v>
      </c>
      <c r="D433" s="25" t="str">
        <f>SUBSTITUTE([9]签字版本!D433,MID([9]签字版本!D433,4,4),"****")</f>
        <v>158****2368</v>
      </c>
      <c r="E433" s="24" t="str">
        <f>[9]签字版本!E433</f>
        <v>中南</v>
      </c>
      <c r="F433" s="26">
        <f>[9]签字版本!F433</f>
        <v>3.38</v>
      </c>
      <c r="G433" s="26">
        <f t="shared" si="12"/>
        <v>3.38</v>
      </c>
      <c r="H433" s="26">
        <f t="shared" si="13"/>
        <v>101.4</v>
      </c>
      <c r="I433" s="26">
        <f>[9]签字版本!J433</f>
        <v>20.28</v>
      </c>
      <c r="J433" s="25" t="str">
        <f>SUBSTITUTE([9]签字版本!K433,MID([9]签字版本!K433,9,7),"*******")</f>
        <v>62218405*******8512</v>
      </c>
      <c r="K433" s="24" t="str">
        <f>[9]签字版本!L433</f>
        <v>连城县农村信用联社四堡信用社</v>
      </c>
    </row>
    <row r="434" spans="1:11">
      <c r="A434" s="24" t="str">
        <f>[9]签字版本!A434</f>
        <v>428</v>
      </c>
      <c r="B434" s="24" t="str">
        <f>[9]签字版本!B434</f>
        <v>马庆寿</v>
      </c>
      <c r="C434" s="24" t="str">
        <f>SUBSTITUTE([9]签字版本!C434,MID([9]签字版本!C434,7,8),"********")</f>
        <v>352627********1613</v>
      </c>
      <c r="D434" s="25" t="str">
        <f>SUBSTITUTE([9]签字版本!D434,MID([9]签字版本!D434,4,4),"****")</f>
        <v>159****8733 </v>
      </c>
      <c r="E434" s="24" t="str">
        <f>[9]签字版本!E434</f>
        <v>中南</v>
      </c>
      <c r="F434" s="26">
        <f>[9]签字版本!F434</f>
        <v>2.7</v>
      </c>
      <c r="G434" s="26">
        <f t="shared" si="12"/>
        <v>2.7</v>
      </c>
      <c r="H434" s="26">
        <f t="shared" si="13"/>
        <v>81</v>
      </c>
      <c r="I434" s="26">
        <f>[9]签字版本!J434</f>
        <v>16.2</v>
      </c>
      <c r="J434" s="25" t="str">
        <f>SUBSTITUTE([9]签字版本!K434,MID([9]签字版本!K434,9,7),"*******")</f>
        <v>62303615*******0090</v>
      </c>
      <c r="K434" s="24" t="str">
        <f>[9]签字版本!L434</f>
        <v>连城县农村信用联社四堡信用社</v>
      </c>
    </row>
    <row r="435" spans="1:11">
      <c r="A435" s="24" t="str">
        <f>[9]签字版本!A435</f>
        <v>429</v>
      </c>
      <c r="B435" s="24" t="str">
        <f>[9]签字版本!B435</f>
        <v>马兴雄</v>
      </c>
      <c r="C435" s="24" t="str">
        <f>SUBSTITUTE([9]签字版本!C435,MID([9]签字版本!C435,7,8),"********")</f>
        <v>352627********161X</v>
      </c>
      <c r="D435" s="25" t="str">
        <f>SUBSTITUTE([9]签字版本!D435,MID([9]签字版本!D435,4,4),"****")</f>
        <v>183****5109</v>
      </c>
      <c r="E435" s="24" t="str">
        <f>[9]签字版本!E435</f>
        <v>中南</v>
      </c>
      <c r="F435" s="26">
        <f>[9]签字版本!F435</f>
        <v>4.75</v>
      </c>
      <c r="G435" s="26">
        <f t="shared" si="12"/>
        <v>4.75</v>
      </c>
      <c r="H435" s="26">
        <f t="shared" si="13"/>
        <v>142.5</v>
      </c>
      <c r="I435" s="26">
        <f>[9]签字版本!J435</f>
        <v>28.5</v>
      </c>
      <c r="J435" s="25" t="str">
        <f>SUBSTITUTE([9]签字版本!K435,MID([9]签字版本!K435,9,7),"*******")</f>
        <v>90908180*******0460521</v>
      </c>
      <c r="K435" s="24" t="str">
        <f>[9]签字版本!L435</f>
        <v>连城县农村信用联社四堡信用社</v>
      </c>
    </row>
    <row r="436" spans="1:11">
      <c r="A436" s="24" t="str">
        <f>[9]签字版本!A436</f>
        <v>430</v>
      </c>
      <c r="B436" s="24" t="str">
        <f>[9]签字版本!B436</f>
        <v>马清雄</v>
      </c>
      <c r="C436" s="24" t="str">
        <f>SUBSTITUTE([9]签字版本!C436,MID([9]签字版本!C436,7,8),"********")</f>
        <v>352627********1611</v>
      </c>
      <c r="D436" s="25" t="str">
        <f>SUBSTITUTE([9]签字版本!D436,MID([9]签字版本!D436,4,4),"****")</f>
        <v>139****5271</v>
      </c>
      <c r="E436" s="24" t="str">
        <f>[9]签字版本!E436</f>
        <v>中南</v>
      </c>
      <c r="F436" s="26">
        <f>[9]签字版本!F436</f>
        <v>4.58</v>
      </c>
      <c r="G436" s="26">
        <f t="shared" si="12"/>
        <v>4.58</v>
      </c>
      <c r="H436" s="26">
        <f t="shared" si="13"/>
        <v>137.4</v>
      </c>
      <c r="I436" s="26">
        <f>[9]签字版本!J436</f>
        <v>27.48</v>
      </c>
      <c r="J436" s="25" t="str">
        <f>SUBSTITUTE([9]签字版本!K436,MID([9]签字版本!K436,9,7),"*******")</f>
        <v>90908180*******0516017</v>
      </c>
      <c r="K436" s="24" t="str">
        <f>[9]签字版本!L436</f>
        <v>连城县农村信用联社四堡信用社</v>
      </c>
    </row>
    <row r="437" spans="1:11">
      <c r="A437" s="24" t="str">
        <f>[9]签字版本!A437</f>
        <v>431</v>
      </c>
      <c r="B437" s="24" t="str">
        <f>[9]签字版本!B437</f>
        <v>马传钊</v>
      </c>
      <c r="C437" s="24" t="str">
        <f>SUBSTITUTE([9]签字版本!C437,MID([9]签字版本!C437,7,8),"********")</f>
        <v>352627********1615</v>
      </c>
      <c r="D437" s="25" t="str">
        <f>SUBSTITUTE([9]签字版本!D437,MID([9]签字版本!D437,4,4),"****")</f>
        <v>133****3870</v>
      </c>
      <c r="E437" s="24" t="str">
        <f>[9]签字版本!E437</f>
        <v>中南</v>
      </c>
      <c r="F437" s="26">
        <f>[9]签字版本!F437</f>
        <v>6.54</v>
      </c>
      <c r="G437" s="26">
        <f t="shared" si="12"/>
        <v>6.54</v>
      </c>
      <c r="H437" s="26">
        <f t="shared" si="13"/>
        <v>196.2</v>
      </c>
      <c r="I437" s="26">
        <f>[9]签字版本!J437</f>
        <v>39.24</v>
      </c>
      <c r="J437" s="25" t="str">
        <f>SUBSTITUTE([9]签字版本!K437,MID([9]签字版本!K437,9,7),"*******")</f>
        <v>90908180*******0037534</v>
      </c>
      <c r="K437" s="24" t="str">
        <f>[9]签字版本!L437</f>
        <v>连城县农村信用联社四堡信用社</v>
      </c>
    </row>
    <row r="438" spans="1:11">
      <c r="A438" s="24" t="str">
        <f>[9]签字版本!A438</f>
        <v>432</v>
      </c>
      <c r="B438" s="24" t="str">
        <f>[9]签字版本!B438</f>
        <v>马焕明</v>
      </c>
      <c r="C438" s="24" t="str">
        <f>SUBSTITUTE([9]签字版本!C438,MID([9]签字版本!C438,7,8),"********")</f>
        <v>352627********1611</v>
      </c>
      <c r="D438" s="25" t="str">
        <f>SUBSTITUTE([9]签字版本!D438,MID([9]签字版本!D438,4,4),"****")</f>
        <v>158****6311</v>
      </c>
      <c r="E438" s="24" t="str">
        <f>[9]签字版本!E438</f>
        <v>中南</v>
      </c>
      <c r="F438" s="26">
        <f>[9]签字版本!F438</f>
        <v>3.22</v>
      </c>
      <c r="G438" s="26">
        <f t="shared" si="12"/>
        <v>3.22</v>
      </c>
      <c r="H438" s="26">
        <f t="shared" si="13"/>
        <v>96.6</v>
      </c>
      <c r="I438" s="26">
        <f>[9]签字版本!J438</f>
        <v>19.32</v>
      </c>
      <c r="J438" s="25" t="str">
        <f>SUBSTITUTE([9]签字版本!K438,MID([9]签字版本!K438,9,7),"*******")</f>
        <v>90908180*******0094455</v>
      </c>
      <c r="K438" s="24" t="str">
        <f>[9]签字版本!L438</f>
        <v>连城县农村信用联社四堡信用社</v>
      </c>
    </row>
    <row r="439" spans="1:11">
      <c r="A439" s="24" t="str">
        <f>[9]签字版本!A439</f>
        <v>433</v>
      </c>
      <c r="B439" s="24" t="str">
        <f>[9]签字版本!B439</f>
        <v>马晓斌</v>
      </c>
      <c r="C439" s="24" t="str">
        <f>SUBSTITUTE([9]签字版本!C439,MID([9]签字版本!C439,7,8),"********")</f>
        <v>352627********161X</v>
      </c>
      <c r="D439" s="25" t="str">
        <f>SUBSTITUTE([9]签字版本!D439,MID([9]签字版本!D439,4,4),"****")</f>
        <v>182****8318</v>
      </c>
      <c r="E439" s="24" t="str">
        <f>[9]签字版本!E439</f>
        <v>中南</v>
      </c>
      <c r="F439" s="26">
        <f>[9]签字版本!F439</f>
        <v>0.56</v>
      </c>
      <c r="G439" s="26">
        <f t="shared" si="12"/>
        <v>0.56</v>
      </c>
      <c r="H439" s="26">
        <f t="shared" si="13"/>
        <v>16.8</v>
      </c>
      <c r="I439" s="26">
        <f>[9]签字版本!J439</f>
        <v>3.36</v>
      </c>
      <c r="J439" s="25" t="str">
        <f>SUBSTITUTE([9]签字版本!K439,MID([9]签字版本!K439,9,7),"*******")</f>
        <v>90908180*******0064600</v>
      </c>
      <c r="K439" s="24" t="str">
        <f>[9]签字版本!L439</f>
        <v>连城县农村信用联社四堡信用社</v>
      </c>
    </row>
    <row r="440" spans="1:11">
      <c r="A440" s="24" t="str">
        <f>[9]签字版本!A440</f>
        <v>434</v>
      </c>
      <c r="B440" s="24" t="str">
        <f>[9]签字版本!B440</f>
        <v>邹来荣</v>
      </c>
      <c r="C440" s="24" t="str">
        <f>SUBSTITUTE([9]签字版本!C440,MID([9]签字版本!C440,7,8),"********")</f>
        <v>352627********1622</v>
      </c>
      <c r="D440" s="25" t="str">
        <f>SUBSTITUTE([9]签字版本!D440,MID([9]签字版本!D440,4,4),"****")</f>
        <v>139****2687</v>
      </c>
      <c r="E440" s="24" t="str">
        <f>[9]签字版本!E440</f>
        <v>中南</v>
      </c>
      <c r="F440" s="26">
        <f>[9]签字版本!F440</f>
        <v>6.14</v>
      </c>
      <c r="G440" s="26">
        <f t="shared" si="12"/>
        <v>6.14</v>
      </c>
      <c r="H440" s="26">
        <f t="shared" si="13"/>
        <v>184.2</v>
      </c>
      <c r="I440" s="26">
        <f>[9]签字版本!J440</f>
        <v>36.84</v>
      </c>
      <c r="J440" s="25" t="str">
        <f>SUBSTITUTE([9]签字版本!K440,MID([9]签字版本!K440,9,7),"*******")</f>
        <v>90908180*******0067509</v>
      </c>
      <c r="K440" s="24" t="str">
        <f>[9]签字版本!L440</f>
        <v>连城县农村信用联社四堡信用社</v>
      </c>
    </row>
    <row r="441" spans="1:11">
      <c r="A441" s="24" t="str">
        <f>[9]签字版本!A441</f>
        <v>435</v>
      </c>
      <c r="B441" s="24" t="str">
        <f>[9]签字版本!B441</f>
        <v>马传福</v>
      </c>
      <c r="C441" s="24" t="str">
        <f>SUBSTITUTE([9]签字版本!C441,MID([9]签字版本!C441,7,8),"********")</f>
        <v>350825********1617</v>
      </c>
      <c r="D441" s="25" t="str">
        <f>SUBSTITUTE([9]签字版本!D441,MID([9]签字版本!D441,4,4),"****")</f>
        <v>135****6773</v>
      </c>
      <c r="E441" s="24" t="str">
        <f>[9]签字版本!E441</f>
        <v>中南</v>
      </c>
      <c r="F441" s="26">
        <f>[9]签字版本!F441</f>
        <v>0.64</v>
      </c>
      <c r="G441" s="26">
        <f t="shared" si="12"/>
        <v>0.64</v>
      </c>
      <c r="H441" s="26">
        <f t="shared" si="13"/>
        <v>19.2</v>
      </c>
      <c r="I441" s="26">
        <f>[9]签字版本!J441</f>
        <v>3.84</v>
      </c>
      <c r="J441" s="25" t="str">
        <f>SUBSTITUTE([9]签字版本!K441,MID([9]签字版本!K441,9,7),"*******")</f>
        <v>62218405*******8033</v>
      </c>
      <c r="K441" s="24" t="str">
        <f>[9]签字版本!L441</f>
        <v>连城县农村信用联社四堡信用社</v>
      </c>
    </row>
    <row r="442" spans="1:11">
      <c r="A442" s="24" t="str">
        <f>[9]签字版本!A442</f>
        <v>436</v>
      </c>
      <c r="B442" s="24" t="str">
        <f>[9]签字版本!B442</f>
        <v>邹小荣</v>
      </c>
      <c r="C442" s="24" t="str">
        <f>SUBSTITUTE([9]签字版本!C442,MID([9]签字版本!C442,7,8),"********")</f>
        <v>352627********1627</v>
      </c>
      <c r="D442" s="25" t="str">
        <f>SUBSTITUTE([9]签字版本!D442,MID([9]签字版本!D442,4,4),"****")</f>
        <v>132****6716</v>
      </c>
      <c r="E442" s="24" t="str">
        <f>[9]签字版本!E442</f>
        <v>中南</v>
      </c>
      <c r="F442" s="26">
        <f>[9]签字版本!F442</f>
        <v>2.78</v>
      </c>
      <c r="G442" s="26">
        <f t="shared" si="12"/>
        <v>2.78</v>
      </c>
      <c r="H442" s="26">
        <f t="shared" si="13"/>
        <v>83.4</v>
      </c>
      <c r="I442" s="26">
        <f>[9]签字版本!J442</f>
        <v>16.68</v>
      </c>
      <c r="J442" s="25" t="str">
        <f>SUBSTITUTE([9]签字版本!K442,MID([9]签字版本!K442,9,7),"*******")</f>
        <v>90908180*******0074751</v>
      </c>
      <c r="K442" s="24" t="str">
        <f>[9]签字版本!L442</f>
        <v>连城县农村信用联社四堡信用社</v>
      </c>
    </row>
    <row r="443" spans="1:11">
      <c r="A443" s="24" t="str">
        <f>[9]签字版本!A443</f>
        <v>437</v>
      </c>
      <c r="B443" s="24" t="str">
        <f>[9]签字版本!B443</f>
        <v>马传军</v>
      </c>
      <c r="C443" s="24" t="str">
        <f>SUBSTITUTE([9]签字版本!C443,MID([9]签字版本!C443,7,8),"********")</f>
        <v>350825********1611</v>
      </c>
      <c r="D443" s="25" t="str">
        <f>SUBSTITUTE([9]签字版本!D443,MID([9]签字版本!D443,4,4),"****")</f>
        <v>158****2907</v>
      </c>
      <c r="E443" s="24" t="str">
        <f>[9]签字版本!E443</f>
        <v>中南</v>
      </c>
      <c r="F443" s="26">
        <f>[9]签字版本!F443</f>
        <v>0.47</v>
      </c>
      <c r="G443" s="26">
        <f t="shared" si="12"/>
        <v>0.47</v>
      </c>
      <c r="H443" s="26">
        <f t="shared" si="13"/>
        <v>14.1</v>
      </c>
      <c r="I443" s="26">
        <f>[9]签字版本!J443</f>
        <v>2.82</v>
      </c>
      <c r="J443" s="25" t="str">
        <f>SUBSTITUTE([9]签字版本!K443,MID([9]签字版本!K443,9,7),"*******")</f>
        <v>62218405*******8116</v>
      </c>
      <c r="K443" s="24" t="str">
        <f>[9]签字版本!L443</f>
        <v>连城县农村信用联社四堡信用社</v>
      </c>
    </row>
    <row r="444" spans="1:11">
      <c r="A444" s="24" t="str">
        <f>[9]签字版本!A444</f>
        <v>438</v>
      </c>
      <c r="B444" s="24" t="str">
        <f>[9]签字版本!B444</f>
        <v>马国寿</v>
      </c>
      <c r="C444" s="24" t="str">
        <f>SUBSTITUTE([9]签字版本!C444,MID([9]签字版本!C444,7,8),"********")</f>
        <v>352627********1635</v>
      </c>
      <c r="D444" s="25" t="str">
        <f>SUBSTITUTE([9]签字版本!D444,MID([9]签字版本!D444,4,4),"****")</f>
        <v>183****4654</v>
      </c>
      <c r="E444" s="24" t="str">
        <f>[9]签字版本!E444</f>
        <v>中南</v>
      </c>
      <c r="F444" s="26">
        <f>[9]签字版本!F444</f>
        <v>4.98</v>
      </c>
      <c r="G444" s="26">
        <f t="shared" si="12"/>
        <v>4.98</v>
      </c>
      <c r="H444" s="26">
        <f t="shared" si="13"/>
        <v>149.4</v>
      </c>
      <c r="I444" s="26">
        <f>[9]签字版本!J444</f>
        <v>29.88</v>
      </c>
      <c r="J444" s="25" t="str">
        <f>SUBSTITUTE([9]签字版本!K444,MID([9]签字版本!K444,9,7),"*******")</f>
        <v>90908180*******0067518</v>
      </c>
      <c r="K444" s="24" t="str">
        <f>[9]签字版本!L444</f>
        <v>连城县农村信用联社四堡信用社</v>
      </c>
    </row>
    <row r="445" spans="1:11">
      <c r="A445" s="24" t="str">
        <f>[9]签字版本!A445</f>
        <v>439</v>
      </c>
      <c r="B445" s="24" t="str">
        <f>[9]签字版本!B445</f>
        <v>罗火珠</v>
      </c>
      <c r="C445" s="24" t="str">
        <f>SUBSTITUTE([9]签字版本!C445,MID([9]签字版本!C445,7,8),"********")</f>
        <v>352627********1623</v>
      </c>
      <c r="D445" s="25" t="str">
        <f>SUBSTITUTE([9]签字版本!D445,MID([9]签字版本!D445,4,4),"****")</f>
        <v>182****5512</v>
      </c>
      <c r="E445" s="24" t="str">
        <f>[9]签字版本!E445</f>
        <v>中南</v>
      </c>
      <c r="F445" s="26">
        <f>[9]签字版本!F445</f>
        <v>3.1</v>
      </c>
      <c r="G445" s="26">
        <f t="shared" si="12"/>
        <v>3.1</v>
      </c>
      <c r="H445" s="26">
        <f t="shared" si="13"/>
        <v>93</v>
      </c>
      <c r="I445" s="26">
        <f>[9]签字版本!J445</f>
        <v>18.6</v>
      </c>
      <c r="J445" s="25" t="str">
        <f>SUBSTITUTE([9]签字版本!K445,MID([9]签字版本!K445,9,7),"*******")</f>
        <v>90908180*******0075885</v>
      </c>
      <c r="K445" s="24" t="str">
        <f>[9]签字版本!L445</f>
        <v>连城县农村信用联社四堡信用社</v>
      </c>
    </row>
    <row r="446" spans="1:11">
      <c r="A446" s="24" t="str">
        <f>[9]签字版本!A446</f>
        <v>440</v>
      </c>
      <c r="B446" s="24" t="str">
        <f>[9]签字版本!B446</f>
        <v>马传茂</v>
      </c>
      <c r="C446" s="24" t="str">
        <f>SUBSTITUTE([9]签字版本!C446,MID([9]签字版本!C446,7,8),"********")</f>
        <v>352627********1617</v>
      </c>
      <c r="D446" s="25" t="str">
        <f>SUBSTITUTE([9]签字版本!D446,MID([9]签字版本!D446,4,4),"****")</f>
        <v>159****6138</v>
      </c>
      <c r="E446" s="24" t="str">
        <f>[9]签字版本!E446</f>
        <v>中南</v>
      </c>
      <c r="F446" s="26">
        <f>[9]签字版本!F446</f>
        <v>0.47</v>
      </c>
      <c r="G446" s="26">
        <f t="shared" si="12"/>
        <v>0.47</v>
      </c>
      <c r="H446" s="26">
        <f t="shared" si="13"/>
        <v>14.1</v>
      </c>
      <c r="I446" s="26">
        <f>[9]签字版本!J446</f>
        <v>2.82</v>
      </c>
      <c r="J446" s="25" t="str">
        <f>SUBSTITUTE([9]签字版本!K446,MID([9]签字版本!K446,9,7),"*******")</f>
        <v>62218405*******8256</v>
      </c>
      <c r="K446" s="24" t="str">
        <f>[9]签字版本!L446</f>
        <v>连城县农村信用联社四堡信用社</v>
      </c>
    </row>
    <row r="447" spans="1:11">
      <c r="A447" s="24" t="str">
        <f>[9]签字版本!A447</f>
        <v>441</v>
      </c>
      <c r="B447" s="24" t="str">
        <f>[9]签字版本!B447</f>
        <v>李玉莲</v>
      </c>
      <c r="C447" s="24" t="str">
        <f>SUBSTITUTE([9]签字版本!C447,MID([9]签字版本!C447,7,8),"********")</f>
        <v>352627********1649</v>
      </c>
      <c r="D447" s="25" t="str">
        <f>SUBSTITUTE([9]签字版本!D447,MID([9]签字版本!D447,4,4),"****")</f>
        <v>135****3667</v>
      </c>
      <c r="E447" s="24" t="str">
        <f>[9]签字版本!E447</f>
        <v>中南</v>
      </c>
      <c r="F447" s="26">
        <f>[9]签字版本!F447</f>
        <v>5.66</v>
      </c>
      <c r="G447" s="26">
        <f t="shared" si="12"/>
        <v>5.66</v>
      </c>
      <c r="H447" s="26">
        <f t="shared" si="13"/>
        <v>169.8</v>
      </c>
      <c r="I447" s="26">
        <f>[9]签字版本!J447</f>
        <v>33.96</v>
      </c>
      <c r="J447" s="25" t="str">
        <f>SUBSTITUTE([9]签字版本!K447,MID([9]签字版本!K447,9,7),"*******")</f>
        <v>62218405*******7215</v>
      </c>
      <c r="K447" s="24" t="str">
        <f>[9]签字版本!L447</f>
        <v>连城县农村信用联社四堡信用社</v>
      </c>
    </row>
    <row r="448" spans="1:11">
      <c r="A448" s="24" t="str">
        <f>[9]签字版本!A448</f>
        <v>442</v>
      </c>
      <c r="B448" s="24" t="str">
        <f>[9]签字版本!B448</f>
        <v>马广文</v>
      </c>
      <c r="C448" s="24" t="str">
        <f>SUBSTITUTE([9]签字版本!C448,MID([9]签字版本!C448,7,8),"********")</f>
        <v>352627********1611</v>
      </c>
      <c r="D448" s="25" t="str">
        <f>SUBSTITUTE([9]签字版本!D448,MID([9]签字版本!D448,4,4),"****")</f>
        <v>159****8042</v>
      </c>
      <c r="E448" s="24" t="str">
        <f>[9]签字版本!E448</f>
        <v>中南</v>
      </c>
      <c r="F448" s="26">
        <f>[9]签字版本!F448</f>
        <v>1.74</v>
      </c>
      <c r="G448" s="26">
        <f t="shared" si="12"/>
        <v>1.74</v>
      </c>
      <c r="H448" s="26">
        <f t="shared" si="13"/>
        <v>52.2</v>
      </c>
      <c r="I448" s="26">
        <f>[9]签字版本!J448</f>
        <v>10.44</v>
      </c>
      <c r="J448" s="25" t="str">
        <f>SUBSTITUTE([9]签字版本!K448,MID([9]签字版本!K448,9,7),"*******")</f>
        <v>90908180*******0622526</v>
      </c>
      <c r="K448" s="24" t="str">
        <f>[9]签字版本!L448</f>
        <v>连城县农村信用联社四堡信用社</v>
      </c>
    </row>
    <row r="449" spans="1:11">
      <c r="A449" s="24" t="str">
        <f>[9]签字版本!A449</f>
        <v>443</v>
      </c>
      <c r="B449" s="24" t="str">
        <f>[9]签字版本!B449</f>
        <v>马常发</v>
      </c>
      <c r="C449" s="24" t="str">
        <f>SUBSTITUTE([9]签字版本!C449,MID([9]签字版本!C449,7,8),"********")</f>
        <v>352627********1615</v>
      </c>
      <c r="D449" s="25" t="str">
        <f>SUBSTITUTE([9]签字版本!D449,MID([9]签字版本!D449,4,4),"****")</f>
        <v>187****0991</v>
      </c>
      <c r="E449" s="24" t="str">
        <f>[9]签字版本!E449</f>
        <v>中南</v>
      </c>
      <c r="F449" s="26">
        <f>[9]签字版本!F449</f>
        <v>6.41</v>
      </c>
      <c r="G449" s="26">
        <f t="shared" si="12"/>
        <v>6.41</v>
      </c>
      <c r="H449" s="26">
        <f t="shared" si="13"/>
        <v>192.3</v>
      </c>
      <c r="I449" s="26">
        <f>[9]签字版本!J449</f>
        <v>38.46</v>
      </c>
      <c r="J449" s="25" t="str">
        <f>SUBSTITUTE([9]签字版本!K449,MID([9]签字版本!K449,9,7),"*******")</f>
        <v>90908180*******0569889</v>
      </c>
      <c r="K449" s="24" t="str">
        <f>[9]签字版本!L449</f>
        <v>连城县农村信用联社四堡信用社</v>
      </c>
    </row>
    <row r="450" spans="1:11">
      <c r="A450" s="24" t="str">
        <f>[9]签字版本!A450</f>
        <v>444</v>
      </c>
      <c r="B450" s="24" t="str">
        <f>[9]签字版本!B450</f>
        <v>马传恒</v>
      </c>
      <c r="C450" s="24" t="str">
        <f>SUBSTITUTE([9]签字版本!C450,MID([9]签字版本!C450,7,8),"********")</f>
        <v>352627********1637</v>
      </c>
      <c r="D450" s="25" t="str">
        <f>SUBSTITUTE([9]签字版本!D450,MID([9]签字版本!D450,4,4),"****")</f>
        <v>156****2756</v>
      </c>
      <c r="E450" s="24" t="str">
        <f>[9]签字版本!E450</f>
        <v>中南</v>
      </c>
      <c r="F450" s="26">
        <f>[9]签字版本!F450</f>
        <v>4.01</v>
      </c>
      <c r="G450" s="26">
        <f t="shared" si="12"/>
        <v>4.01</v>
      </c>
      <c r="H450" s="26">
        <f t="shared" si="13"/>
        <v>120.3</v>
      </c>
      <c r="I450" s="26">
        <f>[9]签字版本!J450</f>
        <v>24.06</v>
      </c>
      <c r="J450" s="25" t="str">
        <f>SUBSTITUTE([9]签字版本!K450,MID([9]签字版本!K450,9,7),"*******")</f>
        <v>90908180*******0324474</v>
      </c>
      <c r="K450" s="24" t="str">
        <f>[9]签字版本!L450</f>
        <v>连城县农村信用联社四堡信用社</v>
      </c>
    </row>
    <row r="451" spans="1:11">
      <c r="A451" s="24" t="str">
        <f>[9]签字版本!A451</f>
        <v>445</v>
      </c>
      <c r="B451" s="24" t="str">
        <f>[9]签字版本!B451</f>
        <v>赖小华</v>
      </c>
      <c r="C451" s="24" t="str">
        <f>SUBSTITUTE([9]签字版本!C451,MID([9]签字版本!C451,7,8),"********")</f>
        <v>352627********1628</v>
      </c>
      <c r="D451" s="25" t="str">
        <f>SUBSTITUTE([9]签字版本!D451,MID([9]签字版本!D451,4,4),"****")</f>
        <v>187****5197</v>
      </c>
      <c r="E451" s="24" t="str">
        <f>[9]签字版本!E451</f>
        <v>中南</v>
      </c>
      <c r="F451" s="26">
        <f>[9]签字版本!F451</f>
        <v>0.78</v>
      </c>
      <c r="G451" s="26">
        <f t="shared" si="12"/>
        <v>0.78</v>
      </c>
      <c r="H451" s="26">
        <f t="shared" si="13"/>
        <v>23.4</v>
      </c>
      <c r="I451" s="26">
        <f>[9]签字版本!J451</f>
        <v>4.68</v>
      </c>
      <c r="J451" s="25" t="str">
        <f>SUBSTITUTE([9]签字版本!K451,MID([9]签字版本!K451,9,7),"*******")</f>
        <v>62218405*******8819</v>
      </c>
      <c r="K451" s="24" t="str">
        <f>[9]签字版本!L451</f>
        <v>连城县农村信用联社四堡信用社</v>
      </c>
    </row>
    <row r="452" spans="1:11">
      <c r="A452" s="24" t="str">
        <f>[9]签字版本!A452</f>
        <v>446</v>
      </c>
      <c r="B452" s="24" t="str">
        <f>[9]签字版本!B452</f>
        <v>马玉坤</v>
      </c>
      <c r="C452" s="24" t="str">
        <f>SUBSTITUTE([9]签字版本!C452,MID([9]签字版本!C452,7,8),"********")</f>
        <v>352627********1610</v>
      </c>
      <c r="D452" s="25" t="str">
        <f>SUBSTITUTE([9]签字版本!D452,MID([9]签字版本!D452,4,4),"****")</f>
        <v>187****2728</v>
      </c>
      <c r="E452" s="24" t="str">
        <f>[9]签字版本!E452</f>
        <v>中南</v>
      </c>
      <c r="F452" s="26">
        <f>[9]签字版本!F452</f>
        <v>7.85</v>
      </c>
      <c r="G452" s="26">
        <f t="shared" si="12"/>
        <v>7.85</v>
      </c>
      <c r="H452" s="26">
        <f t="shared" si="13"/>
        <v>235.5</v>
      </c>
      <c r="I452" s="26">
        <f>[9]签字版本!J452</f>
        <v>47.1</v>
      </c>
      <c r="J452" s="25" t="str">
        <f>SUBSTITUTE([9]签字版本!K452,MID([9]签字版本!K452,9,7),"*******")</f>
        <v>90908180*******0459604</v>
      </c>
      <c r="K452" s="24" t="str">
        <f>[9]签字版本!L452</f>
        <v>连城县农村信用联社四堡信用社</v>
      </c>
    </row>
    <row r="453" spans="1:11">
      <c r="A453" s="24" t="str">
        <f>[9]签字版本!A453</f>
        <v>447</v>
      </c>
      <c r="B453" s="24" t="str">
        <f>[9]签字版本!B453</f>
        <v>马玉财</v>
      </c>
      <c r="C453" s="24" t="str">
        <f>SUBSTITUTE([9]签字版本!C453,MID([9]签字版本!C453,7,8),"********")</f>
        <v>352627********1635</v>
      </c>
      <c r="D453" s="25" t="str">
        <f>SUBSTITUTE([9]签字版本!D453,MID([9]签字版本!D453,4,4),"****")</f>
        <v>188****1505</v>
      </c>
      <c r="E453" s="24" t="str">
        <f>[9]签字版本!E453</f>
        <v>中南</v>
      </c>
      <c r="F453" s="26">
        <f>[9]签字版本!F453</f>
        <v>1.65</v>
      </c>
      <c r="G453" s="26">
        <f t="shared" si="12"/>
        <v>1.65</v>
      </c>
      <c r="H453" s="26">
        <f t="shared" si="13"/>
        <v>49.5</v>
      </c>
      <c r="I453" s="26">
        <f>[9]签字版本!J453</f>
        <v>9.9</v>
      </c>
      <c r="J453" s="25" t="str">
        <f>SUBSTITUTE([9]签字版本!K453,MID([9]签字版本!K453,9,7),"*******")</f>
        <v>90908180*******0461165</v>
      </c>
      <c r="K453" s="24" t="str">
        <f>[9]签字版本!L453</f>
        <v>连城县农村信用联社四堡信用社</v>
      </c>
    </row>
    <row r="454" spans="1:11">
      <c r="A454" s="24" t="str">
        <f>[9]签字版本!A454</f>
        <v>448</v>
      </c>
      <c r="B454" s="24" t="str">
        <f>[9]签字版本!B454</f>
        <v>马广霖</v>
      </c>
      <c r="C454" s="24" t="str">
        <f>SUBSTITUTE([9]签字版本!C454,MID([9]签字版本!C454,7,8),"********")</f>
        <v>352627********1637</v>
      </c>
      <c r="D454" s="25" t="str">
        <f>SUBSTITUTE([9]签字版本!D454,MID([9]签字版本!D454,4,4),"****")</f>
        <v>147****1129</v>
      </c>
      <c r="E454" s="24" t="str">
        <f>[9]签字版本!E454</f>
        <v>中南</v>
      </c>
      <c r="F454" s="26">
        <f>[9]签字版本!F454</f>
        <v>1.45</v>
      </c>
      <c r="G454" s="26">
        <f t="shared" si="12"/>
        <v>1.45</v>
      </c>
      <c r="H454" s="26">
        <f t="shared" si="13"/>
        <v>43.5</v>
      </c>
      <c r="I454" s="26">
        <f>[9]签字版本!J454</f>
        <v>8.7</v>
      </c>
      <c r="J454" s="25" t="str">
        <f>SUBSTITUTE([9]签字版本!K454,MID([9]签字版本!K454,9,7),"*******")</f>
        <v>90908180*******0455403</v>
      </c>
      <c r="K454" s="24" t="str">
        <f>[9]签字版本!L454</f>
        <v>连城县农村信用联社四堡信用社</v>
      </c>
    </row>
    <row r="455" spans="1:11">
      <c r="A455" s="24" t="str">
        <f>[9]签字版本!A455</f>
        <v>449</v>
      </c>
      <c r="B455" s="24" t="str">
        <f>[9]签字版本!B455</f>
        <v>马玉襄</v>
      </c>
      <c r="C455" s="24" t="str">
        <f>SUBSTITUTE([9]签字版本!C455,MID([9]签字版本!C455,7,8),"********")</f>
        <v>352627********1613</v>
      </c>
      <c r="D455" s="25" t="str">
        <f>SUBSTITUTE([9]签字版本!D455,MID([9]签字版本!D455,4,4),"****")</f>
        <v>136****2673</v>
      </c>
      <c r="E455" s="24" t="str">
        <f>[9]签字版本!E455</f>
        <v>中南</v>
      </c>
      <c r="F455" s="26">
        <f>[9]签字版本!F455</f>
        <v>4.81</v>
      </c>
      <c r="G455" s="26">
        <f t="shared" ref="G455:G518" si="14">F455</f>
        <v>4.81</v>
      </c>
      <c r="H455" s="26">
        <f t="shared" ref="H455:H518" si="15">G455*30</f>
        <v>144.3</v>
      </c>
      <c r="I455" s="26">
        <f>[9]签字版本!J455</f>
        <v>28.86</v>
      </c>
      <c r="J455" s="25" t="str">
        <f>SUBSTITUTE([9]签字版本!K455,MID([9]签字版本!K455,9,7),"*******")</f>
        <v>90908180*******0459276</v>
      </c>
      <c r="K455" s="24" t="str">
        <f>[9]签字版本!L455</f>
        <v>连城县农村信用联社四堡信用社</v>
      </c>
    </row>
    <row r="456" spans="1:11">
      <c r="A456" s="24" t="str">
        <f>[9]签字版本!A456</f>
        <v>450</v>
      </c>
      <c r="B456" s="24" t="str">
        <f>[9]签字版本!B456</f>
        <v>马元兴</v>
      </c>
      <c r="C456" s="24" t="str">
        <f>SUBSTITUTE([9]签字版本!C456,MID([9]签字版本!C456,7,8),"********")</f>
        <v>352627********1615</v>
      </c>
      <c r="D456" s="25" t="str">
        <f>SUBSTITUTE([9]签字版本!D456,MID([9]签字版本!D456,4,4),"****")</f>
        <v>138****7141</v>
      </c>
      <c r="E456" s="24" t="str">
        <f>[9]签字版本!E456</f>
        <v>中南</v>
      </c>
      <c r="F456" s="26">
        <f>[9]签字版本!F456</f>
        <v>3.68</v>
      </c>
      <c r="G456" s="26">
        <f t="shared" si="14"/>
        <v>3.68</v>
      </c>
      <c r="H456" s="26">
        <f t="shared" si="15"/>
        <v>110.4</v>
      </c>
      <c r="I456" s="26">
        <f>[9]签字版本!J456</f>
        <v>22.08</v>
      </c>
      <c r="J456" s="25" t="str">
        <f>SUBSTITUTE([9]签字版本!K456,MID([9]签字版本!K456,9,7),"*******")</f>
        <v>62218405*******8918</v>
      </c>
      <c r="K456" s="24" t="str">
        <f>[9]签字版本!L456</f>
        <v>连城县农村信用联社四堡信用社</v>
      </c>
    </row>
    <row r="457" spans="1:11">
      <c r="A457" s="24" t="str">
        <f>[9]签字版本!A457</f>
        <v>451</v>
      </c>
      <c r="B457" s="24" t="str">
        <f>[9]签字版本!B457</f>
        <v>马玉全</v>
      </c>
      <c r="C457" s="24" t="str">
        <f>SUBSTITUTE([9]签字版本!C457,MID([9]签字版本!C457,7,8),"********")</f>
        <v>352627********1614</v>
      </c>
      <c r="D457" s="25" t="str">
        <f>SUBSTITUTE([9]签字版本!D457,MID([9]签字版本!D457,4,4),"****")</f>
        <v>139****5972</v>
      </c>
      <c r="E457" s="24" t="str">
        <f>[9]签字版本!E457</f>
        <v>中南</v>
      </c>
      <c r="F457" s="26">
        <f>[9]签字版本!F457</f>
        <v>2.12</v>
      </c>
      <c r="G457" s="26">
        <f t="shared" si="14"/>
        <v>2.12</v>
      </c>
      <c r="H457" s="26">
        <f t="shared" si="15"/>
        <v>63.6</v>
      </c>
      <c r="I457" s="26">
        <f>[9]签字版本!J457</f>
        <v>12.72</v>
      </c>
      <c r="J457" s="25" t="str">
        <f>SUBSTITUTE([9]签字版本!K457,MID([9]签字版本!K457,9,7),"*******")</f>
        <v>62218405*******4232</v>
      </c>
      <c r="K457" s="24" t="str">
        <f>[9]签字版本!L457</f>
        <v>连城县农村信用联社四堡信用社</v>
      </c>
    </row>
    <row r="458" spans="1:11">
      <c r="A458" s="24" t="str">
        <f>[9]签字版本!A458</f>
        <v>452</v>
      </c>
      <c r="B458" s="24" t="str">
        <f>[9]签字版本!B458</f>
        <v>马传和</v>
      </c>
      <c r="C458" s="24" t="str">
        <f>SUBSTITUTE([9]签字版本!C458,MID([9]签字版本!C458,7,8),"********")</f>
        <v>352627********1614</v>
      </c>
      <c r="D458" s="25" t="str">
        <f>SUBSTITUTE([9]签字版本!D458,MID([9]签字版本!D458,4,4),"****")</f>
        <v>153****0778</v>
      </c>
      <c r="E458" s="24" t="str">
        <f>[9]签字版本!E458</f>
        <v>中南</v>
      </c>
      <c r="F458" s="26">
        <f>[9]签字版本!F458</f>
        <v>3.99</v>
      </c>
      <c r="G458" s="26">
        <f t="shared" si="14"/>
        <v>3.99</v>
      </c>
      <c r="H458" s="26">
        <f t="shared" si="15"/>
        <v>119.7</v>
      </c>
      <c r="I458" s="26">
        <f>[9]签字版本!J458</f>
        <v>23.94</v>
      </c>
      <c r="J458" s="25" t="str">
        <f>SUBSTITUTE([9]签字版本!K458,MID([9]签字版本!K458,9,7),"*******")</f>
        <v>90908180*******0454967</v>
      </c>
      <c r="K458" s="24" t="str">
        <f>[9]签字版本!L458</f>
        <v>连城县农村信用联社四堡信用社</v>
      </c>
    </row>
    <row r="459" spans="1:11">
      <c r="A459" s="24" t="str">
        <f>[9]签字版本!A459</f>
        <v>453</v>
      </c>
      <c r="B459" s="24" t="str">
        <f>[9]签字版本!B459</f>
        <v>马玉荣</v>
      </c>
      <c r="C459" s="24" t="str">
        <f>SUBSTITUTE([9]签字版本!C459,MID([9]签字版本!C459,7,8),"********")</f>
        <v>352627********1632</v>
      </c>
      <c r="D459" s="25" t="str">
        <f>SUBSTITUTE([9]签字版本!D459,MID([9]签字版本!D459,4,4),"****")</f>
        <v>134****3803</v>
      </c>
      <c r="E459" s="24" t="str">
        <f>[9]签字版本!E459</f>
        <v>中南</v>
      </c>
      <c r="F459" s="26">
        <f>[9]签字版本!F459</f>
        <v>2.23</v>
      </c>
      <c r="G459" s="26">
        <f t="shared" si="14"/>
        <v>2.23</v>
      </c>
      <c r="H459" s="26">
        <f t="shared" si="15"/>
        <v>66.9</v>
      </c>
      <c r="I459" s="26">
        <f>[9]签字版本!J459</f>
        <v>13.38</v>
      </c>
      <c r="J459" s="25" t="str">
        <f>SUBSTITUTE([9]签字版本!K459,MID([9]签字版本!K459,9,7),"*******")</f>
        <v>90908180*******0515973</v>
      </c>
      <c r="K459" s="24" t="str">
        <f>[9]签字版本!L459</f>
        <v>连城县农村信用联社四堡信用社</v>
      </c>
    </row>
    <row r="460" spans="1:11">
      <c r="A460" s="24" t="str">
        <f>[9]签字版本!A460</f>
        <v>454</v>
      </c>
      <c r="B460" s="24" t="str">
        <f>[9]签字版本!B460</f>
        <v>马玉堂</v>
      </c>
      <c r="C460" s="24" t="str">
        <f>SUBSTITUTE([9]签字版本!C460,MID([9]签字版本!C460,7,8),"********")</f>
        <v>352627********1610</v>
      </c>
      <c r="D460" s="25" t="str">
        <f>SUBSTITUTE([9]签字版本!D460,MID([9]签字版本!D460,4,4),"****")</f>
        <v>059****8915</v>
      </c>
      <c r="E460" s="24" t="str">
        <f>[9]签字版本!E460</f>
        <v>中南</v>
      </c>
      <c r="F460" s="26">
        <f>[9]签字版本!F460</f>
        <v>7.23</v>
      </c>
      <c r="G460" s="26">
        <f t="shared" si="14"/>
        <v>7.23</v>
      </c>
      <c r="H460" s="26">
        <f t="shared" si="15"/>
        <v>216.9</v>
      </c>
      <c r="I460" s="26">
        <f>[9]签字版本!J460</f>
        <v>43.38</v>
      </c>
      <c r="J460" s="25" t="str">
        <f>SUBSTITUTE([9]签字版本!K460,MID([9]签字版本!K460,9,7),"*******")</f>
        <v>90908180*******0161783</v>
      </c>
      <c r="K460" s="24" t="str">
        <f>[9]签字版本!L460</f>
        <v>连城县农村信用联社四堡信用社</v>
      </c>
    </row>
    <row r="461" spans="1:11">
      <c r="A461" s="24" t="str">
        <f>[9]签字版本!A461</f>
        <v>455</v>
      </c>
      <c r="B461" s="24" t="str">
        <f>[9]签字版本!B461</f>
        <v>江春花</v>
      </c>
      <c r="C461" s="24" t="str">
        <f>SUBSTITUTE([9]签字版本!C461,MID([9]签字版本!C461,7,8),"********")</f>
        <v>350423********5522</v>
      </c>
      <c r="D461" s="25" t="str">
        <f>SUBSTITUTE([9]签字版本!D461,MID([9]签字版本!D461,4,4),"****")</f>
        <v>158****8077</v>
      </c>
      <c r="E461" s="24" t="str">
        <f>[9]签字版本!E461</f>
        <v>中南</v>
      </c>
      <c r="F461" s="26">
        <f>[9]签字版本!F461</f>
        <v>3.6</v>
      </c>
      <c r="G461" s="26">
        <f t="shared" si="14"/>
        <v>3.6</v>
      </c>
      <c r="H461" s="26">
        <f t="shared" si="15"/>
        <v>108</v>
      </c>
      <c r="I461" s="26">
        <f>[9]签字版本!J461</f>
        <v>21.6</v>
      </c>
      <c r="J461" s="25" t="str">
        <f>SUBSTITUTE([9]签字版本!K461,MID([9]签字版本!K461,9,7),"*******")</f>
        <v>62218405*******0072</v>
      </c>
      <c r="K461" s="24" t="str">
        <f>[9]签字版本!L461</f>
        <v>连城县农村信用联社四堡信用社</v>
      </c>
    </row>
    <row r="462" spans="1:11">
      <c r="A462" s="24" t="str">
        <f>[9]签字版本!A462</f>
        <v>456</v>
      </c>
      <c r="B462" s="24" t="str">
        <f>[9]签字版本!B462</f>
        <v>马传熊</v>
      </c>
      <c r="C462" s="24" t="str">
        <f>SUBSTITUTE([9]签字版本!C462,MID([9]签字版本!C462,7,8),"********")</f>
        <v>352627********1612</v>
      </c>
      <c r="D462" s="25" t="str">
        <f>SUBSTITUTE([9]签字版本!D462,MID([9]签字版本!D462,4,4),"****")</f>
        <v>138****4739</v>
      </c>
      <c r="E462" s="24" t="str">
        <f>[9]签字版本!E462</f>
        <v>中南</v>
      </c>
      <c r="F462" s="26">
        <f>[9]签字版本!F462</f>
        <v>2.37</v>
      </c>
      <c r="G462" s="26">
        <f t="shared" si="14"/>
        <v>2.37</v>
      </c>
      <c r="H462" s="26">
        <f t="shared" si="15"/>
        <v>71.1</v>
      </c>
      <c r="I462" s="26">
        <f>[9]签字版本!J462</f>
        <v>14.22</v>
      </c>
      <c r="J462" s="25" t="str">
        <f>SUBSTITUTE([9]签字版本!K462,MID([9]签字版本!K462,9,7),"*******")</f>
        <v>62303625*******0325</v>
      </c>
      <c r="K462" s="24" t="str">
        <f>[9]签字版本!L462</f>
        <v>连城县农村信用联社四堡信用社</v>
      </c>
    </row>
    <row r="463" spans="1:11">
      <c r="A463" s="24" t="str">
        <f>[9]签字版本!A463</f>
        <v>457</v>
      </c>
      <c r="B463" s="24" t="str">
        <f>[9]签字版本!B463</f>
        <v>邹长华</v>
      </c>
      <c r="C463" s="24" t="str">
        <f>SUBSTITUTE([9]签字版本!C463,MID([9]签字版本!C463,7,8),"********")</f>
        <v>352627********1623</v>
      </c>
      <c r="D463" s="25" t="str">
        <f>SUBSTITUTE([9]签字版本!D463,MID([9]签字版本!D463,4,4),"****")</f>
        <v>185****1861</v>
      </c>
      <c r="E463" s="24" t="str">
        <f>[9]签字版本!E463</f>
        <v>中南</v>
      </c>
      <c r="F463" s="26">
        <f>[9]签字版本!F463</f>
        <v>2.69</v>
      </c>
      <c r="G463" s="26">
        <f t="shared" si="14"/>
        <v>2.69</v>
      </c>
      <c r="H463" s="26">
        <f t="shared" si="15"/>
        <v>80.7</v>
      </c>
      <c r="I463" s="26">
        <f>[9]签字版本!J463</f>
        <v>16.14</v>
      </c>
      <c r="J463" s="25" t="str">
        <f>SUBSTITUTE([9]签字版本!K463,MID([9]签字版本!K463,9,7),"*******")</f>
        <v>62218405*******8934</v>
      </c>
      <c r="K463" s="24" t="str">
        <f>[9]签字版本!L463</f>
        <v>连城县农村信用联社四堡信用社</v>
      </c>
    </row>
    <row r="464" spans="1:11">
      <c r="A464" s="24" t="str">
        <f>[9]签字版本!A464</f>
        <v>458</v>
      </c>
      <c r="B464" s="24" t="str">
        <f>[9]签字版本!B464</f>
        <v>马伟明</v>
      </c>
      <c r="C464" s="24" t="str">
        <f>SUBSTITUTE([9]签字版本!C464,MID([9]签字版本!C464,7,8),"********")</f>
        <v>350825********1636</v>
      </c>
      <c r="D464" s="25" t="str">
        <f>SUBSTITUTE([9]签字版本!D464,MID([9]签字版本!D464,4,4),"****")</f>
        <v>150****0754</v>
      </c>
      <c r="E464" s="24" t="str">
        <f>[9]签字版本!E464</f>
        <v>中南</v>
      </c>
      <c r="F464" s="26">
        <f>[9]签字版本!F464</f>
        <v>2.69</v>
      </c>
      <c r="G464" s="26">
        <f t="shared" si="14"/>
        <v>2.69</v>
      </c>
      <c r="H464" s="26">
        <f t="shared" si="15"/>
        <v>80.7</v>
      </c>
      <c r="I464" s="26">
        <f>[9]签字版本!J464</f>
        <v>16.14</v>
      </c>
      <c r="J464" s="25" t="str">
        <f>SUBSTITUTE([9]签字版本!K464,MID([9]签字版本!K464,9,7),"*******")</f>
        <v>62218405*******8801</v>
      </c>
      <c r="K464" s="24" t="str">
        <f>[9]签字版本!L464</f>
        <v>连城县农村信用联社四堡信用社</v>
      </c>
    </row>
    <row r="465" spans="1:11">
      <c r="A465" s="24" t="str">
        <f>[9]签字版本!A465</f>
        <v>459</v>
      </c>
      <c r="B465" s="24" t="str">
        <f>[9]签字版本!B465</f>
        <v>江才新</v>
      </c>
      <c r="C465" s="24" t="str">
        <f>SUBSTITUTE([9]签字版本!C465,MID([9]签字版本!C465,7,8),"********")</f>
        <v>352627********1627</v>
      </c>
      <c r="D465" s="25" t="str">
        <f>SUBSTITUTE([9]签字版本!D465,MID([9]签字版本!D465,4,4),"****")</f>
        <v>182****6228</v>
      </c>
      <c r="E465" s="24" t="str">
        <f>[9]签字版本!E465</f>
        <v>中南</v>
      </c>
      <c r="F465" s="26">
        <f>[9]签字版本!F465</f>
        <v>5.68</v>
      </c>
      <c r="G465" s="26">
        <f t="shared" si="14"/>
        <v>5.68</v>
      </c>
      <c r="H465" s="26">
        <f t="shared" si="15"/>
        <v>170.4</v>
      </c>
      <c r="I465" s="26">
        <f>[9]签字版本!J465</f>
        <v>34.08</v>
      </c>
      <c r="J465" s="25" t="str">
        <f>SUBSTITUTE([9]签字版本!K465,MID([9]签字版本!K465,9,7),"*******")</f>
        <v>62303615*******5369</v>
      </c>
      <c r="K465" s="24" t="str">
        <f>[9]签字版本!L465</f>
        <v>连城县农村信用联社四堡信用社</v>
      </c>
    </row>
    <row r="466" spans="1:11">
      <c r="A466" s="24" t="str">
        <f>[9]签字版本!A466</f>
        <v>460</v>
      </c>
      <c r="B466" s="24" t="str">
        <f>[9]签字版本!B466</f>
        <v>邹明先</v>
      </c>
      <c r="C466" s="24" t="str">
        <f>SUBSTITUTE([9]签字版本!C466,MID([9]签字版本!C466,7,8),"********")</f>
        <v>352627********1626</v>
      </c>
      <c r="D466" s="25" t="str">
        <f>SUBSTITUTE([9]签字版本!D466,MID([9]签字版本!D466,4,4),"****")</f>
        <v>130****5692</v>
      </c>
      <c r="E466" s="24" t="str">
        <f>[9]签字版本!E466</f>
        <v>中南</v>
      </c>
      <c r="F466" s="26">
        <f>[9]签字版本!F466</f>
        <v>6.02</v>
      </c>
      <c r="G466" s="26">
        <f t="shared" si="14"/>
        <v>6.02</v>
      </c>
      <c r="H466" s="26">
        <f t="shared" si="15"/>
        <v>180.6</v>
      </c>
      <c r="I466" s="26">
        <f>[9]签字版本!J466</f>
        <v>36.12</v>
      </c>
      <c r="J466" s="25" t="str">
        <f>SUBSTITUTE([9]签字版本!K466,MID([9]签字版本!K466,9,7),"*******")</f>
        <v>62218405*******8884</v>
      </c>
      <c r="K466" s="24" t="str">
        <f>[9]签字版本!L466</f>
        <v>连城县农村信用联社四堡信用社</v>
      </c>
    </row>
    <row r="467" spans="1:11">
      <c r="A467" s="24" t="str">
        <f>[9]签字版本!A467</f>
        <v>461</v>
      </c>
      <c r="B467" s="24" t="str">
        <f>[9]签字版本!B467</f>
        <v>王爱群</v>
      </c>
      <c r="C467" s="24" t="str">
        <f>SUBSTITUTE([9]签字版本!C467,MID([9]签字版本!C467,7,8),"********")</f>
        <v>352627********1620</v>
      </c>
      <c r="D467" s="25" t="str">
        <f>SUBSTITUTE([9]签字版本!D467,MID([9]签字版本!D467,4,4),"****")</f>
        <v>189****6894</v>
      </c>
      <c r="E467" s="24" t="str">
        <f>[9]签字版本!E467</f>
        <v>中南</v>
      </c>
      <c r="F467" s="26">
        <f>[9]签字版本!F467</f>
        <v>1.7</v>
      </c>
      <c r="G467" s="26">
        <f t="shared" si="14"/>
        <v>1.7</v>
      </c>
      <c r="H467" s="26">
        <f t="shared" si="15"/>
        <v>51</v>
      </c>
      <c r="I467" s="26">
        <f>[9]签字版本!J467</f>
        <v>10.2</v>
      </c>
      <c r="J467" s="25" t="str">
        <f>SUBSTITUTE([9]签字版本!K467,MID([9]签字版本!K467,9,7),"*******")</f>
        <v>62303625*******0333</v>
      </c>
      <c r="K467" s="24" t="str">
        <f>[9]签字版本!L467</f>
        <v>连城县农村信用联社四堡信用社</v>
      </c>
    </row>
    <row r="468" spans="1:11">
      <c r="A468" s="24" t="str">
        <f>[9]签字版本!A468</f>
        <v>462</v>
      </c>
      <c r="B468" s="24" t="str">
        <f>[9]签字版本!B468</f>
        <v>马绍川</v>
      </c>
      <c r="C468" s="24" t="str">
        <f>SUBSTITUTE([9]签字版本!C468,MID([9]签字版本!C468,7,8),"********")</f>
        <v>352627********1636</v>
      </c>
      <c r="D468" s="25" t="str">
        <f>SUBSTITUTE([9]签字版本!D468,MID([9]签字版本!D468,4,4),"****")</f>
        <v>151****1899</v>
      </c>
      <c r="E468" s="24" t="str">
        <f>[9]签字版本!E468</f>
        <v>中南</v>
      </c>
      <c r="F468" s="26">
        <f>[9]签字版本!F468</f>
        <v>5.02</v>
      </c>
      <c r="G468" s="26">
        <f t="shared" si="14"/>
        <v>5.02</v>
      </c>
      <c r="H468" s="26">
        <f t="shared" si="15"/>
        <v>150.6</v>
      </c>
      <c r="I468" s="26">
        <f>[9]签字版本!J468</f>
        <v>30.12</v>
      </c>
      <c r="J468" s="25" t="str">
        <f>SUBSTITUTE([9]签字版本!K468,MID([9]签字版本!K468,9,7),"*******")</f>
        <v>62218405*******0460</v>
      </c>
      <c r="K468" s="24" t="str">
        <f>[9]签字版本!L468</f>
        <v>连城县农村信用联社四堡信用社</v>
      </c>
    </row>
    <row r="469" spans="1:11">
      <c r="A469" s="24" t="str">
        <f>[9]签字版本!A469</f>
        <v>463</v>
      </c>
      <c r="B469" s="24" t="str">
        <f>[9]签字版本!B469</f>
        <v>马绍枚</v>
      </c>
      <c r="C469" s="24" t="str">
        <f>SUBSTITUTE([9]签字版本!C469,MID([9]签字版本!C469,7,8),"********")</f>
        <v>352627********1636</v>
      </c>
      <c r="D469" s="25" t="str">
        <f>SUBSTITUTE([9]签字版本!D469,MID([9]签字版本!D469,4,4),"****")</f>
        <v>138****6616</v>
      </c>
      <c r="E469" s="24" t="str">
        <f>[9]签字版本!E469</f>
        <v>中南</v>
      </c>
      <c r="F469" s="26">
        <f>[9]签字版本!F469</f>
        <v>5.5</v>
      </c>
      <c r="G469" s="26">
        <f t="shared" si="14"/>
        <v>5.5</v>
      </c>
      <c r="H469" s="26">
        <f t="shared" si="15"/>
        <v>165</v>
      </c>
      <c r="I469" s="26">
        <f>[9]签字版本!J469</f>
        <v>33</v>
      </c>
      <c r="J469" s="25" t="str">
        <f>SUBSTITUTE([9]签字版本!K469,MID([9]签字版本!K469,9,7),"*******")</f>
        <v>90908180*******0039915</v>
      </c>
      <c r="K469" s="24" t="str">
        <f>[9]签字版本!L469</f>
        <v>连城县农村信用联社四堡信用社</v>
      </c>
    </row>
    <row r="470" spans="1:11">
      <c r="A470" s="24" t="str">
        <f>[9]签字版本!A470</f>
        <v>464</v>
      </c>
      <c r="B470" s="24" t="str">
        <f>[9]签字版本!B470</f>
        <v>马晓辉</v>
      </c>
      <c r="C470" s="24" t="str">
        <f>SUBSTITUTE([9]签字版本!C470,MID([9]签字版本!C470,7,8),"********")</f>
        <v>350825********1611</v>
      </c>
      <c r="D470" s="25" t="str">
        <f>SUBSTITUTE([9]签字版本!D470,MID([9]签字版本!D470,4,4),"****")</f>
        <v>150****5900</v>
      </c>
      <c r="E470" s="24" t="str">
        <f>[9]签字版本!E470</f>
        <v>中南</v>
      </c>
      <c r="F470" s="26">
        <f>[9]签字版本!F470</f>
        <v>2.98</v>
      </c>
      <c r="G470" s="26">
        <f t="shared" si="14"/>
        <v>2.98</v>
      </c>
      <c r="H470" s="26">
        <f t="shared" si="15"/>
        <v>89.4</v>
      </c>
      <c r="I470" s="26">
        <f>[9]签字版本!J470</f>
        <v>17.88</v>
      </c>
      <c r="J470" s="25" t="str">
        <f>SUBSTITUTE([9]签字版本!K470,MID([9]签字版本!K470,9,7),"*******")</f>
        <v>62218405*******9155</v>
      </c>
      <c r="K470" s="24" t="str">
        <f>[9]签字版本!L470</f>
        <v>连城县农村信用联社四堡信用社</v>
      </c>
    </row>
    <row r="471" spans="1:11">
      <c r="A471" s="24" t="str">
        <f>[9]签字版本!A471</f>
        <v>465</v>
      </c>
      <c r="B471" s="24" t="str">
        <f>[9]签字版本!B471</f>
        <v>马城辉</v>
      </c>
      <c r="C471" s="24" t="str">
        <f>SUBSTITUTE([9]签字版本!C471,MID([9]签字版本!C471,7,8),"********")</f>
        <v>350825********1632</v>
      </c>
      <c r="D471" s="25" t="str">
        <f>SUBSTITUTE([9]签字版本!D471,MID([9]签字版本!D471,4,4),"****")</f>
        <v>182****5136</v>
      </c>
      <c r="E471" s="24" t="str">
        <f>[9]签字版本!E471</f>
        <v>中南</v>
      </c>
      <c r="F471" s="26">
        <f>[9]签字版本!F471</f>
        <v>3.48</v>
      </c>
      <c r="G471" s="26">
        <f t="shared" si="14"/>
        <v>3.48</v>
      </c>
      <c r="H471" s="26">
        <f t="shared" si="15"/>
        <v>104.4</v>
      </c>
      <c r="I471" s="26">
        <f>[9]签字版本!J471</f>
        <v>20.88</v>
      </c>
      <c r="J471" s="25" t="str">
        <f>SUBSTITUTE([9]签字版本!K471,MID([9]签字版本!K471,9,7),"*******")</f>
        <v>62218405*******9197</v>
      </c>
      <c r="K471" s="24" t="str">
        <f>[9]签字版本!L471</f>
        <v>连城县农村信用联社四堡信用社</v>
      </c>
    </row>
    <row r="472" spans="1:11">
      <c r="A472" s="24" t="str">
        <f>[9]签字版本!A472</f>
        <v>466</v>
      </c>
      <c r="B472" s="24" t="str">
        <f>[9]签字版本!B472</f>
        <v>江彩姬</v>
      </c>
      <c r="C472" s="24" t="str">
        <f>SUBSTITUTE([9]签字版本!C472,MID([9]签字版本!C472,7,8),"********")</f>
        <v>352627********1626</v>
      </c>
      <c r="D472" s="25" t="str">
        <f>SUBSTITUTE([9]签字版本!D472,MID([9]签字版本!D472,4,4),"****")</f>
        <v>151****0992</v>
      </c>
      <c r="E472" s="24" t="str">
        <f>[9]签字版本!E472</f>
        <v>中南</v>
      </c>
      <c r="F472" s="26">
        <f>[9]签字版本!F472</f>
        <v>5</v>
      </c>
      <c r="G472" s="26">
        <f t="shared" si="14"/>
        <v>5</v>
      </c>
      <c r="H472" s="26">
        <f t="shared" si="15"/>
        <v>150</v>
      </c>
      <c r="I472" s="26">
        <f>[9]签字版本!J472</f>
        <v>30</v>
      </c>
      <c r="J472" s="25" t="str">
        <f>SUBSTITUTE([9]签字版本!K472,MID([9]签字版本!K472,9,7),"*******")</f>
        <v>90908180*******0520985</v>
      </c>
      <c r="K472" s="24" t="str">
        <f>[9]签字版本!L472</f>
        <v>连城县农村信用联社四堡信用社</v>
      </c>
    </row>
    <row r="473" spans="1:11">
      <c r="A473" s="24" t="str">
        <f>[9]签字版本!A473</f>
        <v>467</v>
      </c>
      <c r="B473" s="24" t="str">
        <f>[9]签字版本!B473</f>
        <v>马勋鑫</v>
      </c>
      <c r="C473" s="24" t="str">
        <f>SUBSTITUTE([9]签字版本!C473,MID([9]签字版本!C473,7,8),"********")</f>
        <v>352627********1617</v>
      </c>
      <c r="D473" s="25" t="str">
        <f>SUBSTITUTE([9]签字版本!D473,MID([9]签字版本!D473,4,4),"****")</f>
        <v>138****6036</v>
      </c>
      <c r="E473" s="24" t="str">
        <f>[9]签字版本!E473</f>
        <v>中南</v>
      </c>
      <c r="F473" s="26">
        <f>[9]签字版本!F473</f>
        <v>9.48</v>
      </c>
      <c r="G473" s="26">
        <f t="shared" si="14"/>
        <v>9.48</v>
      </c>
      <c r="H473" s="26">
        <f t="shared" si="15"/>
        <v>284.4</v>
      </c>
      <c r="I473" s="26">
        <f>[9]签字版本!J473</f>
        <v>56.88</v>
      </c>
      <c r="J473" s="25" t="str">
        <f>SUBSTITUTE([9]签字版本!K473,MID([9]签字版本!K473,9,7),"*******")</f>
        <v>90908180*******0107691</v>
      </c>
      <c r="K473" s="24" t="str">
        <f>[9]签字版本!L473</f>
        <v>连城县农村信用联社四堡信用社</v>
      </c>
    </row>
    <row r="474" spans="1:11">
      <c r="A474" s="24" t="str">
        <f>[9]签字版本!A474</f>
        <v>468</v>
      </c>
      <c r="B474" s="24" t="str">
        <f>[9]签字版本!B474</f>
        <v>马金保</v>
      </c>
      <c r="C474" s="24" t="str">
        <f>SUBSTITUTE([9]签字版本!C474,MID([9]签字版本!C474,7,8),"********")</f>
        <v>352627********1615</v>
      </c>
      <c r="D474" s="25" t="str">
        <f>SUBSTITUTE([9]签字版本!D474,MID([9]签字版本!D474,4,4),"****")</f>
        <v>187****5680</v>
      </c>
      <c r="E474" s="24" t="str">
        <f>[9]签字版本!E474</f>
        <v>中南</v>
      </c>
      <c r="F474" s="26">
        <f>[9]签字版本!F474</f>
        <v>3.2</v>
      </c>
      <c r="G474" s="26">
        <f t="shared" si="14"/>
        <v>3.2</v>
      </c>
      <c r="H474" s="26">
        <f t="shared" si="15"/>
        <v>96</v>
      </c>
      <c r="I474" s="26">
        <f>[9]签字版本!J474</f>
        <v>19.2</v>
      </c>
      <c r="J474" s="25" t="str">
        <f>SUBSTITUTE([9]签字版本!K474,MID([9]签字版本!K474,9,7),"*******")</f>
        <v>62218405*******9247</v>
      </c>
      <c r="K474" s="24" t="str">
        <f>[9]签字版本!L474</f>
        <v>连城县农村信用联社四堡信用社</v>
      </c>
    </row>
    <row r="475" spans="1:11">
      <c r="A475" s="24" t="str">
        <f>[9]签字版本!A475</f>
        <v>469</v>
      </c>
      <c r="B475" s="24" t="str">
        <f>[9]签字版本!B475</f>
        <v>邹顺莲</v>
      </c>
      <c r="C475" s="24" t="str">
        <f>SUBSTITUTE([9]签字版本!C475,MID([9]签字版本!C475,7,8),"********")</f>
        <v>352627********1621</v>
      </c>
      <c r="D475" s="25" t="str">
        <f>SUBSTITUTE([9]签字版本!D475,MID([9]签字版本!D475,4,4),"****")</f>
        <v>151****2838</v>
      </c>
      <c r="E475" s="24" t="str">
        <f>[9]签字版本!E475</f>
        <v>中南</v>
      </c>
      <c r="F475" s="26">
        <f>[9]签字版本!F475</f>
        <v>3.04</v>
      </c>
      <c r="G475" s="26">
        <f t="shared" si="14"/>
        <v>3.04</v>
      </c>
      <c r="H475" s="26">
        <f t="shared" si="15"/>
        <v>91.2</v>
      </c>
      <c r="I475" s="26">
        <f>[9]签字版本!J475</f>
        <v>18.24</v>
      </c>
      <c r="J475" s="25" t="str">
        <f>SUBSTITUTE([9]签字版本!K475,MID([9]签字版本!K475,9,7),"*******")</f>
        <v>62218405*******9213</v>
      </c>
      <c r="K475" s="24" t="str">
        <f>[9]签字版本!L475</f>
        <v>连城县农村信用联社四堡信用社</v>
      </c>
    </row>
    <row r="476" spans="1:11">
      <c r="A476" s="24" t="str">
        <f>[9]签字版本!A476</f>
        <v>470</v>
      </c>
      <c r="B476" s="24" t="str">
        <f>[9]签字版本!B476</f>
        <v>马勋华</v>
      </c>
      <c r="C476" s="24" t="str">
        <f>SUBSTITUTE([9]签字版本!C476,MID([9]签字版本!C476,7,8),"********")</f>
        <v>352627********1613</v>
      </c>
      <c r="D476" s="25" t="str">
        <f>SUBSTITUTE([9]签字版本!D476,MID([9]签字版本!D476,4,4),"****")</f>
        <v>158****4785</v>
      </c>
      <c r="E476" s="24" t="str">
        <f>[9]签字版本!E476</f>
        <v>中南</v>
      </c>
      <c r="F476" s="26">
        <f>[9]签字版本!F476</f>
        <v>5.51</v>
      </c>
      <c r="G476" s="26">
        <f t="shared" si="14"/>
        <v>5.51</v>
      </c>
      <c r="H476" s="26">
        <f t="shared" si="15"/>
        <v>165.3</v>
      </c>
      <c r="I476" s="26">
        <f>[9]签字版本!J476</f>
        <v>33.06</v>
      </c>
      <c r="J476" s="25" t="str">
        <f>SUBSTITUTE([9]签字版本!K476,MID([9]签字版本!K476,9,7),"*******")</f>
        <v>90908180*******0048488</v>
      </c>
      <c r="K476" s="24" t="str">
        <f>[9]签字版本!L476</f>
        <v>连城县农村信用联社四堡信用社</v>
      </c>
    </row>
    <row r="477" spans="1:11">
      <c r="A477" s="24" t="str">
        <f>[9]签字版本!A477</f>
        <v>471</v>
      </c>
      <c r="B477" s="24" t="str">
        <f>[9]签字版本!B477</f>
        <v>马传威</v>
      </c>
      <c r="C477" s="24" t="str">
        <f>SUBSTITUTE([9]签字版本!C477,MID([9]签字版本!C477,7,8),"********")</f>
        <v>352627********1614</v>
      </c>
      <c r="D477" s="25" t="str">
        <f>SUBSTITUTE([9]签字版本!D477,MID([9]签字版本!D477,4,4),"****")</f>
        <v>157****1033</v>
      </c>
      <c r="E477" s="24" t="str">
        <f>[9]签字版本!E477</f>
        <v>中南</v>
      </c>
      <c r="F477" s="26">
        <f>[9]签字版本!F477</f>
        <v>4.61</v>
      </c>
      <c r="G477" s="26">
        <f t="shared" si="14"/>
        <v>4.61</v>
      </c>
      <c r="H477" s="26">
        <f t="shared" si="15"/>
        <v>138.3</v>
      </c>
      <c r="I477" s="26">
        <f>[9]签字版本!J477</f>
        <v>27.66</v>
      </c>
      <c r="J477" s="25" t="str">
        <f>SUBSTITUTE([9]签字版本!K477,MID([9]签字版本!K477,9,7),"*******")</f>
        <v>90908180*******0200794</v>
      </c>
      <c r="K477" s="24" t="str">
        <f>[9]签字版本!L477</f>
        <v>连城县农村信用联社四堡信用社</v>
      </c>
    </row>
    <row r="478" spans="1:11">
      <c r="A478" s="24" t="str">
        <f>[9]签字版本!A478</f>
        <v>472</v>
      </c>
      <c r="B478" s="24" t="str">
        <f>[9]签字版本!B478</f>
        <v>马绍求</v>
      </c>
      <c r="C478" s="24" t="str">
        <f>SUBSTITUTE([9]签字版本!C478,MID([9]签字版本!C478,7,8),"********")</f>
        <v>352627********1613</v>
      </c>
      <c r="D478" s="25" t="str">
        <f>SUBSTITUTE([9]签字版本!D478,MID([9]签字版本!D478,4,4),"****")</f>
        <v>151****7669</v>
      </c>
      <c r="E478" s="24" t="str">
        <f>[9]签字版本!E478</f>
        <v>中南</v>
      </c>
      <c r="F478" s="26">
        <f>[9]签字版本!F478</f>
        <v>7.43</v>
      </c>
      <c r="G478" s="26">
        <f t="shared" si="14"/>
        <v>7.43</v>
      </c>
      <c r="H478" s="26">
        <f t="shared" si="15"/>
        <v>222.9</v>
      </c>
      <c r="I478" s="26">
        <f>[9]签字版本!J478</f>
        <v>44.58</v>
      </c>
      <c r="J478" s="25" t="str">
        <f>SUBSTITUTE([9]签字版本!K478,MID([9]签字版本!K478,9,7),"*******")</f>
        <v>90908180*******0067572</v>
      </c>
      <c r="K478" s="24" t="str">
        <f>[9]签字版本!L478</f>
        <v>连城县农村信用联社四堡信用社</v>
      </c>
    </row>
    <row r="479" spans="1:11">
      <c r="A479" s="24" t="str">
        <f>[9]签字版本!A479</f>
        <v>473</v>
      </c>
      <c r="B479" s="24" t="str">
        <f>[9]签字版本!B479</f>
        <v>马传正</v>
      </c>
      <c r="C479" s="24" t="str">
        <f>SUBSTITUTE([9]签字版本!C479,MID([9]签字版本!C479,7,8),"********")</f>
        <v>352627********1617</v>
      </c>
      <c r="D479" s="25" t="str">
        <f>SUBSTITUTE([9]签字版本!D479,MID([9]签字版本!D479,4,4),"****")</f>
        <v>139****0446</v>
      </c>
      <c r="E479" s="24" t="str">
        <f>[9]签字版本!E479</f>
        <v>中南</v>
      </c>
      <c r="F479" s="26">
        <f>[9]签字版本!F479</f>
        <v>6.59</v>
      </c>
      <c r="G479" s="26">
        <f t="shared" si="14"/>
        <v>6.59</v>
      </c>
      <c r="H479" s="26">
        <f t="shared" si="15"/>
        <v>197.7</v>
      </c>
      <c r="I479" s="26">
        <f>[9]签字版本!J479</f>
        <v>39.54</v>
      </c>
      <c r="J479" s="25" t="str">
        <f>SUBSTITUTE([9]签字版本!K479,MID([9]签字版本!K479,9,7),"*******")</f>
        <v>90908180*******0469051</v>
      </c>
      <c r="K479" s="24" t="str">
        <f>[9]签字版本!L479</f>
        <v>连城县农村信用联社四堡信用社</v>
      </c>
    </row>
    <row r="480" spans="1:11">
      <c r="A480" s="24" t="str">
        <f>[9]签字版本!A480</f>
        <v>474</v>
      </c>
      <c r="B480" s="24" t="str">
        <f>[9]签字版本!B480</f>
        <v>马志明</v>
      </c>
      <c r="C480" s="24" t="str">
        <f>SUBSTITUTE([9]签字版本!C480,MID([9]签字版本!C480,7,8),"********")</f>
        <v>350825********1612</v>
      </c>
      <c r="D480" s="25" t="str">
        <f>SUBSTITUTE([9]签字版本!D480,MID([9]签字版本!D480,4,4),"****")</f>
        <v>158****2336</v>
      </c>
      <c r="E480" s="24" t="str">
        <f>[9]签字版本!E480</f>
        <v>中南</v>
      </c>
      <c r="F480" s="26">
        <f>[9]签字版本!F480</f>
        <v>8.07</v>
      </c>
      <c r="G480" s="26">
        <f t="shared" si="14"/>
        <v>8.07</v>
      </c>
      <c r="H480" s="26">
        <f t="shared" si="15"/>
        <v>242.1</v>
      </c>
      <c r="I480" s="26">
        <f>[9]签字版本!J480</f>
        <v>48.42</v>
      </c>
      <c r="J480" s="25" t="str">
        <f>SUBSTITUTE([9]签字版本!K480,MID([9]签字版本!K480,9,7),"*******")</f>
        <v>62218401*******2490</v>
      </c>
      <c r="K480" s="24" t="str">
        <f>[9]签字版本!L480</f>
        <v>连城县农村信用联社四堡信用社</v>
      </c>
    </row>
    <row r="481" spans="1:11">
      <c r="A481" s="24" t="str">
        <f>[9]签字版本!A481</f>
        <v>475</v>
      </c>
      <c r="B481" s="24" t="str">
        <f>[9]签字版本!B481</f>
        <v>马华思</v>
      </c>
      <c r="C481" s="24" t="str">
        <f>SUBSTITUTE([9]签字版本!C481,MID([9]签字版本!C481,7,8),"********")</f>
        <v>350825********1635</v>
      </c>
      <c r="D481" s="25" t="str">
        <f>SUBSTITUTE([9]签字版本!D481,MID([9]签字版本!D481,4,4),"****")</f>
        <v>188****1977</v>
      </c>
      <c r="E481" s="24" t="str">
        <f>[9]签字版本!E481</f>
        <v>中南</v>
      </c>
      <c r="F481" s="26">
        <f>[9]签字版本!F481</f>
        <v>6</v>
      </c>
      <c r="G481" s="26">
        <f t="shared" si="14"/>
        <v>6</v>
      </c>
      <c r="H481" s="26">
        <f t="shared" si="15"/>
        <v>180</v>
      </c>
      <c r="I481" s="26">
        <f>[9]签字版本!J481</f>
        <v>36</v>
      </c>
      <c r="J481" s="25" t="str">
        <f>SUBSTITUTE([9]签字版本!K481,MID([9]签字版本!K481,9,7),"*******")</f>
        <v>62218405*******0239</v>
      </c>
      <c r="K481" s="24" t="str">
        <f>[9]签字版本!L481</f>
        <v>连城县农村信用联社四堡信用社</v>
      </c>
    </row>
    <row r="482" spans="1:11">
      <c r="A482" s="24" t="str">
        <f>[9]签字版本!A482</f>
        <v>476</v>
      </c>
      <c r="B482" s="24" t="str">
        <f>[9]签字版本!B482</f>
        <v>马永祥</v>
      </c>
      <c r="C482" s="24" t="str">
        <f>SUBSTITUTE([9]签字版本!C482,MID([9]签字版本!C482,7,8),"********")</f>
        <v>352627********1619</v>
      </c>
      <c r="D482" s="25" t="str">
        <f>SUBSTITUTE([9]签字版本!D482,MID([9]签字版本!D482,4,4),"****")</f>
        <v>135****9556</v>
      </c>
      <c r="E482" s="24" t="str">
        <f>[9]签字版本!E482</f>
        <v>中南</v>
      </c>
      <c r="F482" s="26">
        <f>[9]签字版本!F482</f>
        <v>7.81</v>
      </c>
      <c r="G482" s="26">
        <f t="shared" si="14"/>
        <v>7.81</v>
      </c>
      <c r="H482" s="26">
        <f t="shared" si="15"/>
        <v>234.3</v>
      </c>
      <c r="I482" s="26">
        <f>[9]签字版本!J482</f>
        <v>46.86</v>
      </c>
      <c r="J482" s="25" t="str">
        <f>SUBSTITUTE([9]签字版本!K482,MID([9]签字版本!K482,9,7),"*******")</f>
        <v>90908180*******0147924</v>
      </c>
      <c r="K482" s="24" t="str">
        <f>[9]签字版本!L482</f>
        <v>连城县农村信用联社四堡信用社</v>
      </c>
    </row>
    <row r="483" spans="1:11">
      <c r="A483" s="24" t="str">
        <f>[9]签字版本!A483</f>
        <v>477</v>
      </c>
      <c r="B483" s="24" t="str">
        <f>[9]签字版本!B483</f>
        <v>马勋财</v>
      </c>
      <c r="C483" s="24" t="str">
        <f>SUBSTITUTE([9]签字版本!C483,MID([9]签字版本!C483,7,8),"********")</f>
        <v>352627********1613</v>
      </c>
      <c r="D483" s="25" t="str">
        <f>SUBSTITUTE([9]签字版本!D483,MID([9]签字版本!D483,4,4),"****")</f>
        <v>159****9834</v>
      </c>
      <c r="E483" s="24" t="str">
        <f>[9]签字版本!E483</f>
        <v>中南</v>
      </c>
      <c r="F483" s="26">
        <f>[9]签字版本!F483</f>
        <v>4.97</v>
      </c>
      <c r="G483" s="26">
        <f t="shared" si="14"/>
        <v>4.97</v>
      </c>
      <c r="H483" s="26">
        <f t="shared" si="15"/>
        <v>149.1</v>
      </c>
      <c r="I483" s="26">
        <f>[9]签字版本!J483</f>
        <v>29.82</v>
      </c>
      <c r="J483" s="25" t="str">
        <f>SUBSTITUTE([9]签字版本!K483,MID([9]签字版本!K483,9,7),"*******")</f>
        <v>62218405*******9254</v>
      </c>
      <c r="K483" s="24" t="str">
        <f>[9]签字版本!L483</f>
        <v>连城县农村信用联社四堡信用社</v>
      </c>
    </row>
    <row r="484" spans="1:11">
      <c r="A484" s="24" t="str">
        <f>[9]签字版本!A484</f>
        <v>478</v>
      </c>
      <c r="B484" s="24" t="str">
        <f>[9]签字版本!B484</f>
        <v>李明英</v>
      </c>
      <c r="C484" s="24" t="str">
        <f>SUBSTITUTE([9]签字版本!C484,MID([9]签字版本!C484,7,8),"********")</f>
        <v>352627********1620</v>
      </c>
      <c r="D484" s="25" t="str">
        <f>SUBSTITUTE([9]签字版本!D484,MID([9]签字版本!D484,4,4),"****")</f>
        <v>150****4377</v>
      </c>
      <c r="E484" s="24" t="str">
        <f>[9]签字版本!E484</f>
        <v>中南</v>
      </c>
      <c r="F484" s="26">
        <f>[9]签字版本!F484</f>
        <v>7.34</v>
      </c>
      <c r="G484" s="26">
        <f t="shared" si="14"/>
        <v>7.34</v>
      </c>
      <c r="H484" s="26">
        <f t="shared" si="15"/>
        <v>220.2</v>
      </c>
      <c r="I484" s="26">
        <f>[9]签字版本!J484</f>
        <v>44.04</v>
      </c>
      <c r="J484" s="25" t="str">
        <f>SUBSTITUTE([9]签字版本!K484,MID([9]签字版本!K484,9,7),"*******")</f>
        <v>90908180*******0227463</v>
      </c>
      <c r="K484" s="24" t="str">
        <f>[9]签字版本!L484</f>
        <v>连城县农村信用联社四堡信用社</v>
      </c>
    </row>
    <row r="485" spans="1:11">
      <c r="A485" s="24" t="str">
        <f>[9]签字版本!A485</f>
        <v>479</v>
      </c>
      <c r="B485" s="24" t="str">
        <f>[9]签字版本!B485</f>
        <v>马勋标</v>
      </c>
      <c r="C485" s="24" t="str">
        <f>SUBSTITUTE([9]签字版本!C485,MID([9]签字版本!C485,7,8),"********")</f>
        <v>352627********1613</v>
      </c>
      <c r="D485" s="25" t="str">
        <f>SUBSTITUTE([9]签字版本!D485,MID([9]签字版本!D485,4,4),"****")</f>
        <v>135****0127</v>
      </c>
      <c r="E485" s="24" t="str">
        <f>[9]签字版本!E485</f>
        <v>中南</v>
      </c>
      <c r="F485" s="26">
        <f>[9]签字版本!F485</f>
        <v>3.95</v>
      </c>
      <c r="G485" s="26">
        <f t="shared" si="14"/>
        <v>3.95</v>
      </c>
      <c r="H485" s="26">
        <f t="shared" si="15"/>
        <v>118.5</v>
      </c>
      <c r="I485" s="26">
        <f>[9]签字版本!J485</f>
        <v>23.7</v>
      </c>
      <c r="J485" s="25" t="str">
        <f>SUBSTITUTE([9]签字版本!K485,MID([9]签字版本!K485,9,7),"*******")</f>
        <v>90908180*******0595119</v>
      </c>
      <c r="K485" s="24" t="str">
        <f>[9]签字版本!L485</f>
        <v>连城县农村信用联社四堡信用社</v>
      </c>
    </row>
    <row r="486" spans="1:11">
      <c r="A486" s="24" t="str">
        <f>[9]签字版本!A486</f>
        <v>480</v>
      </c>
      <c r="B486" s="24" t="str">
        <f>[9]签字版本!B486</f>
        <v>马传贵</v>
      </c>
      <c r="C486" s="24" t="str">
        <f>SUBSTITUTE([9]签字版本!C486,MID([9]签字版本!C486,7,8),"********")</f>
        <v>352627********161X</v>
      </c>
      <c r="D486" s="25" t="str">
        <f>SUBSTITUTE([9]签字版本!D486,MID([9]签字版本!D486,4,4),"****")</f>
        <v>136****4769</v>
      </c>
      <c r="E486" s="24" t="str">
        <f>[9]签字版本!E486</f>
        <v>中南</v>
      </c>
      <c r="F486" s="26">
        <f>[9]签字版本!F486</f>
        <v>3.76</v>
      </c>
      <c r="G486" s="26">
        <f t="shared" si="14"/>
        <v>3.76</v>
      </c>
      <c r="H486" s="26">
        <f t="shared" si="15"/>
        <v>112.8</v>
      </c>
      <c r="I486" s="26">
        <f>[9]签字版本!J486</f>
        <v>22.56</v>
      </c>
      <c r="J486" s="25" t="str">
        <f>SUBSTITUTE([9]签字版本!K486,MID([9]签字版本!K486,9,7),"*******")</f>
        <v>62218405*******0445</v>
      </c>
      <c r="K486" s="24" t="str">
        <f>[9]签字版本!L486</f>
        <v>连城县农村信用联社四堡信用社</v>
      </c>
    </row>
    <row r="487" spans="1:11">
      <c r="A487" s="24" t="str">
        <f>[9]签字版本!A487</f>
        <v>481</v>
      </c>
      <c r="B487" s="24" t="str">
        <f>[9]签字版本!B487</f>
        <v>马勋德</v>
      </c>
      <c r="C487" s="24" t="str">
        <f>SUBSTITUTE([9]签字版本!C487,MID([9]签字版本!C487,7,8),"********")</f>
        <v>352627********1616</v>
      </c>
      <c r="D487" s="25" t="str">
        <f>SUBSTITUTE([9]签字版本!D487,MID([9]签字版本!D487,4,4),"****")</f>
        <v>151****0428</v>
      </c>
      <c r="E487" s="24" t="str">
        <f>[9]签字版本!E487</f>
        <v>中南</v>
      </c>
      <c r="F487" s="26">
        <f>[9]签字版本!F487</f>
        <v>4.88</v>
      </c>
      <c r="G487" s="26">
        <f t="shared" si="14"/>
        <v>4.88</v>
      </c>
      <c r="H487" s="26">
        <f t="shared" si="15"/>
        <v>146.4</v>
      </c>
      <c r="I487" s="26">
        <f>[9]签字版本!J487</f>
        <v>29.28</v>
      </c>
      <c r="J487" s="25" t="str">
        <f>SUBSTITUTE([9]签字版本!K487,MID([9]签字版本!K487,9,7),"*******")</f>
        <v>90908180*******0061177</v>
      </c>
      <c r="K487" s="24" t="str">
        <f>[9]签字版本!L487</f>
        <v>连城县农村信用联社四堡信用社</v>
      </c>
    </row>
    <row r="488" spans="1:11">
      <c r="A488" s="24" t="str">
        <f>[9]签字版本!A488</f>
        <v>482</v>
      </c>
      <c r="B488" s="24" t="str">
        <f>[9]签字版本!B488</f>
        <v>马勋本</v>
      </c>
      <c r="C488" s="24" t="str">
        <f>SUBSTITUTE([9]签字版本!C488,MID([9]签字版本!C488,7,8),"********")</f>
        <v>352627********161X</v>
      </c>
      <c r="D488" s="25" t="str">
        <f>SUBSTITUTE([9]签字版本!D488,MID([9]签字版本!D488,4,4),"****")</f>
        <v>139****7393</v>
      </c>
      <c r="E488" s="24" t="str">
        <f>[9]签字版本!E488</f>
        <v>中南</v>
      </c>
      <c r="F488" s="26">
        <f>[9]签字版本!F488</f>
        <v>0.07</v>
      </c>
      <c r="G488" s="26">
        <f t="shared" si="14"/>
        <v>0.07</v>
      </c>
      <c r="H488" s="26">
        <f t="shared" si="15"/>
        <v>2.1</v>
      </c>
      <c r="I488" s="26">
        <f>[9]签字版本!J488</f>
        <v>0.42</v>
      </c>
      <c r="J488" s="25" t="str">
        <f>SUBSTITUTE([9]签字版本!K488,MID([9]签字版本!K488,9,7),"*******")</f>
        <v>90908180*******0050303</v>
      </c>
      <c r="K488" s="24" t="str">
        <f>[9]签字版本!L488</f>
        <v>连城县农村信用联社四堡信用社</v>
      </c>
    </row>
    <row r="489" spans="1:11">
      <c r="A489" s="24" t="str">
        <f>[9]签字版本!A489</f>
        <v>483</v>
      </c>
      <c r="B489" s="24" t="str">
        <f>[9]签字版本!B489</f>
        <v>叶秀珍</v>
      </c>
      <c r="C489" s="24" t="str">
        <f>SUBSTITUTE([9]签字版本!C489,MID([9]签字版本!C489,7,8),"********")</f>
        <v>352627********1123</v>
      </c>
      <c r="D489" s="25" t="str">
        <f>SUBSTITUTE([9]签字版本!D489,MID([9]签字版本!D489,4,4),"****")</f>
        <v>189****0709</v>
      </c>
      <c r="E489" s="24" t="str">
        <f>[9]签字版本!E489</f>
        <v>中南</v>
      </c>
      <c r="F489" s="26">
        <f>[9]签字版本!F489</f>
        <v>5.62</v>
      </c>
      <c r="G489" s="26">
        <f t="shared" si="14"/>
        <v>5.62</v>
      </c>
      <c r="H489" s="26">
        <f t="shared" si="15"/>
        <v>168.6</v>
      </c>
      <c r="I489" s="26">
        <f>[9]签字版本!J489</f>
        <v>33.72</v>
      </c>
      <c r="J489" s="25" t="str">
        <f>SUBSTITUTE([9]签字版本!K489,MID([9]签字版本!K489,9,7),"*******")</f>
        <v>90908110*******0249025</v>
      </c>
      <c r="K489" s="24" t="str">
        <f>[9]签字版本!L489</f>
        <v>连城县农村信用联社四堡信用社</v>
      </c>
    </row>
    <row r="490" spans="1:11">
      <c r="A490" s="24" t="str">
        <f>[9]签字版本!A490</f>
        <v>484</v>
      </c>
      <c r="B490" s="24" t="str">
        <f>[9]签字版本!B490</f>
        <v>马明华</v>
      </c>
      <c r="C490" s="24" t="str">
        <f>SUBSTITUTE([9]签字版本!C490,MID([9]签字版本!C490,7,8),"********")</f>
        <v>352627********1656</v>
      </c>
      <c r="D490" s="25" t="str">
        <f>SUBSTITUTE([9]签字版本!D490,MID([9]签字版本!D490,4,4),"****")</f>
        <v>183****6508</v>
      </c>
      <c r="E490" s="24" t="str">
        <f>[9]签字版本!E490</f>
        <v>中南</v>
      </c>
      <c r="F490" s="26">
        <f>[9]签字版本!F490</f>
        <v>2.81</v>
      </c>
      <c r="G490" s="26">
        <f t="shared" si="14"/>
        <v>2.81</v>
      </c>
      <c r="H490" s="26">
        <f t="shared" si="15"/>
        <v>84.3</v>
      </c>
      <c r="I490" s="26">
        <f>[9]签字版本!J490</f>
        <v>16.86</v>
      </c>
      <c r="J490" s="25" t="str">
        <f>SUBSTITUTE([9]签字版本!K490,MID([9]签字版本!K490,9,7),"*******")</f>
        <v>62303615*******5735</v>
      </c>
      <c r="K490" s="24" t="str">
        <f>[9]签字版本!L490</f>
        <v>连城县农村信用联社四堡信用社</v>
      </c>
    </row>
    <row r="491" spans="1:11">
      <c r="A491" s="24" t="str">
        <f>[9]签字版本!A491</f>
        <v>485</v>
      </c>
      <c r="B491" s="24" t="str">
        <f>[9]签字版本!B491</f>
        <v>马传火</v>
      </c>
      <c r="C491" s="24" t="str">
        <f>SUBSTITUTE([9]签字版本!C491,MID([9]签字版本!C491,7,8),"********")</f>
        <v>352627********1632</v>
      </c>
      <c r="D491" s="25" t="str">
        <f>SUBSTITUTE([9]签字版本!D491,MID([9]签字版本!D491,4,4),"****")</f>
        <v>138****4758</v>
      </c>
      <c r="E491" s="24" t="str">
        <f>[9]签字版本!E491</f>
        <v>中南</v>
      </c>
      <c r="F491" s="26">
        <f>[9]签字版本!F491</f>
        <v>3.35</v>
      </c>
      <c r="G491" s="26">
        <f t="shared" si="14"/>
        <v>3.35</v>
      </c>
      <c r="H491" s="26">
        <f t="shared" si="15"/>
        <v>100.5</v>
      </c>
      <c r="I491" s="26">
        <f>[9]签字版本!J491</f>
        <v>20.1</v>
      </c>
      <c r="J491" s="25" t="str">
        <f>SUBSTITUTE([9]签字版本!K491,MID([9]签字版本!K491,9,7),"*******")</f>
        <v>62303615*******2370</v>
      </c>
      <c r="K491" s="24" t="str">
        <f>[9]签字版本!L491</f>
        <v>连城县农村信用联社四堡信用社</v>
      </c>
    </row>
    <row r="492" spans="1:11">
      <c r="A492" s="24" t="str">
        <f>[9]签字版本!A492</f>
        <v>486</v>
      </c>
      <c r="B492" s="24" t="str">
        <f>[9]签字版本!B492</f>
        <v>邹冬秀</v>
      </c>
      <c r="C492" s="24" t="str">
        <f>SUBSTITUTE([9]签字版本!C492,MID([9]签字版本!C492,7,8),"********")</f>
        <v>352627********1624</v>
      </c>
      <c r="D492" s="25" t="str">
        <f>SUBSTITUTE([9]签字版本!D492,MID([9]签字版本!D492,4,4),"****")</f>
        <v>139****0459</v>
      </c>
      <c r="E492" s="24" t="str">
        <f>[9]签字版本!E492</f>
        <v>中南</v>
      </c>
      <c r="F492" s="26">
        <f>[9]签字版本!F492</f>
        <v>6.41</v>
      </c>
      <c r="G492" s="26">
        <f t="shared" si="14"/>
        <v>6.41</v>
      </c>
      <c r="H492" s="26">
        <f t="shared" si="15"/>
        <v>192.3</v>
      </c>
      <c r="I492" s="26">
        <f>[9]签字版本!J492</f>
        <v>38.46</v>
      </c>
      <c r="J492" s="25" t="str">
        <f>SUBSTITUTE([9]签字版本!K492,MID([9]签字版本!K492,9,7),"*******")</f>
        <v>62218405*******9502</v>
      </c>
      <c r="K492" s="24" t="str">
        <f>[9]签字版本!L492</f>
        <v>连城县农村信用联社四堡信用社</v>
      </c>
    </row>
    <row r="493" spans="1:11">
      <c r="A493" s="24" t="str">
        <f>[9]签字版本!A493</f>
        <v>487</v>
      </c>
      <c r="B493" s="24" t="str">
        <f>[9]签字版本!B493</f>
        <v>马春旺</v>
      </c>
      <c r="C493" s="24" t="str">
        <f>SUBSTITUTE([9]签字版本!C493,MID([9]签字版本!C493,7,8),"********")</f>
        <v>352627********1617</v>
      </c>
      <c r="D493" s="25" t="str">
        <f>SUBSTITUTE([9]签字版本!D493,MID([9]签字版本!D493,4,4),"****")</f>
        <v>187****0561</v>
      </c>
      <c r="E493" s="24" t="str">
        <f>[9]签字版本!E493</f>
        <v>中南</v>
      </c>
      <c r="F493" s="26">
        <f>[9]签字版本!F493</f>
        <v>3.06</v>
      </c>
      <c r="G493" s="26">
        <f t="shared" si="14"/>
        <v>3.06</v>
      </c>
      <c r="H493" s="26">
        <f t="shared" si="15"/>
        <v>91.8</v>
      </c>
      <c r="I493" s="26">
        <f>[9]签字版本!J493</f>
        <v>18.36</v>
      </c>
      <c r="J493" s="25" t="str">
        <f>SUBSTITUTE([9]签字版本!K493,MID([9]签字版本!K493,9,7),"*******")</f>
        <v>62218405*******0551</v>
      </c>
      <c r="K493" s="24" t="str">
        <f>[9]签字版本!L493</f>
        <v>连城县农村信用联社四堡信用社</v>
      </c>
    </row>
    <row r="494" spans="1:11">
      <c r="A494" s="24" t="str">
        <f>[9]签字版本!A494</f>
        <v>488</v>
      </c>
      <c r="B494" s="24" t="str">
        <f>[9]签字版本!B494</f>
        <v>肖朝木</v>
      </c>
      <c r="C494" s="24" t="str">
        <f>SUBSTITUTE([9]签字版本!C494,MID([9]签字版本!C494,7,8),"********")</f>
        <v>352627********1612</v>
      </c>
      <c r="D494" s="25" t="str">
        <f>SUBSTITUTE([9]签字版本!D494,MID([9]签字版本!D494,4,4),"****")</f>
        <v>848****</v>
      </c>
      <c r="E494" s="24" t="str">
        <f>[9]签字版本!E494</f>
        <v>中南</v>
      </c>
      <c r="F494" s="26">
        <f>[9]签字版本!F494</f>
        <v>6.85</v>
      </c>
      <c r="G494" s="26">
        <f t="shared" si="14"/>
        <v>6.85</v>
      </c>
      <c r="H494" s="26">
        <f t="shared" si="15"/>
        <v>205.5</v>
      </c>
      <c r="I494" s="26">
        <f>[9]签字版本!J494</f>
        <v>41.1</v>
      </c>
      <c r="J494" s="25" t="str">
        <f>SUBSTITUTE([9]签字版本!K494,MID([9]签字版本!K494,9,7),"*******")</f>
        <v>90908180*******0061792</v>
      </c>
      <c r="K494" s="24" t="str">
        <f>[9]签字版本!L494</f>
        <v>连城县农村信用联社四堡信用社</v>
      </c>
    </row>
    <row r="495" spans="1:11">
      <c r="A495" s="24" t="str">
        <f>[9]签字版本!A495</f>
        <v>489</v>
      </c>
      <c r="B495" s="24" t="str">
        <f>[9]签字版本!B495</f>
        <v>马兰田</v>
      </c>
      <c r="C495" s="24" t="str">
        <f>SUBSTITUTE([9]签字版本!C495,MID([9]签字版本!C495,7,8),"********")</f>
        <v>352627********1612</v>
      </c>
      <c r="D495" s="25" t="str">
        <f>SUBSTITUTE([9]签字版本!D495,MID([9]签字版本!D495,4,4),"****")</f>
        <v>138****4376</v>
      </c>
      <c r="E495" s="24" t="str">
        <f>[9]签字版本!E495</f>
        <v>中南</v>
      </c>
      <c r="F495" s="26">
        <f>[9]签字版本!F495</f>
        <v>4.76</v>
      </c>
      <c r="G495" s="26">
        <f t="shared" si="14"/>
        <v>4.76</v>
      </c>
      <c r="H495" s="26">
        <f t="shared" si="15"/>
        <v>142.8</v>
      </c>
      <c r="I495" s="26">
        <f>[9]签字版本!J495</f>
        <v>28.56</v>
      </c>
      <c r="J495" s="25" t="str">
        <f>SUBSTITUTE([9]签字版本!K495,MID([9]签字版本!K495,9,7),"*******")</f>
        <v>90908180*******0465759</v>
      </c>
      <c r="K495" s="24" t="str">
        <f>[9]签字版本!L495</f>
        <v>连城县农村信用联社四堡信用社</v>
      </c>
    </row>
    <row r="496" spans="1:11">
      <c r="A496" s="24" t="str">
        <f>[9]签字版本!A496</f>
        <v>490</v>
      </c>
      <c r="B496" s="24" t="str">
        <f>[9]签字版本!B496</f>
        <v>马文田</v>
      </c>
      <c r="C496" s="24" t="str">
        <f>SUBSTITUTE([9]签字版本!C496,MID([9]签字版本!C496,7,8),"********")</f>
        <v>352627********1615</v>
      </c>
      <c r="D496" s="25" t="str">
        <f>SUBSTITUTE([9]签字版本!D496,MID([9]签字版本!D496,4,4),"****")</f>
        <v>137****3245</v>
      </c>
      <c r="E496" s="24" t="str">
        <f>[9]签字版本!E496</f>
        <v>中南</v>
      </c>
      <c r="F496" s="26">
        <f>[9]签字版本!F496</f>
        <v>3.2</v>
      </c>
      <c r="G496" s="26">
        <f t="shared" si="14"/>
        <v>3.2</v>
      </c>
      <c r="H496" s="26">
        <f t="shared" si="15"/>
        <v>96</v>
      </c>
      <c r="I496" s="26">
        <f>[9]签字版本!J496</f>
        <v>19.2</v>
      </c>
      <c r="J496" s="25" t="str">
        <f>SUBSTITUTE([9]签字版本!K496,MID([9]签字版本!K496,9,7),"*******")</f>
        <v>62303625*******0408</v>
      </c>
      <c r="K496" s="24" t="str">
        <f>[9]签字版本!L496</f>
        <v>连城县农村信用联社四堡信用社</v>
      </c>
    </row>
    <row r="497" spans="1:11">
      <c r="A497" s="24" t="str">
        <f>[9]签字版本!A497</f>
        <v>491</v>
      </c>
      <c r="B497" s="24" t="str">
        <f>[9]签字版本!B497</f>
        <v>马华君</v>
      </c>
      <c r="C497" s="24" t="str">
        <f>SUBSTITUTE([9]签字版本!C497,MID([9]签字版本!C497,7,8),"********")</f>
        <v>352627********1614</v>
      </c>
      <c r="D497" s="25" t="str">
        <f>SUBSTITUTE([9]签字版本!D497,MID([9]签字版本!D497,4,4),"****")</f>
        <v>134****6459</v>
      </c>
      <c r="E497" s="24" t="str">
        <f>[9]签字版本!E497</f>
        <v>中南</v>
      </c>
      <c r="F497" s="26">
        <f>[9]签字版本!F497</f>
        <v>3.07</v>
      </c>
      <c r="G497" s="26">
        <f t="shared" si="14"/>
        <v>3.07</v>
      </c>
      <c r="H497" s="26">
        <f t="shared" si="15"/>
        <v>92.1</v>
      </c>
      <c r="I497" s="26">
        <f>[9]签字版本!J497</f>
        <v>18.42</v>
      </c>
      <c r="J497" s="25" t="str">
        <f>SUBSTITUTE([9]签字版本!K497,MID([9]签字版本!K497,9,7),"*******")</f>
        <v>90908180*******0343033</v>
      </c>
      <c r="K497" s="24" t="str">
        <f>[9]签字版本!L497</f>
        <v>连城县农村信用联社四堡信用社</v>
      </c>
    </row>
    <row r="498" spans="1:11">
      <c r="A498" s="24" t="str">
        <f>[9]签字版本!A498</f>
        <v>492</v>
      </c>
      <c r="B498" s="24" t="str">
        <f>[9]签字版本!B498</f>
        <v>马华明</v>
      </c>
      <c r="C498" s="24" t="str">
        <f>SUBSTITUTE([9]签字版本!C498,MID([9]签字版本!C498,7,8),"********")</f>
        <v>352627********1617</v>
      </c>
      <c r="D498" s="25" t="str">
        <f>SUBSTITUTE([9]签字版本!D498,MID([9]签字版本!D498,4,4),"****")</f>
        <v>139****0073</v>
      </c>
      <c r="E498" s="24" t="str">
        <f>[9]签字版本!E498</f>
        <v>中南</v>
      </c>
      <c r="F498" s="26">
        <f>[9]签字版本!F498</f>
        <v>4.57</v>
      </c>
      <c r="G498" s="26">
        <f t="shared" si="14"/>
        <v>4.57</v>
      </c>
      <c r="H498" s="26">
        <f t="shared" si="15"/>
        <v>137.1</v>
      </c>
      <c r="I498" s="26">
        <f>[9]签字版本!J498</f>
        <v>27.42</v>
      </c>
      <c r="J498" s="25" t="str">
        <f>SUBSTITUTE([9]签字版本!K498,MID([9]签字版本!K498,9,7),"*******")</f>
        <v>62303611*******1699</v>
      </c>
      <c r="K498" s="24" t="str">
        <f>[9]签字版本!L498</f>
        <v>连城县农村信用联社四堡信用社</v>
      </c>
    </row>
    <row r="499" spans="1:11">
      <c r="A499" s="24" t="str">
        <f>[9]签字版本!A499</f>
        <v>493</v>
      </c>
      <c r="B499" s="24" t="str">
        <f>[9]签字版本!B499</f>
        <v>马华瑞</v>
      </c>
      <c r="C499" s="24" t="str">
        <f>SUBSTITUTE([9]签字版本!C499,MID([9]签字版本!C499,7,8),"********")</f>
        <v>352627********1639</v>
      </c>
      <c r="D499" s="25" t="str">
        <f>SUBSTITUTE([9]签字版本!D499,MID([9]签字版本!D499,4,4),"****")</f>
        <v>134****4496</v>
      </c>
      <c r="E499" s="24" t="str">
        <f>[9]签字版本!E499</f>
        <v>中南</v>
      </c>
      <c r="F499" s="26">
        <f>[9]签字版本!F499</f>
        <v>3.09</v>
      </c>
      <c r="G499" s="26">
        <f t="shared" si="14"/>
        <v>3.09</v>
      </c>
      <c r="H499" s="26">
        <f t="shared" si="15"/>
        <v>92.7</v>
      </c>
      <c r="I499" s="26">
        <f>[9]签字版本!J499</f>
        <v>18.54</v>
      </c>
      <c r="J499" s="25" t="str">
        <f>SUBSTITUTE([9]签字版本!K499,MID([9]签字版本!K499,9,7),"*******")</f>
        <v>90908180*******0464956</v>
      </c>
      <c r="K499" s="24" t="str">
        <f>[9]签字版本!L499</f>
        <v>连城县农村信用联社四堡信用社</v>
      </c>
    </row>
    <row r="500" spans="1:11">
      <c r="A500" s="24" t="str">
        <f>[9]签字版本!A500</f>
        <v>494</v>
      </c>
      <c r="B500" s="24" t="str">
        <f>[9]签字版本!B500</f>
        <v>马春梅</v>
      </c>
      <c r="C500" s="24" t="str">
        <f>SUBSTITUTE([9]签字版本!C500,MID([9]签字版本!C500,7,8),"********")</f>
        <v>352627********161X</v>
      </c>
      <c r="D500" s="25" t="str">
        <f>SUBSTITUTE([9]签字版本!D500,MID([9]签字版本!D500,4,4),"****")</f>
        <v>183****6736</v>
      </c>
      <c r="E500" s="24" t="str">
        <f>[9]签字版本!E500</f>
        <v>中南</v>
      </c>
      <c r="F500" s="26">
        <f>[9]签字版本!F500</f>
        <v>5.43</v>
      </c>
      <c r="G500" s="26">
        <f t="shared" si="14"/>
        <v>5.43</v>
      </c>
      <c r="H500" s="26">
        <f t="shared" si="15"/>
        <v>162.9</v>
      </c>
      <c r="I500" s="26">
        <f>[9]签字版本!J500</f>
        <v>32.58</v>
      </c>
      <c r="J500" s="25" t="str">
        <f>SUBSTITUTE([9]签字版本!K500,MID([9]签字版本!K500,9,7),"*******")</f>
        <v>62218405*******0544</v>
      </c>
      <c r="K500" s="24" t="str">
        <f>[9]签字版本!L500</f>
        <v>连城县农村信用联社四堡信用社</v>
      </c>
    </row>
    <row r="501" spans="1:11">
      <c r="A501" s="24" t="str">
        <f>[9]签字版本!A501</f>
        <v>495</v>
      </c>
      <c r="B501" s="24" t="str">
        <f>[9]签字版本!B501</f>
        <v>马永华</v>
      </c>
      <c r="C501" s="24" t="str">
        <f>SUBSTITUTE([9]签字版本!C501,MID([9]签字版本!C501,7,8),"********")</f>
        <v>352627********1658</v>
      </c>
      <c r="D501" s="25" t="str">
        <f>SUBSTITUTE([9]签字版本!D501,MID([9]签字版本!D501,4,4),"****")</f>
        <v>135****7805</v>
      </c>
      <c r="E501" s="24" t="str">
        <f>[9]签字版本!E501</f>
        <v>中南</v>
      </c>
      <c r="F501" s="26">
        <f>[9]签字版本!F501</f>
        <v>6.67</v>
      </c>
      <c r="G501" s="26">
        <f t="shared" si="14"/>
        <v>6.67</v>
      </c>
      <c r="H501" s="26">
        <f t="shared" si="15"/>
        <v>200.1</v>
      </c>
      <c r="I501" s="26">
        <f>[9]签字版本!J501</f>
        <v>40.02</v>
      </c>
      <c r="J501" s="25" t="str">
        <f>SUBSTITUTE([9]签字版本!K501,MID([9]签字版本!K501,9,7),"*******")</f>
        <v>62218405*******0619</v>
      </c>
      <c r="K501" s="24" t="str">
        <f>[9]签字版本!L501</f>
        <v>连城县农村信用联社四堡信用社</v>
      </c>
    </row>
    <row r="502" spans="1:11">
      <c r="A502" s="24" t="str">
        <f>[9]签字版本!A502</f>
        <v>496</v>
      </c>
      <c r="B502" s="24" t="str">
        <f>[9]签字版本!B502</f>
        <v>马春美</v>
      </c>
      <c r="C502" s="24" t="str">
        <f>SUBSTITUTE([9]签字版本!C502,MID([9]签字版本!C502,7,8),"********")</f>
        <v>352627********1615</v>
      </c>
      <c r="D502" s="25" t="str">
        <f>SUBSTITUTE([9]签字版本!D502,MID([9]签字版本!D502,4,4),"****")</f>
        <v>139****4842</v>
      </c>
      <c r="E502" s="24" t="str">
        <f>[9]签字版本!E502</f>
        <v>中南</v>
      </c>
      <c r="F502" s="26">
        <f>[9]签字版本!F502</f>
        <v>2.98</v>
      </c>
      <c r="G502" s="26">
        <f t="shared" si="14"/>
        <v>2.98</v>
      </c>
      <c r="H502" s="26">
        <f t="shared" si="15"/>
        <v>89.4</v>
      </c>
      <c r="I502" s="26">
        <f>[9]签字版本!J502</f>
        <v>17.88</v>
      </c>
      <c r="J502" s="25" t="str">
        <f>SUBSTITUTE([9]签字版本!K502,MID([9]签字版本!K502,9,7),"*******")</f>
        <v>62218405*******9486</v>
      </c>
      <c r="K502" s="24" t="str">
        <f>[9]签字版本!L502</f>
        <v>连城县农村信用联社四堡信用社</v>
      </c>
    </row>
    <row r="503" spans="1:11">
      <c r="A503" s="24" t="str">
        <f>[9]签字版本!A503</f>
        <v>497</v>
      </c>
      <c r="B503" s="24" t="str">
        <f>[9]签字版本!B503</f>
        <v>马炳光</v>
      </c>
      <c r="C503" s="24" t="str">
        <f>SUBSTITUTE([9]签字版本!C503,MID([9]签字版本!C503,7,8),"********")</f>
        <v>352627********161X</v>
      </c>
      <c r="D503" s="25" t="str">
        <f>SUBSTITUTE([9]签字版本!D503,MID([9]签字版本!D503,4,4),"****")</f>
        <v>135****9701</v>
      </c>
      <c r="E503" s="24" t="str">
        <f>[9]签字版本!E503</f>
        <v>中南</v>
      </c>
      <c r="F503" s="26">
        <f>[9]签字版本!F503</f>
        <v>6.75</v>
      </c>
      <c r="G503" s="26">
        <f t="shared" si="14"/>
        <v>6.75</v>
      </c>
      <c r="H503" s="26">
        <f t="shared" si="15"/>
        <v>202.5</v>
      </c>
      <c r="I503" s="26">
        <f>[9]签字版本!J503</f>
        <v>40.5</v>
      </c>
      <c r="J503" s="25" t="str">
        <f>SUBSTITUTE([9]签字版本!K503,MID([9]签字版本!K503,9,7),"*******")</f>
        <v>90908180*******0464545</v>
      </c>
      <c r="K503" s="24" t="str">
        <f>[9]签字版本!L503</f>
        <v>连城县农村信用联社四堡信用社</v>
      </c>
    </row>
    <row r="504" spans="1:11">
      <c r="A504" s="24" t="str">
        <f>[9]签字版本!A504</f>
        <v>498</v>
      </c>
      <c r="B504" s="24" t="str">
        <f>[9]签字版本!B504</f>
        <v>马炳金</v>
      </c>
      <c r="C504" s="24" t="str">
        <f>SUBSTITUTE([9]签字版本!C504,MID([9]签字版本!C504,7,8),"********")</f>
        <v>352627********1615</v>
      </c>
      <c r="D504" s="25" t="str">
        <f>SUBSTITUTE([9]签字版本!D504,MID([9]签字版本!D504,4,4),"****")</f>
        <v>136****1681</v>
      </c>
      <c r="E504" s="24" t="str">
        <f>[9]签字版本!E504</f>
        <v>中南</v>
      </c>
      <c r="F504" s="26">
        <f>[9]签字版本!F504</f>
        <v>1.56</v>
      </c>
      <c r="G504" s="26">
        <f t="shared" si="14"/>
        <v>1.56</v>
      </c>
      <c r="H504" s="26">
        <f t="shared" si="15"/>
        <v>46.8</v>
      </c>
      <c r="I504" s="26">
        <f>[9]签字版本!J504</f>
        <v>9.36</v>
      </c>
      <c r="J504" s="25" t="str">
        <f>SUBSTITUTE([9]签字版本!K504,MID([9]签字版本!K504,9,7),"*******")</f>
        <v>90908180*******0061220</v>
      </c>
      <c r="K504" s="24" t="str">
        <f>[9]签字版本!L504</f>
        <v>连城县农村信用联社四堡信用社</v>
      </c>
    </row>
    <row r="505" spans="1:11">
      <c r="A505" s="24" t="str">
        <f>[9]签字版本!A505</f>
        <v>499</v>
      </c>
      <c r="B505" s="24" t="str">
        <f>[9]签字版本!B505</f>
        <v>马炳南</v>
      </c>
      <c r="C505" s="24" t="str">
        <f>SUBSTITUTE([9]签字版本!C505,MID([9]签字版本!C505,7,8),"********")</f>
        <v>352627********1617</v>
      </c>
      <c r="D505" s="25" t="str">
        <f>SUBSTITUTE([9]签字版本!D505,MID([9]签字版本!D505,4,4),"****")</f>
        <v>137****5093</v>
      </c>
      <c r="E505" s="24" t="str">
        <f>[9]签字版本!E505</f>
        <v>中南</v>
      </c>
      <c r="F505" s="26">
        <f>[9]签字版本!F505</f>
        <v>1.53</v>
      </c>
      <c r="G505" s="26">
        <f t="shared" si="14"/>
        <v>1.53</v>
      </c>
      <c r="H505" s="26">
        <f t="shared" si="15"/>
        <v>45.9</v>
      </c>
      <c r="I505" s="26">
        <f>[9]签字版本!J505</f>
        <v>9.18</v>
      </c>
      <c r="J505" s="25" t="str">
        <f>SUBSTITUTE([9]签字版本!K505,MID([9]签字版本!K505,9,7),"*******")</f>
        <v>62218405*******0569</v>
      </c>
      <c r="K505" s="24" t="str">
        <f>[9]签字版本!L505</f>
        <v>连城县农村信用联社四堡信用社</v>
      </c>
    </row>
    <row r="506" spans="1:11">
      <c r="A506" s="24" t="str">
        <f>[9]签字版本!A506</f>
        <v>500</v>
      </c>
      <c r="B506" s="24" t="str">
        <f>[9]签字版本!B506</f>
        <v>马春菊</v>
      </c>
      <c r="C506" s="24" t="str">
        <f>SUBSTITUTE([9]签字版本!C506,MID([9]签字版本!C506,7,8),"********")</f>
        <v>352627********1629</v>
      </c>
      <c r="D506" s="25" t="str">
        <f>SUBSTITUTE([9]签字版本!D506,MID([9]签字版本!D506,4,4),"****")</f>
        <v>139****4230</v>
      </c>
      <c r="E506" s="24" t="str">
        <f>[9]签字版本!E506</f>
        <v>中南</v>
      </c>
      <c r="F506" s="26">
        <f>[9]签字版本!F506</f>
        <v>0.24</v>
      </c>
      <c r="G506" s="26">
        <f t="shared" si="14"/>
        <v>0.24</v>
      </c>
      <c r="H506" s="26">
        <f t="shared" si="15"/>
        <v>7.2</v>
      </c>
      <c r="I506" s="26">
        <f>[9]签字版本!J506</f>
        <v>1.44</v>
      </c>
      <c r="J506" s="25" t="str">
        <f>SUBSTITUTE([9]签字版本!K506,MID([9]签字版本!K506,9,7),"*******")</f>
        <v>90908180*******0052356</v>
      </c>
      <c r="K506" s="24" t="str">
        <f>[9]签字版本!L506</f>
        <v>连城县农村信用联社四堡信用社</v>
      </c>
    </row>
    <row r="507" spans="1:11">
      <c r="A507" s="24" t="str">
        <f>[9]签字版本!A507</f>
        <v>501</v>
      </c>
      <c r="B507" s="24" t="str">
        <f>[9]签字版本!B507</f>
        <v>邹富金</v>
      </c>
      <c r="C507" s="24" t="str">
        <f>SUBSTITUTE([9]签字版本!C507,MID([9]签字版本!C507,7,8),"********")</f>
        <v>350825********1622</v>
      </c>
      <c r="D507" s="25" t="str">
        <f>SUBSTITUTE([9]签字版本!D507,MID([9]签字版本!D507,4,4),"****")</f>
        <v>159****4087</v>
      </c>
      <c r="E507" s="24" t="str">
        <f>[9]签字版本!E507</f>
        <v>中南</v>
      </c>
      <c r="F507" s="26">
        <f>[9]签字版本!F507</f>
        <v>2.86</v>
      </c>
      <c r="G507" s="26">
        <f t="shared" si="14"/>
        <v>2.86</v>
      </c>
      <c r="H507" s="26">
        <f t="shared" si="15"/>
        <v>85.8</v>
      </c>
      <c r="I507" s="26">
        <f>[9]签字版本!J507</f>
        <v>17.16</v>
      </c>
      <c r="J507" s="25" t="str">
        <f>SUBSTITUTE([9]签字版本!K507,MID([9]签字版本!K507,9,7),"*******")</f>
        <v>90908180*******0052052</v>
      </c>
      <c r="K507" s="24" t="str">
        <f>[9]签字版本!L507</f>
        <v>连城县农村信用联社四堡信用社</v>
      </c>
    </row>
    <row r="508" spans="1:11">
      <c r="A508" s="24" t="str">
        <f>[9]签字版本!A508</f>
        <v>502</v>
      </c>
      <c r="B508" s="24" t="str">
        <f>[9]签字版本!B508</f>
        <v>马华春</v>
      </c>
      <c r="C508" s="24" t="str">
        <f>SUBSTITUTE([9]签字版本!C508,MID([9]签字版本!C508,7,8),"********")</f>
        <v>352627********1618</v>
      </c>
      <c r="D508" s="25" t="str">
        <f>SUBSTITUTE([9]签字版本!D508,MID([9]签字版本!D508,4,4),"****")</f>
        <v>189****1297</v>
      </c>
      <c r="E508" s="24" t="str">
        <f>[9]签字版本!E508</f>
        <v>中南</v>
      </c>
      <c r="F508" s="26">
        <f>[9]签字版本!F508</f>
        <v>3.2</v>
      </c>
      <c r="G508" s="26">
        <f t="shared" si="14"/>
        <v>3.2</v>
      </c>
      <c r="H508" s="26">
        <f t="shared" si="15"/>
        <v>96</v>
      </c>
      <c r="I508" s="26">
        <f>[9]签字版本!J508</f>
        <v>19.2</v>
      </c>
      <c r="J508" s="25" t="str">
        <f>SUBSTITUTE([9]签字版本!K508,MID([9]签字版本!K508,9,7),"*******")</f>
        <v>90908180*******0051972</v>
      </c>
      <c r="K508" s="24" t="str">
        <f>[9]签字版本!L508</f>
        <v>连城县农村信用联社四堡信用社</v>
      </c>
    </row>
    <row r="509" spans="1:11">
      <c r="A509" s="24" t="str">
        <f>[9]签字版本!A509</f>
        <v>503</v>
      </c>
      <c r="B509" s="24" t="str">
        <f>[9]签字版本!B509</f>
        <v>马明</v>
      </c>
      <c r="C509" s="24" t="str">
        <f>SUBSTITUTE([9]签字版本!C509,MID([9]签字版本!C509,7,8),"********")</f>
        <v>350825********1631</v>
      </c>
      <c r="D509" s="25" t="str">
        <f>SUBSTITUTE([9]签字版本!D509,MID([9]签字版本!D509,4,4),"****")</f>
        <v>150****3058</v>
      </c>
      <c r="E509" s="24" t="str">
        <f>[9]签字版本!E509</f>
        <v>中南</v>
      </c>
      <c r="F509" s="26">
        <f>[9]签字版本!F509</f>
        <v>2.43</v>
      </c>
      <c r="G509" s="26">
        <f t="shared" si="14"/>
        <v>2.43</v>
      </c>
      <c r="H509" s="26">
        <f t="shared" si="15"/>
        <v>72.9</v>
      </c>
      <c r="I509" s="26">
        <f>[9]签字版本!J509</f>
        <v>14.58</v>
      </c>
      <c r="J509" s="25" t="str">
        <f>SUBSTITUTE([9]签字版本!K509,MID([9]签字版本!K509,9,7),"*******")</f>
        <v>90908180*******0051981</v>
      </c>
      <c r="K509" s="24" t="str">
        <f>[9]签字版本!L509</f>
        <v>连城县农村信用联社四堡信用社</v>
      </c>
    </row>
    <row r="510" spans="1:11">
      <c r="A510" s="24" t="str">
        <f>[9]签字版本!A510</f>
        <v>504</v>
      </c>
      <c r="B510" s="24" t="str">
        <f>[9]签字版本!B510</f>
        <v>马卫权</v>
      </c>
      <c r="C510" s="24" t="str">
        <f>SUBSTITUTE([9]签字版本!C510,MID([9]签字版本!C510,7,8),"********")</f>
        <v>352627********161X</v>
      </c>
      <c r="D510" s="25" t="str">
        <f>SUBSTITUTE([9]签字版本!D510,MID([9]签字版本!D510,4,4),"****")</f>
        <v>135****4782</v>
      </c>
      <c r="E510" s="24" t="str">
        <f>[9]签字版本!E510</f>
        <v>中南</v>
      </c>
      <c r="F510" s="26">
        <f>[9]签字版本!F510</f>
        <v>2.39</v>
      </c>
      <c r="G510" s="26">
        <f t="shared" si="14"/>
        <v>2.39</v>
      </c>
      <c r="H510" s="26">
        <f t="shared" si="15"/>
        <v>71.7</v>
      </c>
      <c r="I510" s="26">
        <f>[9]签字版本!J510</f>
        <v>14.34</v>
      </c>
      <c r="J510" s="25" t="str">
        <f>SUBSTITUTE([9]签字版本!K510,MID([9]签字版本!K510,9,7),"*******")</f>
        <v>62218405*******0718</v>
      </c>
      <c r="K510" s="24" t="str">
        <f>[9]签字版本!L510</f>
        <v>连城县农村信用联社四堡信用社</v>
      </c>
    </row>
    <row r="511" spans="1:11">
      <c r="A511" s="24" t="str">
        <f>[9]签字版本!A511</f>
        <v>505</v>
      </c>
      <c r="B511" s="24" t="str">
        <f>[9]签字版本!B511</f>
        <v>马卫东</v>
      </c>
      <c r="C511" s="24" t="str">
        <f>SUBSTITUTE([9]签字版本!C511,MID([9]签字版本!C511,7,8),"********")</f>
        <v>352627********1613</v>
      </c>
      <c r="D511" s="25" t="str">
        <f>SUBSTITUTE([9]签字版本!D511,MID([9]签字版本!D511,4,4),"****")</f>
        <v>159****1269</v>
      </c>
      <c r="E511" s="24" t="str">
        <f>[9]签字版本!E511</f>
        <v>中南</v>
      </c>
      <c r="F511" s="26">
        <f>[9]签字版本!F511</f>
        <v>3.12</v>
      </c>
      <c r="G511" s="26">
        <f t="shared" si="14"/>
        <v>3.12</v>
      </c>
      <c r="H511" s="26">
        <f t="shared" si="15"/>
        <v>93.6</v>
      </c>
      <c r="I511" s="26">
        <f>[9]签字版本!J511</f>
        <v>18.72</v>
      </c>
      <c r="J511" s="25" t="str">
        <f>SUBSTITUTE([9]签字版本!K511,MID([9]签字版本!K511,9,7),"*******")</f>
        <v>90908180*******0575104</v>
      </c>
      <c r="K511" s="24" t="str">
        <f>[9]签字版本!L511</f>
        <v>连城县农村信用联社四堡信用社</v>
      </c>
    </row>
    <row r="512" spans="1:11">
      <c r="A512" s="24" t="str">
        <f>[9]签字版本!A512</f>
        <v>506</v>
      </c>
      <c r="B512" s="24" t="str">
        <f>[9]签字版本!B512</f>
        <v>马兴财</v>
      </c>
      <c r="C512" s="24" t="str">
        <f>SUBSTITUTE([9]签字版本!C512,MID([9]签字版本!C512,7,8),"********")</f>
        <v>350825********1633</v>
      </c>
      <c r="D512" s="25" t="str">
        <f>SUBSTITUTE([9]签字版本!D512,MID([9]签字版本!D512,4,4),"****")</f>
        <v>132****0583</v>
      </c>
      <c r="E512" s="24" t="str">
        <f>[9]签字版本!E512</f>
        <v>中南</v>
      </c>
      <c r="F512" s="26">
        <f>[9]签字版本!F512</f>
        <v>2.31</v>
      </c>
      <c r="G512" s="26">
        <f t="shared" si="14"/>
        <v>2.31</v>
      </c>
      <c r="H512" s="26">
        <f t="shared" si="15"/>
        <v>69.3</v>
      </c>
      <c r="I512" s="26">
        <f>[9]签字版本!J512</f>
        <v>13.86</v>
      </c>
      <c r="J512" s="25" t="str">
        <f>SUBSTITUTE([9]签字版本!K512,MID([9]签字版本!K512,9,7),"*******")</f>
        <v>62218405*******9668</v>
      </c>
      <c r="K512" s="24" t="str">
        <f>[9]签字版本!L512</f>
        <v>连城县农村信用联社四堡信用社</v>
      </c>
    </row>
    <row r="513" spans="1:11">
      <c r="A513" s="24" t="str">
        <f>[9]签字版本!A513</f>
        <v>507</v>
      </c>
      <c r="B513" s="24" t="str">
        <f>[9]签字版本!B513</f>
        <v>马华坤</v>
      </c>
      <c r="C513" s="24" t="str">
        <f>SUBSTITUTE([9]签字版本!C513,MID([9]签字版本!C513,7,8),"********")</f>
        <v>352627********1616</v>
      </c>
      <c r="D513" s="25" t="str">
        <f>SUBSTITUTE([9]签字版本!D513,MID([9]签字版本!D513,4,4),"****")</f>
        <v>158****3577</v>
      </c>
      <c r="E513" s="24" t="str">
        <f>[9]签字版本!E513</f>
        <v>中南</v>
      </c>
      <c r="F513" s="26">
        <f>[9]签字版本!F513</f>
        <v>2.95</v>
      </c>
      <c r="G513" s="26">
        <f t="shared" si="14"/>
        <v>2.95</v>
      </c>
      <c r="H513" s="26">
        <f t="shared" si="15"/>
        <v>88.5</v>
      </c>
      <c r="I513" s="26">
        <f>[9]签字版本!J513</f>
        <v>17.7</v>
      </c>
      <c r="J513" s="25" t="str">
        <f>SUBSTITUTE([9]签字版本!K513,MID([9]签字版本!K513,9,7),"*******")</f>
        <v>90908180*******0586824</v>
      </c>
      <c r="K513" s="24" t="str">
        <f>[9]签字版本!L513</f>
        <v>连城县农村信用联社四堡信用社</v>
      </c>
    </row>
    <row r="514" spans="1:11">
      <c r="A514" s="24" t="str">
        <f>[9]签字版本!A514</f>
        <v>508</v>
      </c>
      <c r="B514" s="24" t="str">
        <f>[9]签字版本!B514</f>
        <v>马啟星</v>
      </c>
      <c r="C514" s="24" t="str">
        <f>SUBSTITUTE([9]签字版本!C514,MID([9]签字版本!C514,7,8),"********")</f>
        <v>350825********1612</v>
      </c>
      <c r="D514" s="25" t="str">
        <f>SUBSTITUTE([9]签字版本!D514,MID([9]签字版本!D514,4,4),"****")</f>
        <v>151****5926</v>
      </c>
      <c r="E514" s="24" t="str">
        <f>[9]签字版本!E514</f>
        <v>中南</v>
      </c>
      <c r="F514" s="26">
        <f>[9]签字版本!F514</f>
        <v>3.35</v>
      </c>
      <c r="G514" s="26">
        <f t="shared" si="14"/>
        <v>3.35</v>
      </c>
      <c r="H514" s="26">
        <f t="shared" si="15"/>
        <v>100.5</v>
      </c>
      <c r="I514" s="26">
        <f>[9]签字版本!J514</f>
        <v>20.1</v>
      </c>
      <c r="J514" s="25" t="str">
        <f>SUBSTITUTE([9]签字版本!K514,MID([9]签字版本!K514,9,7),"*******")</f>
        <v>62303615*******7859</v>
      </c>
      <c r="K514" s="24" t="str">
        <f>[9]签字版本!L514</f>
        <v>连城县农村信用联社四堡信用社</v>
      </c>
    </row>
    <row r="515" spans="1:11">
      <c r="A515" s="24" t="str">
        <f>[9]签字版本!A515</f>
        <v>509</v>
      </c>
      <c r="B515" s="24" t="str">
        <f>[9]签字版本!B515</f>
        <v>马华碧</v>
      </c>
      <c r="C515" s="24" t="str">
        <f>SUBSTITUTE([9]签字版本!C515,MID([9]签字版本!C515,7,8),"********")</f>
        <v>352627********1612</v>
      </c>
      <c r="D515" s="25" t="str">
        <f>SUBSTITUTE([9]签字版本!D515,MID([9]签字版本!D515,4,4),"****")</f>
        <v>135****9138</v>
      </c>
      <c r="E515" s="24" t="str">
        <f>[9]签字版本!E515</f>
        <v>中南</v>
      </c>
      <c r="F515" s="26">
        <f>[9]签字版本!F515</f>
        <v>2.67</v>
      </c>
      <c r="G515" s="26">
        <f t="shared" si="14"/>
        <v>2.67</v>
      </c>
      <c r="H515" s="26">
        <f t="shared" si="15"/>
        <v>80.1</v>
      </c>
      <c r="I515" s="26">
        <f>[9]签字版本!J515</f>
        <v>16.02</v>
      </c>
      <c r="J515" s="25" t="str">
        <f>SUBSTITUTE([9]签字版本!K515,MID([9]签字版本!K515,9,7),"*******")</f>
        <v>90908180*******0067652</v>
      </c>
      <c r="K515" s="24" t="str">
        <f>[9]签字版本!L515</f>
        <v>连城县农村信用联社四堡信用社</v>
      </c>
    </row>
    <row r="516" spans="1:11">
      <c r="A516" s="24" t="str">
        <f>[9]签字版本!A516</f>
        <v>510</v>
      </c>
      <c r="B516" s="24" t="str">
        <f>[9]签字版本!B516</f>
        <v>马世球</v>
      </c>
      <c r="C516" s="24" t="str">
        <f>SUBSTITUTE([9]签字版本!C516,MID([9]签字版本!C516,7,8),"********")</f>
        <v>352627********1617</v>
      </c>
      <c r="D516" s="25" t="str">
        <f>SUBSTITUTE([9]签字版本!D516,MID([9]签字版本!D516,4,4),"****")</f>
        <v>159****3114</v>
      </c>
      <c r="E516" s="24" t="str">
        <f>[9]签字版本!E516</f>
        <v>中南</v>
      </c>
      <c r="F516" s="26">
        <f>[9]签字版本!F516</f>
        <v>2.88</v>
      </c>
      <c r="G516" s="26">
        <f t="shared" si="14"/>
        <v>2.88</v>
      </c>
      <c r="H516" s="26">
        <f t="shared" si="15"/>
        <v>86.4</v>
      </c>
      <c r="I516" s="26">
        <f>[9]签字版本!J516</f>
        <v>17.28</v>
      </c>
      <c r="J516" s="25" t="str">
        <f>SUBSTITUTE([9]签字版本!K516,MID([9]签字版本!K516,9,7),"*******")</f>
        <v>62218405*******7702</v>
      </c>
      <c r="K516" s="24" t="str">
        <f>[9]签字版本!L516</f>
        <v>连城县农村信用联社四堡信用社</v>
      </c>
    </row>
    <row r="517" spans="1:11">
      <c r="A517" s="24" t="str">
        <f>[9]签字版本!A517</f>
        <v>511</v>
      </c>
      <c r="B517" s="24" t="str">
        <f>[9]签字版本!B517</f>
        <v>吴香桂</v>
      </c>
      <c r="C517" s="24" t="str">
        <f>SUBSTITUTE([9]签字版本!C517,MID([9]签字版本!C517,7,8),"********")</f>
        <v>352627********1625</v>
      </c>
      <c r="D517" s="25" t="str">
        <f>SUBSTITUTE([9]签字版本!D517,MID([9]签字版本!D517,4,4),"****")</f>
        <v>135****0669</v>
      </c>
      <c r="E517" s="24" t="str">
        <f>[9]签字版本!E517</f>
        <v>中南</v>
      </c>
      <c r="F517" s="26">
        <f>[9]签字版本!F517</f>
        <v>1.54</v>
      </c>
      <c r="G517" s="26">
        <f t="shared" si="14"/>
        <v>1.54</v>
      </c>
      <c r="H517" s="26">
        <f t="shared" si="15"/>
        <v>46.2</v>
      </c>
      <c r="I517" s="26">
        <f>[9]签字版本!J517</f>
        <v>9.24</v>
      </c>
      <c r="J517" s="25" t="str">
        <f>SUBSTITUTE([9]签字版本!K517,MID([9]签字版本!K517,9,7),"*******")</f>
        <v>62218405*******0088</v>
      </c>
      <c r="K517" s="24" t="str">
        <f>[9]签字版本!L517</f>
        <v>连城县农村信用联社四堡信用社</v>
      </c>
    </row>
    <row r="518" spans="1:11">
      <c r="A518" s="24" t="str">
        <f>[9]签字版本!A518</f>
        <v>512</v>
      </c>
      <c r="B518" s="24" t="str">
        <f>[9]签字版本!B518</f>
        <v>马一跃</v>
      </c>
      <c r="C518" s="24" t="str">
        <f>SUBSTITUTE([9]签字版本!C518,MID([9]签字版本!C518,7,8),"********")</f>
        <v>352627********1615</v>
      </c>
      <c r="D518" s="25" t="str">
        <f>SUBSTITUTE([9]签字版本!D518,MID([9]签字版本!D518,4,4),"****")</f>
        <v>152****8489</v>
      </c>
      <c r="E518" s="24" t="str">
        <f>[9]签字版本!E518</f>
        <v>中南</v>
      </c>
      <c r="F518" s="26">
        <f>[9]签字版本!F518</f>
        <v>3.38</v>
      </c>
      <c r="G518" s="26">
        <f t="shared" si="14"/>
        <v>3.38</v>
      </c>
      <c r="H518" s="26">
        <f t="shared" si="15"/>
        <v>101.4</v>
      </c>
      <c r="I518" s="26">
        <f>[9]签字版本!J518</f>
        <v>20.28</v>
      </c>
      <c r="J518" s="25" t="str">
        <f>SUBSTITUTE([9]签字版本!K518,MID([9]签字版本!K518,9,7),"*******")</f>
        <v>90908180*******0558105</v>
      </c>
      <c r="K518" s="24" t="str">
        <f>[9]签字版本!L518</f>
        <v>连城县农村信用联社四堡信用社</v>
      </c>
    </row>
    <row r="519" spans="1:11">
      <c r="A519" s="24" t="str">
        <f>[9]签字版本!A519</f>
        <v>513</v>
      </c>
      <c r="B519" s="24" t="str">
        <f>[9]签字版本!B519</f>
        <v>马慕华</v>
      </c>
      <c r="C519" s="24" t="str">
        <f>SUBSTITUTE([9]签字版本!C519,MID([9]签字版本!C519,7,8),"********")</f>
        <v>352627********1618</v>
      </c>
      <c r="D519" s="25" t="str">
        <f>SUBSTITUTE([9]签字版本!D519,MID([9]签字版本!D519,4,4),"****")</f>
        <v>180****5000</v>
      </c>
      <c r="E519" s="24" t="str">
        <f>[9]签字版本!E519</f>
        <v>中南</v>
      </c>
      <c r="F519" s="26">
        <f>[9]签字版本!F519</f>
        <v>3.25</v>
      </c>
      <c r="G519" s="26">
        <f t="shared" ref="G519:G582" si="16">F519</f>
        <v>3.25</v>
      </c>
      <c r="H519" s="26">
        <f t="shared" ref="H519:H582" si="17">G519*30</f>
        <v>97.5</v>
      </c>
      <c r="I519" s="26">
        <f>[9]签字版本!J519</f>
        <v>19.5</v>
      </c>
      <c r="J519" s="25" t="str">
        <f>SUBSTITUTE([9]签字版本!K519,MID([9]签字版本!K519,9,7),"*******")</f>
        <v>62218405*******9957</v>
      </c>
      <c r="K519" s="24" t="str">
        <f>[9]签字版本!L519</f>
        <v>连城县农村信用联社四堡信用社</v>
      </c>
    </row>
    <row r="520" spans="1:11">
      <c r="A520" s="24" t="str">
        <f>[9]签字版本!A520</f>
        <v>514</v>
      </c>
      <c r="B520" s="24" t="str">
        <f>[9]签字版本!B520</f>
        <v>马慕翔</v>
      </c>
      <c r="C520" s="24" t="str">
        <f>SUBSTITUTE([9]签字版本!C520,MID([9]签字版本!C520,7,8),"********")</f>
        <v>352627********161X</v>
      </c>
      <c r="D520" s="25" t="str">
        <f>SUBSTITUTE([9]签字版本!D520,MID([9]签字版本!D520,4,4),"****")</f>
        <v>159****3789</v>
      </c>
      <c r="E520" s="24" t="str">
        <f>[9]签字版本!E520</f>
        <v>中南</v>
      </c>
      <c r="F520" s="26">
        <f>[9]签字版本!F520</f>
        <v>2.79</v>
      </c>
      <c r="G520" s="26">
        <f t="shared" si="16"/>
        <v>2.79</v>
      </c>
      <c r="H520" s="26">
        <f t="shared" si="17"/>
        <v>83.7</v>
      </c>
      <c r="I520" s="26">
        <f>[9]签字版本!J520</f>
        <v>16.74</v>
      </c>
      <c r="J520" s="25" t="str">
        <f>SUBSTITUTE([9]签字版本!K520,MID([9]签字版本!K520,9,7),"*******")</f>
        <v>90908180*******0020202</v>
      </c>
      <c r="K520" s="24" t="str">
        <f>[9]签字版本!L520</f>
        <v>连城县农村信用联社四堡信用社</v>
      </c>
    </row>
    <row r="521" spans="1:11">
      <c r="A521" s="24" t="str">
        <f>[9]签字版本!A521</f>
        <v>515</v>
      </c>
      <c r="B521" s="24" t="str">
        <f>[9]签字版本!B521</f>
        <v>马华骠</v>
      </c>
      <c r="C521" s="24" t="str">
        <f>SUBSTITUTE([9]签字版本!C521,MID([9]签字版本!C521,7,8),"********")</f>
        <v>350423********5511</v>
      </c>
      <c r="D521" s="25" t="str">
        <f>SUBSTITUTE([9]签字版本!D521,MID([9]签字版本!D521,4,4),"****")</f>
        <v>135****7802</v>
      </c>
      <c r="E521" s="24" t="str">
        <f>[9]签字版本!E521</f>
        <v>中南</v>
      </c>
      <c r="F521" s="26">
        <f>[9]签字版本!F521</f>
        <v>2.62</v>
      </c>
      <c r="G521" s="26">
        <f t="shared" si="16"/>
        <v>2.62</v>
      </c>
      <c r="H521" s="26">
        <f t="shared" si="17"/>
        <v>78.6</v>
      </c>
      <c r="I521" s="26">
        <f>[9]签字版本!J521</f>
        <v>15.72</v>
      </c>
      <c r="J521" s="25" t="str">
        <f>SUBSTITUTE([9]签字版本!K521,MID([9]签字版本!K521,9,7),"*******")</f>
        <v>62303611*******1274</v>
      </c>
      <c r="K521" s="24" t="str">
        <f>[9]签字版本!L521</f>
        <v>连城县农村信用联社四堡信用社</v>
      </c>
    </row>
    <row r="522" spans="1:11">
      <c r="A522" s="24" t="str">
        <f>[9]签字版本!A522</f>
        <v>516</v>
      </c>
      <c r="B522" s="24" t="str">
        <f>[9]签字版本!B522</f>
        <v>马志鑫</v>
      </c>
      <c r="C522" s="24" t="str">
        <f>SUBSTITUTE([9]签字版本!C522,MID([9]签字版本!C522,7,8),"********")</f>
        <v>350825********1613</v>
      </c>
      <c r="D522" s="25" t="str">
        <f>SUBSTITUTE([9]签字版本!D522,MID([9]签字版本!D522,4,4),"****")</f>
        <v>152****9441</v>
      </c>
      <c r="E522" s="24" t="str">
        <f>[9]签字版本!E522</f>
        <v>中南</v>
      </c>
      <c r="F522" s="26">
        <f>[9]签字版本!F522</f>
        <v>1.33</v>
      </c>
      <c r="G522" s="26">
        <f t="shared" si="16"/>
        <v>1.33</v>
      </c>
      <c r="H522" s="26">
        <f t="shared" si="17"/>
        <v>39.9</v>
      </c>
      <c r="I522" s="26">
        <f>[9]签字版本!J522</f>
        <v>7.98</v>
      </c>
      <c r="J522" s="25" t="str">
        <f>SUBSTITUTE([9]签字版本!K522,MID([9]签字版本!K522,9,7),"*******")</f>
        <v>62303611*******8925</v>
      </c>
      <c r="K522" s="24" t="str">
        <f>[9]签字版本!L522</f>
        <v>连城县农村信用联社四堡信用社</v>
      </c>
    </row>
    <row r="523" spans="1:11">
      <c r="A523" s="24" t="str">
        <f>[9]签字版本!A523</f>
        <v>517</v>
      </c>
      <c r="B523" s="24" t="str">
        <f>[9]签字版本!B523</f>
        <v>马华抬</v>
      </c>
      <c r="C523" s="24" t="str">
        <f>SUBSTITUTE([9]签字版本!C523,MID([9]签字版本!C523,7,8),"********")</f>
        <v>352627********1619</v>
      </c>
      <c r="D523" s="25" t="str">
        <f>SUBSTITUTE([9]签字版本!D523,MID([9]签字版本!D523,4,4),"****")</f>
        <v>158****2073</v>
      </c>
      <c r="E523" s="24" t="str">
        <f>[9]签字版本!E523</f>
        <v>中南</v>
      </c>
      <c r="F523" s="26">
        <f>[9]签字版本!F523</f>
        <v>0.97</v>
      </c>
      <c r="G523" s="26">
        <f t="shared" si="16"/>
        <v>0.97</v>
      </c>
      <c r="H523" s="26">
        <f t="shared" si="17"/>
        <v>29.1</v>
      </c>
      <c r="I523" s="26">
        <f>[9]签字版本!J523</f>
        <v>5.82</v>
      </c>
      <c r="J523" s="25" t="str">
        <f>SUBSTITUTE([9]签字版本!K523,MID([9]签字版本!K523,9,7),"*******")</f>
        <v>62218405*******9940</v>
      </c>
      <c r="K523" s="24" t="str">
        <f>[9]签字版本!L523</f>
        <v>连城县农村信用联社四堡信用社</v>
      </c>
    </row>
    <row r="524" spans="1:11">
      <c r="A524" s="24" t="str">
        <f>[9]签字版本!A524</f>
        <v>518</v>
      </c>
      <c r="B524" s="24" t="str">
        <f>[9]签字版本!B524</f>
        <v>马华怡</v>
      </c>
      <c r="C524" s="24" t="str">
        <f>SUBSTITUTE([9]签字版本!C524,MID([9]签字版本!C524,7,8),"********")</f>
        <v>352627********1656</v>
      </c>
      <c r="D524" s="25" t="str">
        <f>SUBSTITUTE([9]签字版本!D524,MID([9]签字版本!D524,4,4),"****")</f>
        <v>135****1780</v>
      </c>
      <c r="E524" s="24" t="str">
        <f>[9]签字版本!E524</f>
        <v>中南</v>
      </c>
      <c r="F524" s="26">
        <f>[9]签字版本!F524</f>
        <v>0.53</v>
      </c>
      <c r="G524" s="26">
        <f t="shared" si="16"/>
        <v>0.53</v>
      </c>
      <c r="H524" s="26">
        <f t="shared" si="17"/>
        <v>15.9</v>
      </c>
      <c r="I524" s="26">
        <f>[9]签字版本!J524</f>
        <v>3.18</v>
      </c>
      <c r="J524" s="25" t="str">
        <f>SUBSTITUTE([9]签字版本!K524,MID([9]签字版本!K524,9,7),"*******")</f>
        <v>62218405*******9841</v>
      </c>
      <c r="K524" s="24" t="str">
        <f>[9]签字版本!L524</f>
        <v>连城县农村信用联社四堡信用社</v>
      </c>
    </row>
    <row r="525" spans="1:11">
      <c r="A525" s="24" t="str">
        <f>[9]签字版本!A525</f>
        <v>519</v>
      </c>
      <c r="B525" s="24" t="str">
        <f>[9]签字版本!B525</f>
        <v>马华始</v>
      </c>
      <c r="C525" s="24" t="str">
        <f>SUBSTITUTE([9]签字版本!C525,MID([9]签字版本!C525,7,8),"********")</f>
        <v>350825********1612</v>
      </c>
      <c r="D525" s="25" t="str">
        <f>SUBSTITUTE([9]签字版本!D525,MID([9]签字版本!D525,4,4),"****")</f>
        <v>136****5859</v>
      </c>
      <c r="E525" s="24" t="str">
        <f>[9]签字版本!E525</f>
        <v>中南</v>
      </c>
      <c r="F525" s="26">
        <f>[9]签字版本!F525</f>
        <v>0.85</v>
      </c>
      <c r="G525" s="26">
        <f t="shared" si="16"/>
        <v>0.85</v>
      </c>
      <c r="H525" s="26">
        <f t="shared" si="17"/>
        <v>25.5</v>
      </c>
      <c r="I525" s="26">
        <f>[9]签字版本!J525</f>
        <v>5.1</v>
      </c>
      <c r="J525" s="25" t="str">
        <f>SUBSTITUTE([9]签字版本!K525,MID([9]签字版本!K525,9,7),"*******")</f>
        <v>62218405*******9650</v>
      </c>
      <c r="K525" s="24" t="str">
        <f>[9]签字版本!L525</f>
        <v>连城县农村信用联社四堡信用社</v>
      </c>
    </row>
    <row r="526" spans="1:11">
      <c r="A526" s="24" t="str">
        <f>[9]签字版本!A526</f>
        <v>520</v>
      </c>
      <c r="B526" s="24" t="str">
        <f>[9]签字版本!B526</f>
        <v>马华治</v>
      </c>
      <c r="C526" s="24" t="str">
        <f>SUBSTITUTE([9]签字版本!C526,MID([9]签字版本!C526,7,8),"********")</f>
        <v>352627********1612</v>
      </c>
      <c r="D526" s="25" t="str">
        <f>SUBSTITUTE([9]签字版本!D526,MID([9]签字版本!D526,4,4),"****")</f>
        <v>135****2016</v>
      </c>
      <c r="E526" s="24" t="str">
        <f>[9]签字版本!E526</f>
        <v>中南</v>
      </c>
      <c r="F526" s="26">
        <f>[9]签字版本!F526</f>
        <v>1.38</v>
      </c>
      <c r="G526" s="26">
        <f t="shared" si="16"/>
        <v>1.38</v>
      </c>
      <c r="H526" s="26">
        <f t="shared" si="17"/>
        <v>41.4</v>
      </c>
      <c r="I526" s="26">
        <f>[9]签字版本!J526</f>
        <v>8.28</v>
      </c>
      <c r="J526" s="25" t="str">
        <f>SUBSTITUTE([9]签字版本!K526,MID([9]签字版本!K526,9,7),"*******")</f>
        <v>62218405*******9866</v>
      </c>
      <c r="K526" s="24" t="str">
        <f>[9]签字版本!L526</f>
        <v>连城县农村信用联社四堡信用社</v>
      </c>
    </row>
    <row r="527" spans="1:11">
      <c r="A527" s="24" t="str">
        <f>[9]签字版本!A527</f>
        <v>521</v>
      </c>
      <c r="B527" s="24" t="str">
        <f>[9]签字版本!B527</f>
        <v>马剑</v>
      </c>
      <c r="C527" s="24" t="str">
        <f>SUBSTITUTE([9]签字版本!C527,MID([9]签字版本!C527,7,8),"********")</f>
        <v>352627********1619</v>
      </c>
      <c r="D527" s="25" t="str">
        <f>SUBSTITUTE([9]签字版本!D527,MID([9]签字版本!D527,4,4),"****")</f>
        <v>136****9833</v>
      </c>
      <c r="E527" s="24" t="str">
        <f>[9]签字版本!E527</f>
        <v>中南</v>
      </c>
      <c r="F527" s="26">
        <f>[9]签字版本!F527</f>
        <v>4.19</v>
      </c>
      <c r="G527" s="26">
        <f t="shared" si="16"/>
        <v>4.19</v>
      </c>
      <c r="H527" s="26">
        <f t="shared" si="17"/>
        <v>125.7</v>
      </c>
      <c r="I527" s="26">
        <f>[9]签字版本!J527</f>
        <v>25.14</v>
      </c>
      <c r="J527" s="25" t="str">
        <f>SUBSTITUTE([9]签字版本!K527,MID([9]签字版本!K527,9,7),"*******")</f>
        <v>62303615*******9084</v>
      </c>
      <c r="K527" s="24" t="str">
        <f>[9]签字版本!L527</f>
        <v>连城县农村信用联社四堡信用社</v>
      </c>
    </row>
    <row r="528" spans="1:11">
      <c r="A528" s="24" t="str">
        <f>[9]签字版本!A528</f>
        <v>522</v>
      </c>
      <c r="B528" s="24" t="str">
        <f>[9]签字版本!B528</f>
        <v>马岳兴</v>
      </c>
      <c r="C528" s="24" t="str">
        <f>SUBSTITUTE([9]签字版本!C528,MID([9]签字版本!C528,7,8),"********")</f>
        <v>352627********1619</v>
      </c>
      <c r="D528" s="25" t="str">
        <f>SUBSTITUTE([9]签字版本!D528,MID([9]签字版本!D528,4,4),"****")</f>
        <v>134****2235</v>
      </c>
      <c r="E528" s="24" t="str">
        <f>[9]签字版本!E528</f>
        <v>中南</v>
      </c>
      <c r="F528" s="26">
        <f>[9]签字版本!F528</f>
        <v>3.38</v>
      </c>
      <c r="G528" s="26">
        <f t="shared" si="16"/>
        <v>3.38</v>
      </c>
      <c r="H528" s="26">
        <f t="shared" si="17"/>
        <v>101.4</v>
      </c>
      <c r="I528" s="26">
        <f>[9]签字版本!J528</f>
        <v>20.28</v>
      </c>
      <c r="J528" s="25" t="str">
        <f>SUBSTITUTE([9]签字版本!K528,MID([9]签字版本!K528,9,7),"*******")</f>
        <v>90908180*******0067974</v>
      </c>
      <c r="K528" s="24" t="str">
        <f>[9]签字版本!L528</f>
        <v>连城县农村信用联社四堡信用社</v>
      </c>
    </row>
    <row r="529" spans="1:11">
      <c r="A529" s="24" t="str">
        <f>[9]签字版本!A529</f>
        <v>523</v>
      </c>
      <c r="B529" s="24" t="str">
        <f>[9]签字版本!B529</f>
        <v>邹梅英</v>
      </c>
      <c r="C529" s="24" t="str">
        <f>SUBSTITUTE([9]签字版本!C529,MID([9]签字版本!C529,7,8),"********")</f>
        <v>352627********1622</v>
      </c>
      <c r="D529" s="25" t="str">
        <f>SUBSTITUTE([9]签字版本!D529,MID([9]签字版本!D529,4,4),"****")</f>
        <v>137****0114</v>
      </c>
      <c r="E529" s="24" t="str">
        <f>[9]签字版本!E529</f>
        <v>中南</v>
      </c>
      <c r="F529" s="26">
        <f>[9]签字版本!F529</f>
        <v>5.51</v>
      </c>
      <c r="G529" s="26">
        <f t="shared" si="16"/>
        <v>5.51</v>
      </c>
      <c r="H529" s="26">
        <f t="shared" si="17"/>
        <v>165.3</v>
      </c>
      <c r="I529" s="26">
        <f>[9]签字版本!J529</f>
        <v>33.06</v>
      </c>
      <c r="J529" s="25" t="str">
        <f>SUBSTITUTE([9]签字版本!K529,MID([9]签字版本!K529,9,7),"*******")</f>
        <v>62303615*******2599</v>
      </c>
      <c r="K529" s="24" t="str">
        <f>[9]签字版本!L529</f>
        <v>连城县农村信用联社四堡信用社</v>
      </c>
    </row>
    <row r="530" spans="1:11">
      <c r="A530" s="24" t="str">
        <f>[9]签字版本!A530</f>
        <v>524</v>
      </c>
      <c r="B530" s="24" t="str">
        <f>[9]签字版本!B530</f>
        <v>江龙凤</v>
      </c>
      <c r="C530" s="24" t="str">
        <f>SUBSTITUTE([9]签字版本!C530,MID([9]签字版本!C530,7,8),"********")</f>
        <v>352627********1620</v>
      </c>
      <c r="D530" s="25" t="str">
        <f>SUBSTITUTE([9]签字版本!D530,MID([9]签字版本!D530,4,4),"****")</f>
        <v>198****2093</v>
      </c>
      <c r="E530" s="24" t="str">
        <f>[9]签字版本!E530</f>
        <v>中南</v>
      </c>
      <c r="F530" s="26">
        <f>[9]签字版本!F530</f>
        <v>2.78</v>
      </c>
      <c r="G530" s="26">
        <f t="shared" si="16"/>
        <v>2.78</v>
      </c>
      <c r="H530" s="26">
        <f t="shared" si="17"/>
        <v>83.4</v>
      </c>
      <c r="I530" s="26">
        <f>[9]签字版本!J530</f>
        <v>16.68</v>
      </c>
      <c r="J530" s="25" t="str">
        <f>SUBSTITUTE([9]签字版本!K530,MID([9]签字版本!K530,9,7),"*******")</f>
        <v>62218405*******0021</v>
      </c>
      <c r="K530" s="24" t="str">
        <f>[9]签字版本!L530</f>
        <v>连城县农村信用联社四堡信用社</v>
      </c>
    </row>
    <row r="531" spans="1:11">
      <c r="A531" s="24" t="str">
        <f>[9]签字版本!A531</f>
        <v>525</v>
      </c>
      <c r="B531" s="24" t="str">
        <f>[9]签字版本!B531</f>
        <v>邹长发</v>
      </c>
      <c r="C531" s="24" t="str">
        <f>SUBSTITUTE([9]签字版本!C531,MID([9]签字版本!C531,7,8),"********")</f>
        <v>352627********1623</v>
      </c>
      <c r="D531" s="25" t="str">
        <f>SUBSTITUTE([9]签字版本!D531,MID([9]签字版本!D531,4,4),"****")</f>
        <v>133****1062</v>
      </c>
      <c r="E531" s="24" t="str">
        <f>[9]签字版本!E531</f>
        <v>中南</v>
      </c>
      <c r="F531" s="26">
        <f>[9]签字版本!F531</f>
        <v>1.44</v>
      </c>
      <c r="G531" s="26">
        <f t="shared" si="16"/>
        <v>1.44</v>
      </c>
      <c r="H531" s="26">
        <f t="shared" si="17"/>
        <v>43.2</v>
      </c>
      <c r="I531" s="26">
        <f>[9]签字版本!J531</f>
        <v>8.64</v>
      </c>
      <c r="J531" s="25" t="str">
        <f>SUBSTITUTE([9]签字版本!K531,MID([9]签字版本!K531,9,7),"*******")</f>
        <v>90908180*******0049254</v>
      </c>
      <c r="K531" s="24" t="str">
        <f>[9]签字版本!L531</f>
        <v>连城县农村信用联社四堡信用社</v>
      </c>
    </row>
    <row r="532" spans="1:11">
      <c r="A532" s="24" t="str">
        <f>[9]签字版本!A532</f>
        <v>526</v>
      </c>
      <c r="B532" s="24" t="str">
        <f>[9]签字版本!B532</f>
        <v>李淑萍</v>
      </c>
      <c r="C532" s="24" t="str">
        <f>SUBSTITUTE([9]签字版本!C532,MID([9]签字版本!C532,7,8),"********")</f>
        <v>350423********5524</v>
      </c>
      <c r="D532" s="25" t="str">
        <f>SUBSTITUTE([9]签字版本!D532,MID([9]签字版本!D532,4,4),"****")</f>
        <v>134****9858</v>
      </c>
      <c r="E532" s="24" t="str">
        <f>[9]签字版本!E532</f>
        <v>中南</v>
      </c>
      <c r="F532" s="26">
        <f>[9]签字版本!F532</f>
        <v>2.61</v>
      </c>
      <c r="G532" s="26">
        <f t="shared" si="16"/>
        <v>2.61</v>
      </c>
      <c r="H532" s="26">
        <f t="shared" si="17"/>
        <v>78.3</v>
      </c>
      <c r="I532" s="26">
        <f>[9]签字版本!J532</f>
        <v>15.66</v>
      </c>
      <c r="J532" s="25" t="str">
        <f>SUBSTITUTE([9]签字版本!K532,MID([9]签字版本!K532,9,7),"*******")</f>
        <v>90908180*******0052007</v>
      </c>
      <c r="K532" s="24" t="str">
        <f>[9]签字版本!L532</f>
        <v>连城县农村信用联社四堡信用社</v>
      </c>
    </row>
    <row r="533" spans="1:11">
      <c r="A533" s="24" t="str">
        <f>[9]签字版本!A533</f>
        <v>527</v>
      </c>
      <c r="B533" s="24" t="str">
        <f>[9]签字版本!B533</f>
        <v>马天荣</v>
      </c>
      <c r="C533" s="24" t="str">
        <f>SUBSTITUTE([9]签字版本!C533,MID([9]签字版本!C533,7,8),"********")</f>
        <v>352627********1617</v>
      </c>
      <c r="D533" s="25" t="str">
        <f>SUBSTITUTE([9]签字版本!D533,MID([9]签字版本!D533,4,4),"****")</f>
        <v>134****3718</v>
      </c>
      <c r="E533" s="24" t="str">
        <f>[9]签字版本!E533</f>
        <v>中南</v>
      </c>
      <c r="F533" s="26">
        <f>[9]签字版本!F533</f>
        <v>2.08</v>
      </c>
      <c r="G533" s="26">
        <f t="shared" si="16"/>
        <v>2.08</v>
      </c>
      <c r="H533" s="26">
        <f t="shared" si="17"/>
        <v>62.4</v>
      </c>
      <c r="I533" s="26">
        <f>[9]签字版本!J533</f>
        <v>12.48</v>
      </c>
      <c r="J533" s="25" t="str">
        <f>SUBSTITUTE([9]签字版本!K533,MID([9]签字版本!K533,9,7),"*******")</f>
        <v>62303615*******8142</v>
      </c>
      <c r="K533" s="24" t="str">
        <f>[9]签字版本!L533</f>
        <v>连城县农村信用联社四堡信用社</v>
      </c>
    </row>
    <row r="534" spans="1:11">
      <c r="A534" s="24" t="str">
        <f>[9]签字版本!A534</f>
        <v>528</v>
      </c>
      <c r="B534" s="24" t="str">
        <f>[9]签字版本!B534</f>
        <v>马华生</v>
      </c>
      <c r="C534" s="24" t="str">
        <f>SUBSTITUTE([9]签字版本!C534,MID([9]签字版本!C534,7,8),"********")</f>
        <v>350825********161X</v>
      </c>
      <c r="D534" s="25" t="str">
        <f>SUBSTITUTE([9]签字版本!D534,MID([9]签字版本!D534,4,4),"****")</f>
        <v>158****7805</v>
      </c>
      <c r="E534" s="24" t="str">
        <f>[9]签字版本!E534</f>
        <v>中南</v>
      </c>
      <c r="F534" s="26">
        <f>[9]签字版本!F534</f>
        <v>1.91</v>
      </c>
      <c r="G534" s="26">
        <f t="shared" si="16"/>
        <v>1.91</v>
      </c>
      <c r="H534" s="26">
        <f t="shared" si="17"/>
        <v>57.3</v>
      </c>
      <c r="I534" s="26">
        <f>[9]签字版本!J534</f>
        <v>11.46</v>
      </c>
      <c r="J534" s="25" t="str">
        <f>SUBSTITUTE([9]签字版本!K534,MID([9]签字版本!K534,9,7),"*******")</f>
        <v>90908180*******0051883</v>
      </c>
      <c r="K534" s="24" t="str">
        <f>[9]签字版本!L534</f>
        <v>连城县农村信用联社四堡信用社</v>
      </c>
    </row>
    <row r="535" spans="1:11">
      <c r="A535" s="24" t="str">
        <f>[9]签字版本!A535</f>
        <v>529</v>
      </c>
      <c r="B535" s="24" t="str">
        <f>[9]签字版本!B535</f>
        <v>马华新</v>
      </c>
      <c r="C535" s="24" t="str">
        <f>SUBSTITUTE([9]签字版本!C535,MID([9]签字版本!C535,7,8),"********")</f>
        <v>350825********1612</v>
      </c>
      <c r="D535" s="25" t="str">
        <f>SUBSTITUTE([9]签字版本!D535,MID([9]签字版本!D535,4,4),"****")</f>
        <v>150****0594</v>
      </c>
      <c r="E535" s="24" t="str">
        <f>[9]签字版本!E535</f>
        <v>中南</v>
      </c>
      <c r="F535" s="26">
        <f>[9]签字版本!F535</f>
        <v>1.58</v>
      </c>
      <c r="G535" s="26">
        <f t="shared" si="16"/>
        <v>1.58</v>
      </c>
      <c r="H535" s="26">
        <f t="shared" si="17"/>
        <v>47.4</v>
      </c>
      <c r="I535" s="26">
        <f>[9]签字版本!J535</f>
        <v>9.48</v>
      </c>
      <c r="J535" s="25" t="str">
        <f>SUBSTITUTE([9]签字版本!K535,MID([9]签字版本!K535,9,7),"*******")</f>
        <v>62218405*******9676</v>
      </c>
      <c r="K535" s="24" t="str">
        <f>[9]签字版本!L535</f>
        <v>连城县农村信用联社四堡信用社</v>
      </c>
    </row>
    <row r="536" spans="1:11">
      <c r="A536" s="24" t="str">
        <f>[9]签字版本!A536</f>
        <v>530</v>
      </c>
      <c r="B536" s="24" t="str">
        <f>[9]签字版本!B536</f>
        <v>马天旺</v>
      </c>
      <c r="C536" s="24" t="str">
        <f>SUBSTITUTE([9]签字版本!C536,MID([9]签字版本!C536,7,8),"********")</f>
        <v>352627********1637</v>
      </c>
      <c r="D536" s="25" t="str">
        <f>SUBSTITUTE([9]签字版本!D536,MID([9]签字版本!D536,4,4),"****")</f>
        <v>131****5991</v>
      </c>
      <c r="E536" s="24" t="str">
        <f>[9]签字版本!E536</f>
        <v>中南</v>
      </c>
      <c r="F536" s="26">
        <f>[9]签字版本!F536</f>
        <v>3.23</v>
      </c>
      <c r="G536" s="26">
        <f t="shared" si="16"/>
        <v>3.23</v>
      </c>
      <c r="H536" s="26">
        <f t="shared" si="17"/>
        <v>96.9</v>
      </c>
      <c r="I536" s="26">
        <f>[9]签字版本!J536</f>
        <v>19.38</v>
      </c>
      <c r="J536" s="25" t="str">
        <f>SUBSTITUTE([9]签字版本!K536,MID([9]签字版本!K536,9,7),"*******")</f>
        <v>90908180*******0547271</v>
      </c>
      <c r="K536" s="24" t="str">
        <f>[9]签字版本!L536</f>
        <v>连城县农村信用联社四堡信用社</v>
      </c>
    </row>
    <row r="537" spans="1:11">
      <c r="A537" s="24" t="str">
        <f>[9]签字版本!A537</f>
        <v>531</v>
      </c>
      <c r="B537" s="24" t="str">
        <f>[9]签字版本!B537</f>
        <v>马华源</v>
      </c>
      <c r="C537" s="24" t="str">
        <f>SUBSTITUTE([9]签字版本!C537,MID([9]签字版本!C537,7,8),"********")</f>
        <v>352627********1614</v>
      </c>
      <c r="D537" s="25" t="str">
        <f>SUBSTITUTE([9]签字版本!D537,MID([9]签字版本!D537,4,4),"****")</f>
        <v>130****7238</v>
      </c>
      <c r="E537" s="24" t="str">
        <f>[9]签字版本!E537</f>
        <v>中南</v>
      </c>
      <c r="F537" s="26">
        <f>[9]签字版本!F537</f>
        <v>2.89</v>
      </c>
      <c r="G537" s="26">
        <f t="shared" si="16"/>
        <v>2.89</v>
      </c>
      <c r="H537" s="26">
        <f t="shared" si="17"/>
        <v>86.7</v>
      </c>
      <c r="I537" s="26">
        <f>[9]签字版本!J537</f>
        <v>17.34</v>
      </c>
      <c r="J537" s="25" t="str">
        <f>SUBSTITUTE([9]签字版本!K537,MID([9]签字版本!K537,9,7),"*******")</f>
        <v>62218405*******9981</v>
      </c>
      <c r="K537" s="24" t="str">
        <f>[9]签字版本!L537</f>
        <v>连城县农村信用联社四堡信用社</v>
      </c>
    </row>
    <row r="538" spans="1:11">
      <c r="A538" s="24" t="str">
        <f>[9]签字版本!A538</f>
        <v>532</v>
      </c>
      <c r="B538" s="24" t="str">
        <f>[9]签字版本!B538</f>
        <v>马天合</v>
      </c>
      <c r="C538" s="24" t="str">
        <f>SUBSTITUTE([9]签字版本!C538,MID([9]签字版本!C538,7,8),"********")</f>
        <v>352627********1612</v>
      </c>
      <c r="D538" s="25" t="str">
        <f>SUBSTITUTE([9]签字版本!D538,MID([9]签字版本!D538,4,4),"****")</f>
        <v>139****0239</v>
      </c>
      <c r="E538" s="24" t="str">
        <f>[9]签字版本!E538</f>
        <v>中南</v>
      </c>
      <c r="F538" s="26">
        <f>[9]签字版本!F538</f>
        <v>2.17</v>
      </c>
      <c r="G538" s="26">
        <f t="shared" si="16"/>
        <v>2.17</v>
      </c>
      <c r="H538" s="26">
        <f t="shared" si="17"/>
        <v>65.1</v>
      </c>
      <c r="I538" s="26">
        <f>[9]签字版本!J538</f>
        <v>13.02</v>
      </c>
      <c r="J538" s="25" t="str">
        <f>SUBSTITUTE([9]签字版本!K538,MID([9]签字版本!K538,9,7),"*******")</f>
        <v>90908180*******0075251</v>
      </c>
      <c r="K538" s="24" t="str">
        <f>[9]签字版本!L538</f>
        <v>连城县农村信用联社四堡信用社</v>
      </c>
    </row>
    <row r="539" spans="1:11">
      <c r="A539" s="24" t="str">
        <f>[9]签字版本!A539</f>
        <v>533</v>
      </c>
      <c r="B539" s="24" t="str">
        <f>[9]签字版本!B539</f>
        <v>马华俊</v>
      </c>
      <c r="C539" s="24" t="str">
        <f>SUBSTITUTE([9]签字版本!C539,MID([9]签字版本!C539,7,8),"********")</f>
        <v>352627********1610</v>
      </c>
      <c r="D539" s="25" t="str">
        <f>SUBSTITUTE([9]签字版本!D539,MID([9]签字版本!D539,4,4),"****")</f>
        <v>153****1168</v>
      </c>
      <c r="E539" s="24" t="str">
        <f>[9]签字版本!E539</f>
        <v>中南</v>
      </c>
      <c r="F539" s="26">
        <f>[9]签字版本!F539</f>
        <v>3.82</v>
      </c>
      <c r="G539" s="26">
        <f t="shared" si="16"/>
        <v>3.82</v>
      </c>
      <c r="H539" s="26">
        <f t="shared" si="17"/>
        <v>114.6</v>
      </c>
      <c r="I539" s="26">
        <f>[9]签字版本!J539</f>
        <v>22.92</v>
      </c>
      <c r="J539" s="25" t="str">
        <f>SUBSTITUTE([9]签字版本!K539,MID([9]签字版本!K539,9,7),"*******")</f>
        <v>90908180*******0048719</v>
      </c>
      <c r="K539" s="24" t="str">
        <f>[9]签字版本!L539</f>
        <v>连城县农村信用联社四堡信用社</v>
      </c>
    </row>
    <row r="540" spans="1:11">
      <c r="A540" s="24" t="str">
        <f>[9]签字版本!A540</f>
        <v>534</v>
      </c>
      <c r="B540" s="24" t="str">
        <f>[9]签字版本!B540</f>
        <v>马志炫</v>
      </c>
      <c r="C540" s="24" t="str">
        <f>SUBSTITUTE([9]签字版本!C540,MID([9]签字版本!C540,7,8),"********")</f>
        <v>352627********1615</v>
      </c>
      <c r="D540" s="25" t="str">
        <f>SUBSTITUTE([9]签字版本!D540,MID([9]签字版本!D540,4,4),"****")</f>
        <v>152****4626</v>
      </c>
      <c r="E540" s="24" t="str">
        <f>[9]签字版本!E540</f>
        <v>中南</v>
      </c>
      <c r="F540" s="26">
        <f>[9]签字版本!F540</f>
        <v>3.24</v>
      </c>
      <c r="G540" s="26">
        <f t="shared" si="16"/>
        <v>3.24</v>
      </c>
      <c r="H540" s="26">
        <f t="shared" si="17"/>
        <v>97.2</v>
      </c>
      <c r="I540" s="26">
        <f>[9]签字版本!J540</f>
        <v>19.44</v>
      </c>
      <c r="J540" s="25" t="str">
        <f>SUBSTITUTE([9]签字版本!K540,MID([9]签字版本!K540,9,7),"*******")</f>
        <v>62218405*******9890</v>
      </c>
      <c r="K540" s="24" t="str">
        <f>[9]签字版本!L540</f>
        <v>连城县农村信用联社四堡信用社</v>
      </c>
    </row>
    <row r="541" spans="1:11">
      <c r="A541" s="24" t="str">
        <f>[9]签字版本!A541</f>
        <v>535</v>
      </c>
      <c r="B541" s="24" t="str">
        <f>[9]签字版本!B541</f>
        <v>马志威</v>
      </c>
      <c r="C541" s="24" t="str">
        <f>SUBSTITUTE([9]签字版本!C541,MID([9]签字版本!C541,7,8),"********")</f>
        <v>352627********1613</v>
      </c>
      <c r="D541" s="25" t="str">
        <f>SUBSTITUTE([9]签字版本!D541,MID([9]签字版本!D541,4,4),"****")</f>
        <v>158****9926</v>
      </c>
      <c r="E541" s="24" t="str">
        <f>[9]签字版本!E541</f>
        <v>中南</v>
      </c>
      <c r="F541" s="26">
        <f>[9]签字版本!F541</f>
        <v>2.15</v>
      </c>
      <c r="G541" s="26">
        <f t="shared" si="16"/>
        <v>2.15</v>
      </c>
      <c r="H541" s="26">
        <f t="shared" si="17"/>
        <v>64.5</v>
      </c>
      <c r="I541" s="26">
        <f>[9]签字版本!J541</f>
        <v>12.9</v>
      </c>
      <c r="J541" s="25" t="str">
        <f>SUBSTITUTE([9]签字版本!K541,MID([9]签字版本!K541,9,7),"*******")</f>
        <v>90908180*******0586316</v>
      </c>
      <c r="K541" s="24" t="str">
        <f>[9]签字版本!L541</f>
        <v>连城县农村信用联社四堡信用社</v>
      </c>
    </row>
    <row r="542" spans="1:11">
      <c r="A542" s="24" t="str">
        <f>[9]签字版本!A542</f>
        <v>536</v>
      </c>
      <c r="B542" s="24" t="str">
        <f>[9]签字版本!B542</f>
        <v>马华冬</v>
      </c>
      <c r="C542" s="24" t="str">
        <f>SUBSTITUTE([9]签字版本!C542,MID([9]签字版本!C542,7,8),"********")</f>
        <v>350825********1637</v>
      </c>
      <c r="D542" s="25" t="str">
        <f>SUBSTITUTE([9]签字版本!D542,MID([9]签字版本!D542,4,4),"****")</f>
        <v>159****3377</v>
      </c>
      <c r="E542" s="24" t="str">
        <f>[9]签字版本!E542</f>
        <v>中南</v>
      </c>
      <c r="F542" s="26">
        <f>[9]签字版本!F542</f>
        <v>1.98</v>
      </c>
      <c r="G542" s="26">
        <f t="shared" si="16"/>
        <v>1.98</v>
      </c>
      <c r="H542" s="26">
        <f t="shared" si="17"/>
        <v>59.4</v>
      </c>
      <c r="I542" s="26">
        <f>[9]签字版本!J542</f>
        <v>11.88</v>
      </c>
      <c r="J542" s="25" t="str">
        <f>SUBSTITUTE([9]签字版本!K542,MID([9]签字版本!K542,9,7),"*******")</f>
        <v>62218405*******9718</v>
      </c>
      <c r="K542" s="24" t="str">
        <f>[9]签字版本!L542</f>
        <v>连城县农村信用联社四堡信用社</v>
      </c>
    </row>
    <row r="543" spans="1:11">
      <c r="A543" s="24" t="str">
        <f>[9]签字版本!A543</f>
        <v>537</v>
      </c>
      <c r="B543" s="24" t="str">
        <f>[9]签字版本!B543</f>
        <v>邹龙英</v>
      </c>
      <c r="C543" s="24" t="str">
        <f>SUBSTITUTE([9]签字版本!C543,MID([9]签字版本!C543,7,8),"********")</f>
        <v>352627********1623</v>
      </c>
      <c r="D543" s="25" t="str">
        <f>SUBSTITUTE([9]签字版本!D543,MID([9]签字版本!D543,4,4),"****")</f>
        <v>135****1028</v>
      </c>
      <c r="E543" s="24" t="str">
        <f>[9]签字版本!E543</f>
        <v>中南</v>
      </c>
      <c r="F543" s="26">
        <f>[9]签字版本!F543</f>
        <v>2.58</v>
      </c>
      <c r="G543" s="26">
        <f t="shared" si="16"/>
        <v>2.58</v>
      </c>
      <c r="H543" s="26">
        <f t="shared" si="17"/>
        <v>77.4</v>
      </c>
      <c r="I543" s="26">
        <f>[9]签字版本!J543</f>
        <v>15.48</v>
      </c>
      <c r="J543" s="25" t="str">
        <f>SUBSTITUTE([9]签字版本!K543,MID([9]签字版本!K543,9,7),"*******")</f>
        <v>90908180*******0061248</v>
      </c>
      <c r="K543" s="24" t="str">
        <f>[9]签字版本!L543</f>
        <v>连城县农村信用联社四堡信用社</v>
      </c>
    </row>
    <row r="544" spans="1:11">
      <c r="A544" s="24" t="str">
        <f>[9]签字版本!A544</f>
        <v>538</v>
      </c>
      <c r="B544" s="24" t="str">
        <f>[9]签字版本!B544</f>
        <v>马兴发</v>
      </c>
      <c r="C544" s="24" t="str">
        <f>SUBSTITUTE([9]签字版本!C544,MID([9]签字版本!C544,7,8),"********")</f>
        <v>352627********1610</v>
      </c>
      <c r="D544" s="25" t="str">
        <f>SUBSTITUTE([9]签字版本!D544,MID([9]签字版本!D544,4,4),"****")</f>
        <v>130****1582</v>
      </c>
      <c r="E544" s="24" t="str">
        <f>[9]签字版本!E544</f>
        <v>中南</v>
      </c>
      <c r="F544" s="26">
        <f>[9]签字版本!F544</f>
        <v>3.1</v>
      </c>
      <c r="G544" s="26">
        <f t="shared" si="16"/>
        <v>3.1</v>
      </c>
      <c r="H544" s="26">
        <f t="shared" si="17"/>
        <v>93</v>
      </c>
      <c r="I544" s="26">
        <f>[9]签字版本!J544</f>
        <v>18.6</v>
      </c>
      <c r="J544" s="25" t="str">
        <f>SUBSTITUTE([9]签字版本!K544,MID([9]签字版本!K544,9,7),"*******")</f>
        <v>90908180*******0067625</v>
      </c>
      <c r="K544" s="24" t="str">
        <f>[9]签字版本!L544</f>
        <v>连城县农村信用联社四堡信用社</v>
      </c>
    </row>
    <row r="545" spans="1:11">
      <c r="A545" s="24" t="str">
        <f>[9]签字版本!A545</f>
        <v>539</v>
      </c>
      <c r="B545" s="24" t="str">
        <f>[9]签字版本!B545</f>
        <v>邹仙玉</v>
      </c>
      <c r="C545" s="24" t="str">
        <f>SUBSTITUTE([9]签字版本!C545,MID([9]签字版本!C545,7,8),"********")</f>
        <v>352627********1628</v>
      </c>
      <c r="D545" s="25" t="str">
        <f>SUBSTITUTE([9]签字版本!D545,MID([9]签字版本!D545,4,4),"****")</f>
        <v>135****0155</v>
      </c>
      <c r="E545" s="24" t="str">
        <f>[9]签字版本!E545</f>
        <v>中南</v>
      </c>
      <c r="F545" s="26">
        <f>[9]签字版本!F545</f>
        <v>4.56</v>
      </c>
      <c r="G545" s="26">
        <f t="shared" si="16"/>
        <v>4.56</v>
      </c>
      <c r="H545" s="26">
        <f t="shared" si="17"/>
        <v>136.8</v>
      </c>
      <c r="I545" s="26">
        <f>[9]签字版本!J545</f>
        <v>27.36</v>
      </c>
      <c r="J545" s="25" t="str">
        <f>SUBSTITUTE([9]签字版本!K545,MID([9]签字版本!K545,9,7),"*******")</f>
        <v>62218405*******0146</v>
      </c>
      <c r="K545" s="24" t="str">
        <f>[9]签字版本!L545</f>
        <v>连城县农村信用联社四堡信用社</v>
      </c>
    </row>
    <row r="546" spans="1:11">
      <c r="A546" s="24" t="str">
        <f>[9]签字版本!A546</f>
        <v>540</v>
      </c>
      <c r="B546" s="24" t="str">
        <f>[9]签字版本!B546</f>
        <v>马传东</v>
      </c>
      <c r="C546" s="24" t="str">
        <f>SUBSTITUTE([9]签字版本!C546,MID([9]签字版本!C546,7,8),"********")</f>
        <v>352627********1617</v>
      </c>
      <c r="D546" s="25" t="str">
        <f>SUBSTITUTE([9]签字版本!D546,MID([9]签字版本!D546,4,4),"****")</f>
        <v>131****3008</v>
      </c>
      <c r="E546" s="24" t="str">
        <f>[9]签字版本!E546</f>
        <v>中南</v>
      </c>
      <c r="F546" s="26">
        <f>[9]签字版本!F546</f>
        <v>2.8</v>
      </c>
      <c r="G546" s="26">
        <f t="shared" si="16"/>
        <v>2.8</v>
      </c>
      <c r="H546" s="26">
        <f t="shared" si="17"/>
        <v>84</v>
      </c>
      <c r="I546" s="26">
        <f>[9]签字版本!J546</f>
        <v>16.8</v>
      </c>
      <c r="J546" s="25" t="str">
        <f>SUBSTITUTE([9]签字版本!K546,MID([9]签字版本!K546,9,7),"*******")</f>
        <v>62218405*******0336</v>
      </c>
      <c r="K546" s="24" t="str">
        <f>[9]签字版本!L546</f>
        <v>连城县农村信用联社四堡信用社</v>
      </c>
    </row>
    <row r="547" spans="1:11">
      <c r="A547" s="24" t="str">
        <f>[9]签字版本!A547</f>
        <v>541</v>
      </c>
      <c r="B547" s="24" t="str">
        <f>[9]签字版本!B547</f>
        <v>马传亿</v>
      </c>
      <c r="C547" s="24" t="str">
        <f>SUBSTITUTE([9]签字版本!C547,MID([9]签字版本!C547,7,8),"********")</f>
        <v>352627********1618</v>
      </c>
      <c r="D547" s="25" t="str">
        <f>SUBSTITUTE([9]签字版本!D547,MID([9]签字版本!D547,4,4),"****")</f>
        <v>153****7369</v>
      </c>
      <c r="E547" s="24" t="str">
        <f>[9]签字版本!E547</f>
        <v>中南</v>
      </c>
      <c r="F547" s="26">
        <f>[9]签字版本!F547</f>
        <v>3.81</v>
      </c>
      <c r="G547" s="26">
        <f t="shared" si="16"/>
        <v>3.81</v>
      </c>
      <c r="H547" s="26">
        <f t="shared" si="17"/>
        <v>114.3</v>
      </c>
      <c r="I547" s="26">
        <f>[9]签字版本!J547</f>
        <v>22.86</v>
      </c>
      <c r="J547" s="25" t="str">
        <f>SUBSTITUTE([9]签字版本!K547,MID([9]签字版本!K547,9,7),"*******")</f>
        <v>90908180*******0523893</v>
      </c>
      <c r="K547" s="24" t="str">
        <f>[9]签字版本!L547</f>
        <v>连城县农村信用联社四堡信用社</v>
      </c>
    </row>
    <row r="548" spans="1:11">
      <c r="A548" s="24" t="str">
        <f>[9]签字版本!A548</f>
        <v>542</v>
      </c>
      <c r="B548" s="24" t="str">
        <f>[9]签字版本!B548</f>
        <v>邹菊秀</v>
      </c>
      <c r="C548" s="24" t="str">
        <f>SUBSTITUTE([9]签字版本!C548,MID([9]签字版本!C548,7,8),"********")</f>
        <v>352627********1623</v>
      </c>
      <c r="D548" s="25" t="str">
        <f>SUBSTITUTE([9]签字版本!D548,MID([9]签字版本!D548,4,4),"****")</f>
        <v>189****5881</v>
      </c>
      <c r="E548" s="24" t="str">
        <f>[9]签字版本!E548</f>
        <v>中南</v>
      </c>
      <c r="F548" s="26">
        <f>[9]签字版本!F548</f>
        <v>1.12</v>
      </c>
      <c r="G548" s="26">
        <f t="shared" si="16"/>
        <v>1.12</v>
      </c>
      <c r="H548" s="26">
        <f t="shared" si="17"/>
        <v>33.6</v>
      </c>
      <c r="I548" s="26">
        <f>[9]签字版本!J548</f>
        <v>6.72</v>
      </c>
      <c r="J548" s="25" t="str">
        <f>SUBSTITUTE([9]签字版本!K548,MID([9]签字版本!K548,9,7),"*******")</f>
        <v>62218405*******8023</v>
      </c>
      <c r="K548" s="24" t="str">
        <f>[9]签字版本!L548</f>
        <v>连城县农村信用联社四堡信用社</v>
      </c>
    </row>
    <row r="549" spans="1:11">
      <c r="A549" s="24" t="str">
        <f>[9]签字版本!A549</f>
        <v>543</v>
      </c>
      <c r="B549" s="24" t="str">
        <f>[9]签字版本!B549</f>
        <v>马勋毅</v>
      </c>
      <c r="C549" s="24" t="str">
        <f>SUBSTITUTE([9]签字版本!C549,MID([9]签字版本!C549,7,8),"********")</f>
        <v>352627********1650</v>
      </c>
      <c r="D549" s="25" t="str">
        <f>SUBSTITUTE([9]签字版本!D549,MID([9]签字版本!D549,4,4),"****")</f>
        <v>189****5881</v>
      </c>
      <c r="E549" s="24" t="str">
        <f>[9]签字版本!E549</f>
        <v>中南</v>
      </c>
      <c r="F549" s="26">
        <f>[9]签字版本!F549</f>
        <v>1.58</v>
      </c>
      <c r="G549" s="26">
        <f t="shared" si="16"/>
        <v>1.58</v>
      </c>
      <c r="H549" s="26">
        <f t="shared" si="17"/>
        <v>47.4</v>
      </c>
      <c r="I549" s="26">
        <f>[9]签字版本!J549</f>
        <v>9.48</v>
      </c>
      <c r="J549" s="25" t="str">
        <f>SUBSTITUTE([9]签字版本!K549,MID([9]签字版本!K549,9,7),"*******")</f>
        <v>62218405*******8072</v>
      </c>
      <c r="K549" s="24" t="str">
        <f>[9]签字版本!L549</f>
        <v>连城县农村信用联社四堡信用社</v>
      </c>
    </row>
    <row r="550" spans="1:11">
      <c r="A550" s="24" t="str">
        <f>[9]签字版本!A550</f>
        <v>544</v>
      </c>
      <c r="B550" s="24" t="str">
        <f>[9]签字版本!B550</f>
        <v>马天瑞</v>
      </c>
      <c r="C550" s="24" t="str">
        <f>SUBSTITUTE([9]签字版本!C550,MID([9]签字版本!C550,7,8),"********")</f>
        <v>352627********1617</v>
      </c>
      <c r="D550" s="25" t="str">
        <f>SUBSTITUTE([9]签字版本!D550,MID([9]签字版本!D550,4,4),"****")</f>
        <v>151****7529</v>
      </c>
      <c r="E550" s="24" t="str">
        <f>[9]签字版本!E550</f>
        <v>中南</v>
      </c>
      <c r="F550" s="26">
        <f>[9]签字版本!F550</f>
        <v>2.2</v>
      </c>
      <c r="G550" s="26">
        <f t="shared" si="16"/>
        <v>2.2</v>
      </c>
      <c r="H550" s="26">
        <f t="shared" si="17"/>
        <v>66</v>
      </c>
      <c r="I550" s="26">
        <f>[9]签字版本!J550</f>
        <v>13.2</v>
      </c>
      <c r="J550" s="25" t="str">
        <f>SUBSTITUTE([9]签字版本!K550,MID([9]签字版本!K550,9,7),"*******")</f>
        <v>90908180*******0427845</v>
      </c>
      <c r="K550" s="24" t="str">
        <f>[9]签字版本!L550</f>
        <v>连城县农村信用联社四堡信用社</v>
      </c>
    </row>
    <row r="551" spans="1:11">
      <c r="A551" s="24" t="str">
        <f>[9]签字版本!A551</f>
        <v>545</v>
      </c>
      <c r="B551" s="24" t="str">
        <f>[9]签字版本!B551</f>
        <v>马如健</v>
      </c>
      <c r="C551" s="24" t="str">
        <f>SUBSTITUTE([9]签字版本!C551,MID([9]签字版本!C551,7,8),"********")</f>
        <v>352627********163X</v>
      </c>
      <c r="D551" s="25" t="str">
        <f>SUBSTITUTE([9]签字版本!D551,MID([9]签字版本!D551,4,4),"****")</f>
        <v>158****9343</v>
      </c>
      <c r="E551" s="24" t="str">
        <f>[9]签字版本!E551</f>
        <v>中南</v>
      </c>
      <c r="F551" s="26">
        <f>[9]签字版本!F551</f>
        <v>1.96</v>
      </c>
      <c r="G551" s="26">
        <f t="shared" si="16"/>
        <v>1.96</v>
      </c>
      <c r="H551" s="26">
        <f t="shared" si="17"/>
        <v>58.8</v>
      </c>
      <c r="I551" s="26">
        <f>[9]签字版本!J551</f>
        <v>11.76</v>
      </c>
      <c r="J551" s="25" t="str">
        <f>SUBSTITUTE([9]签字版本!K551,MID([9]签字版本!K551,9,7),"*******")</f>
        <v>90908180*******0073636</v>
      </c>
      <c r="K551" s="24" t="str">
        <f>[9]签字版本!L551</f>
        <v>连城县农村信用联社四堡信用社</v>
      </c>
    </row>
    <row r="552" spans="1:11">
      <c r="A552" s="24" t="str">
        <f>[9]签字版本!A552</f>
        <v>546</v>
      </c>
      <c r="B552" s="24" t="str">
        <f>[9]签字版本!B552</f>
        <v>马华全</v>
      </c>
      <c r="C552" s="24" t="str">
        <f>SUBSTITUTE([9]签字版本!C552,MID([9]签字版本!C552,7,8),"********")</f>
        <v>352627********1612</v>
      </c>
      <c r="D552" s="25" t="str">
        <f>SUBSTITUTE([9]签字版本!D552,MID([9]签字版本!D552,4,4),"****")</f>
        <v>138****7251</v>
      </c>
      <c r="E552" s="24" t="str">
        <f>[9]签字版本!E552</f>
        <v>中南</v>
      </c>
      <c r="F552" s="26">
        <f>[9]签字版本!F552</f>
        <v>1.55</v>
      </c>
      <c r="G552" s="26">
        <f t="shared" si="16"/>
        <v>1.55</v>
      </c>
      <c r="H552" s="26">
        <f t="shared" si="17"/>
        <v>46.5</v>
      </c>
      <c r="I552" s="26">
        <f>[9]签字版本!J552</f>
        <v>9.3</v>
      </c>
      <c r="J552" s="25" t="str">
        <f>SUBSTITUTE([9]签字版本!K552,MID([9]签字版本!K552,9,7),"*******")</f>
        <v>90908180*******0551317</v>
      </c>
      <c r="K552" s="24" t="str">
        <f>[9]签字版本!L552</f>
        <v>连城县农村信用联社四堡信用社</v>
      </c>
    </row>
    <row r="553" spans="1:11">
      <c r="A553" s="24" t="str">
        <f>[9]签字版本!A553</f>
        <v>547</v>
      </c>
      <c r="B553" s="24" t="str">
        <f>[9]签字版本!B553</f>
        <v>马如德</v>
      </c>
      <c r="C553" s="24" t="str">
        <f>SUBSTITUTE([9]签字版本!C553,MID([9]签字版本!C553,7,8),"********")</f>
        <v>352627********1610</v>
      </c>
      <c r="D553" s="25" t="str">
        <f>SUBSTITUTE([9]签字版本!D553,MID([9]签字版本!D553,4,4),"****")</f>
        <v>189****3387</v>
      </c>
      <c r="E553" s="24" t="str">
        <f>[9]签字版本!E553</f>
        <v>中南</v>
      </c>
      <c r="F553" s="26">
        <f>[9]签字版本!F553</f>
        <v>1.45</v>
      </c>
      <c r="G553" s="26">
        <f t="shared" si="16"/>
        <v>1.45</v>
      </c>
      <c r="H553" s="26">
        <f t="shared" si="17"/>
        <v>43.5</v>
      </c>
      <c r="I553" s="26">
        <f>[9]签字版本!J553</f>
        <v>8.7</v>
      </c>
      <c r="J553" s="25" t="str">
        <f>SUBSTITUTE([9]签字版本!K553,MID([9]签字版本!K553,9,7),"*******")</f>
        <v>90908180*******0014157</v>
      </c>
      <c r="K553" s="24" t="str">
        <f>[9]签字版本!L553</f>
        <v>连城县农村信用联社四堡信用社</v>
      </c>
    </row>
    <row r="554" spans="1:11">
      <c r="A554" s="24" t="str">
        <f>[9]签字版本!A554</f>
        <v>548</v>
      </c>
      <c r="B554" s="24" t="str">
        <f>[9]签字版本!B554</f>
        <v>马勋宁</v>
      </c>
      <c r="C554" s="24" t="str">
        <f>SUBSTITUTE([9]签字版本!C554,MID([9]签字版本!C554,7,8),"********")</f>
        <v>352627********1618</v>
      </c>
      <c r="D554" s="25" t="str">
        <f>SUBSTITUTE([9]签字版本!D554,MID([9]签字版本!D554,4,4),"****")</f>
        <v>189****5881</v>
      </c>
      <c r="E554" s="24" t="str">
        <f>[9]签字版本!E554</f>
        <v>中南</v>
      </c>
      <c r="F554" s="26">
        <f>[9]签字版本!F554</f>
        <v>1.31</v>
      </c>
      <c r="G554" s="26">
        <f t="shared" si="16"/>
        <v>1.31</v>
      </c>
      <c r="H554" s="26">
        <f t="shared" si="17"/>
        <v>39.3</v>
      </c>
      <c r="I554" s="26">
        <f>[9]签字版本!J554</f>
        <v>7.86</v>
      </c>
      <c r="J554" s="25" t="str">
        <f>SUBSTITUTE([9]签字版本!K554,MID([9]签字版本!K554,9,7),"*******")</f>
        <v>62218405*******8098</v>
      </c>
      <c r="K554" s="24" t="str">
        <f>[9]签字版本!L554</f>
        <v>连城县农村信用联社四堡信用社</v>
      </c>
    </row>
    <row r="555" spans="1:11">
      <c r="A555" s="24" t="str">
        <f>[9]签字版本!A555</f>
        <v>549</v>
      </c>
      <c r="B555" s="24" t="str">
        <f>[9]签字版本!B555</f>
        <v>马勋宝</v>
      </c>
      <c r="C555" s="24" t="str">
        <f>SUBSTITUTE([9]签字版本!C555,MID([9]签字版本!C555,7,8),"********")</f>
        <v>352627********1611</v>
      </c>
      <c r="D555" s="25" t="str">
        <f>SUBSTITUTE([9]签字版本!D555,MID([9]签字版本!D555,4,4),"****")</f>
        <v>135****4927</v>
      </c>
      <c r="E555" s="24" t="str">
        <f>[9]签字版本!E555</f>
        <v>中南</v>
      </c>
      <c r="F555" s="26">
        <f>[9]签字版本!F555</f>
        <v>3.3</v>
      </c>
      <c r="G555" s="26">
        <f t="shared" si="16"/>
        <v>3.3</v>
      </c>
      <c r="H555" s="26">
        <f t="shared" si="17"/>
        <v>99</v>
      </c>
      <c r="I555" s="26">
        <f>[9]签字版本!J555</f>
        <v>19.8</v>
      </c>
      <c r="J555" s="25" t="str">
        <f>SUBSTITUTE([9]签字版本!K555,MID([9]签字版本!K555,9,7),"*******")</f>
        <v>90908180*******0019205</v>
      </c>
      <c r="K555" s="24" t="str">
        <f>[9]签字版本!L555</f>
        <v>连城县农村信用联社四堡信用社</v>
      </c>
    </row>
    <row r="556" spans="1:11">
      <c r="A556" s="24" t="str">
        <f>[9]签字版本!A556</f>
        <v>550</v>
      </c>
      <c r="B556" s="24" t="str">
        <f>[9]签字版本!B556</f>
        <v>马如忠</v>
      </c>
      <c r="C556" s="24" t="str">
        <f>SUBSTITUTE([9]签字版本!C556,MID([9]签字版本!C556,7,8),"********")</f>
        <v>352627********1614</v>
      </c>
      <c r="D556" s="25" t="str">
        <f>SUBSTITUTE([9]签字版本!D556,MID([9]签字版本!D556,4,4),"****")</f>
        <v>188****3539</v>
      </c>
      <c r="E556" s="24" t="str">
        <f>[9]签字版本!E556</f>
        <v>中南</v>
      </c>
      <c r="F556" s="26">
        <f>[9]签字版本!F556</f>
        <v>1</v>
      </c>
      <c r="G556" s="26">
        <f t="shared" si="16"/>
        <v>1</v>
      </c>
      <c r="H556" s="26">
        <f t="shared" si="17"/>
        <v>30</v>
      </c>
      <c r="I556" s="26">
        <f>[9]签字版本!J556</f>
        <v>6</v>
      </c>
      <c r="J556" s="25" t="str">
        <f>SUBSTITUTE([9]签字版本!K556,MID([9]签字版本!K556,9,7),"*******")</f>
        <v>62218405*******0351</v>
      </c>
      <c r="K556" s="24" t="str">
        <f>[9]签字版本!L556</f>
        <v>连城县农村信用联社四堡信用社</v>
      </c>
    </row>
    <row r="557" spans="1:11">
      <c r="A557" s="24" t="str">
        <f>[9]签字版本!A557</f>
        <v>551</v>
      </c>
      <c r="B557" s="24" t="str">
        <f>[9]签字版本!B557</f>
        <v>马绍林</v>
      </c>
      <c r="C557" s="24" t="str">
        <f>SUBSTITUTE([9]签字版本!C557,MID([9]签字版本!C557,7,8),"********")</f>
        <v>352627********1636</v>
      </c>
      <c r="D557" s="25" t="str">
        <f>SUBSTITUTE([9]签字版本!D557,MID([9]签字版本!D557,4,4),"****")</f>
        <v>182****4092</v>
      </c>
      <c r="E557" s="24" t="str">
        <f>[9]签字版本!E557</f>
        <v>中南</v>
      </c>
      <c r="F557" s="26">
        <f>[9]签字版本!F557</f>
        <v>1.32</v>
      </c>
      <c r="G557" s="26">
        <f t="shared" si="16"/>
        <v>1.32</v>
      </c>
      <c r="H557" s="26">
        <f t="shared" si="17"/>
        <v>39.6</v>
      </c>
      <c r="I557" s="26">
        <f>[9]签字版本!J557</f>
        <v>7.92</v>
      </c>
      <c r="J557" s="25" t="str">
        <f>SUBSTITUTE([9]签字版本!K557,MID([9]签字版本!K557,9,7),"*******")</f>
        <v>90908180*******3569936</v>
      </c>
      <c r="K557" s="24" t="str">
        <f>[9]签字版本!L557</f>
        <v>连城县农村信用联社四堡信用社</v>
      </c>
    </row>
    <row r="558" spans="1:11">
      <c r="A558" s="24" t="str">
        <f>[9]签字版本!A558</f>
        <v>552</v>
      </c>
      <c r="B558" s="24" t="str">
        <f>[9]签字版本!B558</f>
        <v>马华康</v>
      </c>
      <c r="C558" s="24" t="str">
        <f>SUBSTITUTE([9]签字版本!C558,MID([9]签字版本!C558,7,8),"********")</f>
        <v>352627********1617</v>
      </c>
      <c r="D558" s="25" t="str">
        <f>SUBSTITUTE([9]签字版本!D558,MID([9]签字版本!D558,4,4),"****")</f>
        <v>137****0636</v>
      </c>
      <c r="E558" s="24" t="str">
        <f>[9]签字版本!E558</f>
        <v>中南</v>
      </c>
      <c r="F558" s="26">
        <f>[9]签字版本!F558</f>
        <v>2.13</v>
      </c>
      <c r="G558" s="26">
        <f t="shared" si="16"/>
        <v>2.13</v>
      </c>
      <c r="H558" s="26">
        <f t="shared" si="17"/>
        <v>63.9</v>
      </c>
      <c r="I558" s="26">
        <f>[9]签字版本!J558</f>
        <v>12.78</v>
      </c>
      <c r="J558" s="25" t="str">
        <f>SUBSTITUTE([9]签字版本!K558,MID([9]签字版本!K558,9,7),"*******")</f>
        <v>90908180*******0067723</v>
      </c>
      <c r="K558" s="24" t="str">
        <f>[9]签字版本!L558</f>
        <v>连城县农村信用联社四堡信用社</v>
      </c>
    </row>
    <row r="559" spans="1:11">
      <c r="A559" s="24" t="str">
        <f>[9]签字版本!A559</f>
        <v>553</v>
      </c>
      <c r="B559" s="24" t="str">
        <f>[9]签字版本!B559</f>
        <v>马烽</v>
      </c>
      <c r="C559" s="24" t="str">
        <f>SUBSTITUTE([9]签字版本!C559,MID([9]签字版本!C559,7,8),"********")</f>
        <v>350825********1632</v>
      </c>
      <c r="D559" s="25" t="str">
        <f>SUBSTITUTE([9]签字版本!D559,MID([9]签字版本!D559,4,4),"****")</f>
        <v>134****3170</v>
      </c>
      <c r="E559" s="24" t="str">
        <f>[9]签字版本!E559</f>
        <v>中南</v>
      </c>
      <c r="F559" s="26">
        <f>[9]签字版本!F559</f>
        <v>1.38</v>
      </c>
      <c r="G559" s="26">
        <f t="shared" si="16"/>
        <v>1.38</v>
      </c>
      <c r="H559" s="26">
        <f t="shared" si="17"/>
        <v>41.4</v>
      </c>
      <c r="I559" s="26">
        <f>[9]签字版本!J559</f>
        <v>8.28</v>
      </c>
      <c r="J559" s="25" t="str">
        <f>SUBSTITUTE([9]签字版本!K559,MID([9]签字版本!K559,9,7),"*******")</f>
        <v>62218405*******3839</v>
      </c>
      <c r="K559" s="24" t="str">
        <f>[9]签字版本!L559</f>
        <v>连城县农村信用联社四堡信用社</v>
      </c>
    </row>
    <row r="560" spans="1:11">
      <c r="A560" s="24" t="str">
        <f>[9]签字版本!A560</f>
        <v>554</v>
      </c>
      <c r="B560" s="24" t="str">
        <f>[9]签字版本!B560</f>
        <v>邹长莲</v>
      </c>
      <c r="C560" s="24" t="str">
        <f>SUBSTITUTE([9]签字版本!C560,MID([9]签字版本!C560,7,8),"********")</f>
        <v>352627********1645</v>
      </c>
      <c r="D560" s="25" t="str">
        <f>SUBSTITUTE([9]签字版本!D560,MID([9]签字版本!D560,4,4),"****")</f>
        <v>133****0900</v>
      </c>
      <c r="E560" s="24" t="str">
        <f>[9]签字版本!E560</f>
        <v>中南</v>
      </c>
      <c r="F560" s="26">
        <f>[9]签字版本!F560</f>
        <v>7.42</v>
      </c>
      <c r="G560" s="26">
        <f t="shared" si="16"/>
        <v>7.42</v>
      </c>
      <c r="H560" s="26">
        <f t="shared" si="17"/>
        <v>222.6</v>
      </c>
      <c r="I560" s="26">
        <f>[9]签字版本!J560</f>
        <v>44.52</v>
      </c>
      <c r="J560" s="25" t="str">
        <f>SUBSTITUTE([9]签字版本!K560,MID([9]签字版本!K560,9,7),"*******")</f>
        <v>62218405*******0708</v>
      </c>
      <c r="K560" s="24" t="str">
        <f>[9]签字版本!L560</f>
        <v>连城县农村信用联社四堡信用社</v>
      </c>
    </row>
    <row r="561" spans="1:11">
      <c r="A561" s="24" t="str">
        <f>[9]签字版本!A561</f>
        <v>555</v>
      </c>
      <c r="B561" s="24" t="str">
        <f>[9]签字版本!B561</f>
        <v>马星智</v>
      </c>
      <c r="C561" s="24" t="str">
        <f>SUBSTITUTE([9]签字版本!C561,MID([9]签字版本!C561,7,8),"********")</f>
        <v>352627********1613</v>
      </c>
      <c r="D561" s="25" t="str">
        <f>SUBSTITUTE([9]签字版本!D561,MID([9]签字版本!D561,4,4),"****")</f>
        <v>158****9667</v>
      </c>
      <c r="E561" s="24" t="str">
        <f>[9]签字版本!E561</f>
        <v>中南</v>
      </c>
      <c r="F561" s="26">
        <f>[9]签字版本!F561</f>
        <v>3.62</v>
      </c>
      <c r="G561" s="26">
        <f t="shared" si="16"/>
        <v>3.62</v>
      </c>
      <c r="H561" s="26">
        <f t="shared" si="17"/>
        <v>108.6</v>
      </c>
      <c r="I561" s="26">
        <f>[9]签字版本!J561</f>
        <v>21.72</v>
      </c>
      <c r="J561" s="25" t="str">
        <f>SUBSTITUTE([9]签字版本!K561,MID([9]签字版本!K561,9,7),"*******")</f>
        <v>62303615*******6182</v>
      </c>
      <c r="K561" s="24" t="str">
        <f>[9]签字版本!L561</f>
        <v>连城县农村信用联社四堡信用社</v>
      </c>
    </row>
    <row r="562" spans="1:11">
      <c r="A562" s="24" t="str">
        <f>[9]签字版本!A562</f>
        <v>556</v>
      </c>
      <c r="B562" s="24" t="str">
        <f>[9]签字版本!B562</f>
        <v>马春瑞</v>
      </c>
      <c r="C562" s="24" t="str">
        <f>SUBSTITUTE([9]签字版本!C562,MID([9]签字版本!C562,7,8),"********")</f>
        <v>350825********1612</v>
      </c>
      <c r="D562" s="25" t="str">
        <f>SUBSTITUTE([9]签字版本!D562,MID([9]签字版本!D562,4,4),"****")</f>
        <v>158****5371</v>
      </c>
      <c r="E562" s="24" t="str">
        <f>[9]签字版本!E562</f>
        <v>中南</v>
      </c>
      <c r="F562" s="26">
        <f>[9]签字版本!F562</f>
        <v>3.19</v>
      </c>
      <c r="G562" s="26">
        <f t="shared" si="16"/>
        <v>3.19</v>
      </c>
      <c r="H562" s="26">
        <f t="shared" si="17"/>
        <v>95.7</v>
      </c>
      <c r="I562" s="26">
        <f>[9]签字版本!J562</f>
        <v>19.14</v>
      </c>
      <c r="J562" s="25" t="str">
        <f>SUBSTITUTE([9]签字版本!K562,MID([9]签字版本!K562,9,7),"*******")</f>
        <v>90908180*******0067778</v>
      </c>
      <c r="K562" s="24" t="str">
        <f>[9]签字版本!L562</f>
        <v>连城县农村信用联社四堡信用社</v>
      </c>
    </row>
    <row r="563" spans="1:11">
      <c r="A563" s="24" t="str">
        <f>[9]签字版本!A563</f>
        <v>557</v>
      </c>
      <c r="B563" s="24" t="str">
        <f>[9]签字版本!B563</f>
        <v>谢菊妹</v>
      </c>
      <c r="C563" s="24" t="str">
        <f>SUBSTITUTE([9]签字版本!C563,MID([9]签字版本!C563,7,8),"********")</f>
        <v>350424********0529</v>
      </c>
      <c r="D563" s="25" t="str">
        <f>SUBSTITUTE([9]签字版本!D563,MID([9]签字版本!D563,4,4),"****")</f>
        <v>186****0179</v>
      </c>
      <c r="E563" s="24" t="str">
        <f>[9]签字版本!E563</f>
        <v>中南</v>
      </c>
      <c r="F563" s="26">
        <f>[9]签字版本!F563</f>
        <v>1.26</v>
      </c>
      <c r="G563" s="26">
        <f t="shared" si="16"/>
        <v>1.26</v>
      </c>
      <c r="H563" s="26">
        <f t="shared" si="17"/>
        <v>37.8</v>
      </c>
      <c r="I563" s="26">
        <f>[9]签字版本!J563</f>
        <v>7.56</v>
      </c>
      <c r="J563" s="25" t="str">
        <f>SUBSTITUTE([9]签字版本!K563,MID([9]签字版本!K563,9,7),"*******")</f>
        <v>62218405*******4489</v>
      </c>
      <c r="K563" s="24" t="str">
        <f>[9]签字版本!L563</f>
        <v>连城县农村信用联社四堡信用社</v>
      </c>
    </row>
    <row r="564" spans="1:11">
      <c r="A564" s="24" t="str">
        <f>[9]签字版本!A564</f>
        <v>558</v>
      </c>
      <c r="B564" s="24" t="str">
        <f>[9]签字版本!B564</f>
        <v>马东瑞</v>
      </c>
      <c r="C564" s="24" t="str">
        <f>SUBSTITUTE([9]签字版本!C564,MID([9]签字版本!C564,7,8),"********")</f>
        <v>352627********1610</v>
      </c>
      <c r="D564" s="25" t="str">
        <f>SUBSTITUTE([9]签字版本!D564,MID([9]签字版本!D564,4,4),"****")</f>
        <v>158****2044</v>
      </c>
      <c r="E564" s="24" t="str">
        <f>[9]签字版本!E564</f>
        <v>中南</v>
      </c>
      <c r="F564" s="26">
        <f>[9]签字版本!F564</f>
        <v>1.3</v>
      </c>
      <c r="G564" s="26">
        <f t="shared" si="16"/>
        <v>1.3</v>
      </c>
      <c r="H564" s="26">
        <f t="shared" si="17"/>
        <v>39</v>
      </c>
      <c r="I564" s="26">
        <f>[9]签字版本!J564</f>
        <v>7.8</v>
      </c>
      <c r="J564" s="25" t="str">
        <f>SUBSTITUTE([9]签字版本!K564,MID([9]签字版本!K564,9,7),"*******")</f>
        <v>90908180*******0023236</v>
      </c>
      <c r="K564" s="24" t="str">
        <f>[9]签字版本!L564</f>
        <v>连城县农村信用联社四堡信用社</v>
      </c>
    </row>
    <row r="565" spans="1:11">
      <c r="A565" s="24" t="str">
        <f>[9]签字版本!A565</f>
        <v>559</v>
      </c>
      <c r="B565" s="24" t="str">
        <f>[9]签字版本!B565</f>
        <v>马昭杰</v>
      </c>
      <c r="C565" s="24" t="str">
        <f>SUBSTITUTE([9]签字版本!C565,MID([9]签字版本!C565,7,8),"********")</f>
        <v>352627********1630</v>
      </c>
      <c r="D565" s="25" t="str">
        <f>SUBSTITUTE([9]签字版本!D565,MID([9]签字版本!D565,4,4),"****")</f>
        <v>134****6258</v>
      </c>
      <c r="E565" s="24" t="str">
        <f>[9]签字版本!E565</f>
        <v>中南</v>
      </c>
      <c r="F565" s="26">
        <f>[9]签字版本!F565</f>
        <v>4.69</v>
      </c>
      <c r="G565" s="26">
        <f t="shared" si="16"/>
        <v>4.69</v>
      </c>
      <c r="H565" s="26">
        <f t="shared" si="17"/>
        <v>140.7</v>
      </c>
      <c r="I565" s="26">
        <f>[9]签字版本!J565</f>
        <v>28.14</v>
      </c>
      <c r="J565" s="25" t="str">
        <f>SUBSTITUTE([9]签字版本!K565,MID([9]签字版本!K565,9,7),"*******")</f>
        <v>62218405*******0518</v>
      </c>
      <c r="K565" s="24" t="str">
        <f>[9]签字版本!L565</f>
        <v>连城县农村信用联社四堡信用社</v>
      </c>
    </row>
    <row r="566" spans="1:11">
      <c r="A566" s="24" t="str">
        <f>[9]签字版本!A566</f>
        <v>560</v>
      </c>
      <c r="B566" s="24" t="str">
        <f>[9]签字版本!B566</f>
        <v>邹金娥</v>
      </c>
      <c r="C566" s="24" t="str">
        <f>SUBSTITUTE([9]签字版本!C566,MID([9]签字版本!C566,7,8),"********")</f>
        <v>352627********1621</v>
      </c>
      <c r="D566" s="25" t="str">
        <f>SUBSTITUTE([9]签字版本!D566,MID([9]签字版本!D566,4,4),"****")</f>
        <v>134****6258</v>
      </c>
      <c r="E566" s="24" t="str">
        <f>[9]签字版本!E566</f>
        <v>中南</v>
      </c>
      <c r="F566" s="26">
        <f>[9]签字版本!F566</f>
        <v>0.71</v>
      </c>
      <c r="G566" s="26">
        <f t="shared" si="16"/>
        <v>0.71</v>
      </c>
      <c r="H566" s="26">
        <f t="shared" si="17"/>
        <v>21.3</v>
      </c>
      <c r="I566" s="26">
        <f>[9]签字版本!J566</f>
        <v>4.26</v>
      </c>
      <c r="J566" s="25" t="str">
        <f>SUBSTITUTE([9]签字版本!K566,MID([9]签字版本!K566,9,7),"*******")</f>
        <v>62303615*******6521</v>
      </c>
      <c r="K566" s="24" t="str">
        <f>[9]签字版本!L566</f>
        <v>连城县农村信用联社四堡信用社</v>
      </c>
    </row>
    <row r="567" spans="1:11">
      <c r="A567" s="24" t="str">
        <f>[9]签字版本!A567</f>
        <v>561</v>
      </c>
      <c r="B567" s="24" t="str">
        <f>[9]签字版本!B567</f>
        <v>邹美英</v>
      </c>
      <c r="C567" s="24" t="str">
        <f>SUBSTITUTE([9]签字版本!C567,MID([9]签字版本!C567,7,8),"********")</f>
        <v>352627********1643</v>
      </c>
      <c r="D567" s="25" t="str">
        <f>SUBSTITUTE([9]签字版本!D567,MID([9]签字版本!D567,4,4),"****")</f>
        <v>158****1987</v>
      </c>
      <c r="E567" s="24" t="str">
        <f>[9]签字版本!E567</f>
        <v>中南</v>
      </c>
      <c r="F567" s="26">
        <f>[9]签字版本!F567</f>
        <v>0.36</v>
      </c>
      <c r="G567" s="26">
        <f t="shared" si="16"/>
        <v>0.36</v>
      </c>
      <c r="H567" s="26">
        <f t="shared" si="17"/>
        <v>10.8</v>
      </c>
      <c r="I567" s="26">
        <f>[9]签字版本!J567</f>
        <v>2.16</v>
      </c>
      <c r="J567" s="25" t="str">
        <f>SUBSTITUTE([9]签字版本!K567,MID([9]签字版本!K567,9,7),"*******")</f>
        <v>62303615*******2067</v>
      </c>
      <c r="K567" s="24" t="str">
        <f>[9]签字版本!L567</f>
        <v>连城县农村信用联社四堡信用社</v>
      </c>
    </row>
    <row r="568" spans="1:11">
      <c r="A568" s="24" t="str">
        <f>[9]签字版本!A568</f>
        <v>562</v>
      </c>
      <c r="B568" s="24" t="str">
        <f>[9]签字版本!B568</f>
        <v>马志琼</v>
      </c>
      <c r="C568" s="24" t="str">
        <f>SUBSTITUTE([9]签字版本!C568,MID([9]签字版本!C568,7,8),"********")</f>
        <v>352627********1632</v>
      </c>
      <c r="D568" s="25" t="str">
        <f>SUBSTITUTE([9]签字版本!D568,MID([9]签字版本!D568,4,4),"****")</f>
        <v>158****1987</v>
      </c>
      <c r="E568" s="24" t="str">
        <f>[9]签字版本!E568</f>
        <v>中南</v>
      </c>
      <c r="F568" s="26">
        <f>[9]签字版本!F568</f>
        <v>4.82</v>
      </c>
      <c r="G568" s="26">
        <f t="shared" si="16"/>
        <v>4.82</v>
      </c>
      <c r="H568" s="26">
        <f t="shared" si="17"/>
        <v>144.6</v>
      </c>
      <c r="I568" s="26">
        <f>[9]签字版本!J568</f>
        <v>28.92</v>
      </c>
      <c r="J568" s="25" t="str">
        <f>SUBSTITUTE([9]签字版本!K568,MID([9]签字版本!K568,9,7),"*******")</f>
        <v>90908180*******0110837</v>
      </c>
      <c r="K568" s="24" t="str">
        <f>[9]签字版本!L568</f>
        <v>连城县农村信用联社四堡信用社</v>
      </c>
    </row>
    <row r="569" spans="1:11">
      <c r="A569" s="24" t="str">
        <f>[9]签字版本!A569</f>
        <v>563</v>
      </c>
      <c r="B569" s="24" t="str">
        <f>[9]签字版本!B569</f>
        <v>马如光</v>
      </c>
      <c r="C569" s="24" t="str">
        <f>SUBSTITUTE([9]签字版本!C569,MID([9]签字版本!C569,7,8),"********")</f>
        <v>352627********161X</v>
      </c>
      <c r="D569" s="25" t="str">
        <f>SUBSTITUTE([9]签字版本!D569,MID([9]签字版本!D569,4,4),"****")</f>
        <v>185****0293</v>
      </c>
      <c r="E569" s="24" t="str">
        <f>[9]签字版本!E569</f>
        <v>中南</v>
      </c>
      <c r="F569" s="26">
        <f>[9]签字版本!F569</f>
        <v>0.34</v>
      </c>
      <c r="G569" s="26">
        <f t="shared" si="16"/>
        <v>0.34</v>
      </c>
      <c r="H569" s="26">
        <f t="shared" si="17"/>
        <v>10.2</v>
      </c>
      <c r="I569" s="26">
        <f>[9]签字版本!J569</f>
        <v>2.04</v>
      </c>
      <c r="J569" s="25" t="str">
        <f>SUBSTITUTE([9]签字版本!K569,MID([9]签字版本!K569,9,7),"*******")</f>
        <v>62218405*******0674</v>
      </c>
      <c r="K569" s="24" t="str">
        <f>[9]签字版本!L569</f>
        <v>连城县农村信用联社四堡信用社</v>
      </c>
    </row>
    <row r="570" spans="1:11">
      <c r="A570" s="24" t="str">
        <f>[9]签字版本!A570</f>
        <v>564</v>
      </c>
      <c r="B570" s="24" t="str">
        <f>[9]签字版本!B570</f>
        <v>马文瑞</v>
      </c>
      <c r="C570" s="24" t="str">
        <f>SUBSTITUTE([9]签字版本!C570,MID([9]签字版本!C570,7,8),"********")</f>
        <v>352627********1619</v>
      </c>
      <c r="D570" s="25" t="str">
        <f>SUBSTITUTE([9]签字版本!D570,MID([9]签字版本!D570,4,4),"****")</f>
        <v>150****1758</v>
      </c>
      <c r="E570" s="24" t="str">
        <f>[9]签字版本!E570</f>
        <v>中南</v>
      </c>
      <c r="F570" s="26">
        <f>[9]签字版本!F570</f>
        <v>1.34</v>
      </c>
      <c r="G570" s="26">
        <f t="shared" si="16"/>
        <v>1.34</v>
      </c>
      <c r="H570" s="26">
        <f t="shared" si="17"/>
        <v>40.2</v>
      </c>
      <c r="I570" s="26">
        <f>[9]签字版本!J570</f>
        <v>8.04</v>
      </c>
      <c r="J570" s="25" t="str">
        <f>SUBSTITUTE([9]签字版本!K570,MID([9]签字版本!K570,9,7),"*******")</f>
        <v>90908180*******0091448</v>
      </c>
      <c r="K570" s="24" t="str">
        <f>[9]签字版本!L570</f>
        <v>连城县农村信用联社四堡信用社</v>
      </c>
    </row>
    <row r="571" spans="1:11">
      <c r="A571" s="24" t="str">
        <f>[9]签字版本!A571</f>
        <v>565</v>
      </c>
      <c r="B571" s="24" t="str">
        <f>[9]签字版本!B571</f>
        <v>马勋治</v>
      </c>
      <c r="C571" s="24" t="str">
        <f>SUBSTITUTE([9]签字版本!C571,MID([9]签字版本!C571,7,8),"********")</f>
        <v>352627********1611</v>
      </c>
      <c r="D571" s="25" t="str">
        <f>SUBSTITUTE([9]签字版本!D571,MID([9]签字版本!D571,4,4),"****")</f>
        <v>188****0031</v>
      </c>
      <c r="E571" s="24" t="str">
        <f>[9]签字版本!E571</f>
        <v>中南</v>
      </c>
      <c r="F571" s="26">
        <f>[9]签字版本!F571</f>
        <v>3.86</v>
      </c>
      <c r="G571" s="26">
        <f t="shared" si="16"/>
        <v>3.86</v>
      </c>
      <c r="H571" s="26">
        <f t="shared" si="17"/>
        <v>115.8</v>
      </c>
      <c r="I571" s="26">
        <f>[9]签字版本!J571</f>
        <v>23.16</v>
      </c>
      <c r="J571" s="25" t="str">
        <f>SUBSTITUTE([9]签字版本!K571,MID([9]签字版本!K571,9,7),"*******")</f>
        <v>62303615*******0556</v>
      </c>
      <c r="K571" s="24" t="str">
        <f>[9]签字版本!L571</f>
        <v>连城县农村信用联社四堡信用社</v>
      </c>
    </row>
    <row r="572" spans="1:11">
      <c r="A572" s="24" t="str">
        <f>[9]签字版本!A572</f>
        <v>566</v>
      </c>
      <c r="B572" s="24" t="str">
        <f>[9]签字版本!B572</f>
        <v>李金菊</v>
      </c>
      <c r="C572" s="24" t="str">
        <f>SUBSTITUTE([9]签字版本!C572,MID([9]签字版本!C572,7,8),"********")</f>
        <v>352627********1642</v>
      </c>
      <c r="D572" s="25" t="str">
        <f>SUBSTITUTE([9]签字版本!D572,MID([9]签字版本!D572,4,4),"****")</f>
        <v>188****4233</v>
      </c>
      <c r="E572" s="24" t="str">
        <f>[9]签字版本!E572</f>
        <v>中南</v>
      </c>
      <c r="F572" s="26">
        <f>[9]签字版本!F572</f>
        <v>2.27</v>
      </c>
      <c r="G572" s="26">
        <f t="shared" si="16"/>
        <v>2.27</v>
      </c>
      <c r="H572" s="26">
        <f t="shared" si="17"/>
        <v>68.1</v>
      </c>
      <c r="I572" s="26">
        <f>[9]签字版本!J572</f>
        <v>13.62</v>
      </c>
      <c r="J572" s="25" t="str">
        <f>SUBSTITUTE([9]签字版本!K572,MID([9]签字版本!K572,9,7),"*******")</f>
        <v>62303611*******5847</v>
      </c>
      <c r="K572" s="24" t="str">
        <f>[9]签字版本!L572</f>
        <v>连城县农村信用联社四堡信用社</v>
      </c>
    </row>
    <row r="573" spans="1:11">
      <c r="A573" s="24" t="str">
        <f>[9]签字版本!A573</f>
        <v>567</v>
      </c>
      <c r="B573" s="24" t="str">
        <f>[9]签字版本!B573</f>
        <v>马德瑞</v>
      </c>
      <c r="C573" s="24" t="str">
        <f>SUBSTITUTE([9]签字版本!C573,MID([9]签字版本!C573,7,8),"********")</f>
        <v>352627********161X</v>
      </c>
      <c r="D573" s="25" t="str">
        <f>SUBSTITUTE([9]签字版本!D573,MID([9]签字版本!D573,4,4),"****")</f>
        <v>159****5497</v>
      </c>
      <c r="E573" s="24" t="str">
        <f>[9]签字版本!E573</f>
        <v>中南</v>
      </c>
      <c r="F573" s="26">
        <f>[9]签字版本!F573</f>
        <v>2.14</v>
      </c>
      <c r="G573" s="26">
        <f t="shared" si="16"/>
        <v>2.14</v>
      </c>
      <c r="H573" s="26">
        <f t="shared" si="17"/>
        <v>64.2</v>
      </c>
      <c r="I573" s="26">
        <f>[9]签字版本!J573</f>
        <v>12.84</v>
      </c>
      <c r="J573" s="25" t="str">
        <f>SUBSTITUTE([9]签字版本!K573,MID([9]签字版本!K573,9,7),"*******")</f>
        <v>90908180*******0341348</v>
      </c>
      <c r="K573" s="24" t="str">
        <f>[9]签字版本!L573</f>
        <v>连城县农村信用联社四堡信用社</v>
      </c>
    </row>
    <row r="574" spans="1:11">
      <c r="A574" s="24" t="str">
        <f>[9]签字版本!A574</f>
        <v>568</v>
      </c>
      <c r="B574" s="24" t="str">
        <f>[9]签字版本!B574</f>
        <v>吴才招</v>
      </c>
      <c r="C574" s="24" t="str">
        <f>SUBSTITUTE([9]签字版本!C574,MID([9]签字版本!C574,7,8),"********")</f>
        <v>352627********162X</v>
      </c>
      <c r="D574" s="25" t="str">
        <f>SUBSTITUTE([9]签字版本!D574,MID([9]签字版本!D574,4,4),"****")</f>
        <v>183****7882</v>
      </c>
      <c r="E574" s="24" t="str">
        <f>[9]签字版本!E574</f>
        <v>中南</v>
      </c>
      <c r="F574" s="26">
        <f>[9]签字版本!F574</f>
        <v>2.43</v>
      </c>
      <c r="G574" s="26">
        <f t="shared" si="16"/>
        <v>2.43</v>
      </c>
      <c r="H574" s="26">
        <f t="shared" si="17"/>
        <v>72.9</v>
      </c>
      <c r="I574" s="26">
        <f>[9]签字版本!J574</f>
        <v>14.58</v>
      </c>
      <c r="J574" s="25" t="str">
        <f>SUBSTITUTE([9]签字版本!K574,MID([9]签字版本!K574,9,7),"*******")</f>
        <v>62218405*******8056</v>
      </c>
      <c r="K574" s="24" t="str">
        <f>[9]签字版本!L574</f>
        <v>连城县农村信用联社四堡信用社</v>
      </c>
    </row>
    <row r="575" spans="1:11">
      <c r="A575" s="24" t="str">
        <f>[9]签字版本!A575</f>
        <v>569</v>
      </c>
      <c r="B575" s="24" t="str">
        <f>[9]签字版本!B575</f>
        <v>马思琼</v>
      </c>
      <c r="C575" s="24" t="str">
        <f>SUBSTITUTE([9]签字版本!C575,MID([9]签字版本!C575,7,8),"********")</f>
        <v>350825********1612</v>
      </c>
      <c r="D575" s="25" t="str">
        <f>SUBSTITUTE([9]签字版本!D575,MID([9]签字版本!D575,4,4),"****")</f>
        <v>152****3197</v>
      </c>
      <c r="E575" s="24" t="str">
        <f>[9]签字版本!E575</f>
        <v>中南</v>
      </c>
      <c r="F575" s="26">
        <f>[9]签字版本!F575</f>
        <v>0.7</v>
      </c>
      <c r="G575" s="26">
        <f t="shared" si="16"/>
        <v>0.7</v>
      </c>
      <c r="H575" s="26">
        <f t="shared" si="17"/>
        <v>21</v>
      </c>
      <c r="I575" s="26">
        <f>[9]签字版本!J575</f>
        <v>4.2</v>
      </c>
      <c r="J575" s="25" t="str">
        <f>SUBSTITUTE([9]签字版本!K575,MID([9]签字版本!K575,9,7),"*******")</f>
        <v>62218405*******0781</v>
      </c>
      <c r="K575" s="24" t="str">
        <f>[9]签字版本!L575</f>
        <v>连城县农村信用联社四堡信用社</v>
      </c>
    </row>
    <row r="576" spans="1:11">
      <c r="A576" s="24" t="str">
        <f>[9]签字版本!A576</f>
        <v>570</v>
      </c>
      <c r="B576" s="24" t="str">
        <f>[9]签字版本!B576</f>
        <v>马华春</v>
      </c>
      <c r="C576" s="24" t="str">
        <f>SUBSTITUTE([9]签字版本!C576,MID([9]签字版本!C576,7,8),"********")</f>
        <v>352627********1612</v>
      </c>
      <c r="D576" s="25" t="str">
        <f>SUBSTITUTE([9]签字版本!D576,MID([9]签字版本!D576,4,4),"****")</f>
        <v>183****7882</v>
      </c>
      <c r="E576" s="24" t="str">
        <f>[9]签字版本!E576</f>
        <v>中南</v>
      </c>
      <c r="F576" s="26">
        <f>[9]签字版本!F576</f>
        <v>0.39</v>
      </c>
      <c r="G576" s="26">
        <f t="shared" si="16"/>
        <v>0.39</v>
      </c>
      <c r="H576" s="26">
        <f t="shared" si="17"/>
        <v>11.7</v>
      </c>
      <c r="I576" s="26">
        <f>[9]签字版本!J576</f>
        <v>2.34</v>
      </c>
      <c r="J576" s="25" t="str">
        <f>SUBSTITUTE([9]签字版本!K576,MID([9]签字版本!K576,9,7),"*******")</f>
        <v>62218405*******8114</v>
      </c>
      <c r="K576" s="24" t="str">
        <f>[9]签字版本!L576</f>
        <v>连城县农村信用联社四堡信用社</v>
      </c>
    </row>
    <row r="577" spans="1:11">
      <c r="A577" s="24" t="str">
        <f>[9]签字版本!A577</f>
        <v>571</v>
      </c>
      <c r="B577" s="24" t="str">
        <f>[9]签字版本!B577</f>
        <v>邹仲月</v>
      </c>
      <c r="C577" s="24" t="str">
        <f>SUBSTITUTE([9]签字版本!C577,MID([9]签字版本!C577,7,8),"********")</f>
        <v>352627********162X</v>
      </c>
      <c r="D577" s="25" t="str">
        <f>SUBSTITUTE([9]签字版本!D577,MID([9]签字版本!D577,4,4),"****")</f>
        <v>158****1384</v>
      </c>
      <c r="E577" s="24" t="str">
        <f>[9]签字版本!E577</f>
        <v>中南</v>
      </c>
      <c r="F577" s="26">
        <f>[9]签字版本!F577</f>
        <v>2.42</v>
      </c>
      <c r="G577" s="26">
        <f t="shared" si="16"/>
        <v>2.42</v>
      </c>
      <c r="H577" s="26">
        <f t="shared" si="17"/>
        <v>72.6</v>
      </c>
      <c r="I577" s="26">
        <f>[9]签字版本!J577</f>
        <v>14.52</v>
      </c>
      <c r="J577" s="25" t="str">
        <f>SUBSTITUTE([9]签字版本!K577,MID([9]签字版本!K577,9,7),"*******")</f>
        <v>90908180*******0067741</v>
      </c>
      <c r="K577" s="24" t="str">
        <f>[9]签字版本!L577</f>
        <v>连城县农村信用联社四堡信用社</v>
      </c>
    </row>
    <row r="578" spans="1:11">
      <c r="A578" s="24" t="str">
        <f>[9]签字版本!A578</f>
        <v>572</v>
      </c>
      <c r="B578" s="24" t="str">
        <f>[9]签字版本!B578</f>
        <v>马传林</v>
      </c>
      <c r="C578" s="24" t="str">
        <f>SUBSTITUTE([9]签字版本!C578,MID([9]签字版本!C578,7,8),"********")</f>
        <v>352627********1653</v>
      </c>
      <c r="D578" s="25" t="str">
        <f>SUBSTITUTE([9]签字版本!D578,MID([9]签字版本!D578,4,4),"****")</f>
        <v>187****3973</v>
      </c>
      <c r="E578" s="24" t="str">
        <f>[9]签字版本!E578</f>
        <v>中南</v>
      </c>
      <c r="F578" s="26">
        <f>[9]签字版本!F578</f>
        <v>2.31</v>
      </c>
      <c r="G578" s="26">
        <f t="shared" si="16"/>
        <v>2.31</v>
      </c>
      <c r="H578" s="26">
        <f t="shared" si="17"/>
        <v>69.3</v>
      </c>
      <c r="I578" s="26">
        <f>[9]签字版本!J578</f>
        <v>13.86</v>
      </c>
      <c r="J578" s="25" t="str">
        <f>SUBSTITUTE([9]签字版本!K578,MID([9]签字版本!K578,9,7),"*******")</f>
        <v>62218405*******0666</v>
      </c>
      <c r="K578" s="24" t="str">
        <f>[9]签字版本!L578</f>
        <v>连城县农村信用联社四堡信用社</v>
      </c>
    </row>
    <row r="579" spans="1:11">
      <c r="A579" s="24" t="str">
        <f>[9]签字版本!A579</f>
        <v>573</v>
      </c>
      <c r="B579" s="24" t="str">
        <f>[9]签字版本!B579</f>
        <v>马自香</v>
      </c>
      <c r="C579" s="24" t="str">
        <f>SUBSTITUTE([9]签字版本!C579,MID([9]签字版本!C579,7,8),"********")</f>
        <v>352627********1631</v>
      </c>
      <c r="D579" s="25" t="str">
        <f>SUBSTITUTE([9]签字版本!D579,MID([9]签字版本!D579,4,4),"****")</f>
        <v>151****7841</v>
      </c>
      <c r="E579" s="24" t="str">
        <f>[9]签字版本!E579</f>
        <v>中南</v>
      </c>
      <c r="F579" s="26">
        <f>[9]签字版本!F579</f>
        <v>7.97</v>
      </c>
      <c r="G579" s="26">
        <f t="shared" si="16"/>
        <v>7.97</v>
      </c>
      <c r="H579" s="26">
        <f t="shared" si="17"/>
        <v>239.1</v>
      </c>
      <c r="I579" s="26">
        <f>[9]签字版本!J579</f>
        <v>47.82</v>
      </c>
      <c r="J579" s="25" t="str">
        <f>SUBSTITUTE([9]签字版本!K579,MID([9]签字版本!K579,9,7),"*******")</f>
        <v>90908180*******0067689</v>
      </c>
      <c r="K579" s="24" t="str">
        <f>[9]签字版本!L579</f>
        <v>连城县农村信用联社四堡信用社</v>
      </c>
    </row>
    <row r="580" spans="1:11">
      <c r="A580" s="24" t="str">
        <f>[9]签字版本!A580</f>
        <v>574</v>
      </c>
      <c r="B580" s="24" t="str">
        <f>[9]签字版本!B580</f>
        <v>马传谓</v>
      </c>
      <c r="C580" s="24" t="str">
        <f>SUBSTITUTE([9]签字版本!C580,MID([9]签字版本!C580,7,8),"********")</f>
        <v>352627********1616</v>
      </c>
      <c r="D580" s="25" t="str">
        <f>SUBSTITUTE([9]签字版本!D580,MID([9]签字版本!D580,4,4),"****")</f>
        <v>159****3650</v>
      </c>
      <c r="E580" s="24" t="str">
        <f>[9]签字版本!E580</f>
        <v>中南</v>
      </c>
      <c r="F580" s="26">
        <f>[9]签字版本!F580</f>
        <v>3.21</v>
      </c>
      <c r="G580" s="26">
        <f t="shared" si="16"/>
        <v>3.21</v>
      </c>
      <c r="H580" s="26">
        <f t="shared" si="17"/>
        <v>96.3</v>
      </c>
      <c r="I580" s="26">
        <f>[9]签字版本!J580</f>
        <v>19.26</v>
      </c>
      <c r="J580" s="25" t="str">
        <f>SUBSTITUTE([9]签字版本!K580,MID([9]签字版本!K580,9,7),"*******")</f>
        <v>90908180*******0525491</v>
      </c>
      <c r="K580" s="24" t="str">
        <f>[9]签字版本!L580</f>
        <v>连城县农村信用联社四堡信用社</v>
      </c>
    </row>
    <row r="581" spans="1:11">
      <c r="A581" s="24" t="str">
        <f>[9]签字版本!A581</f>
        <v>575</v>
      </c>
      <c r="B581" s="24" t="str">
        <f>[9]签字版本!B581</f>
        <v>马小康</v>
      </c>
      <c r="C581" s="24" t="str">
        <f>SUBSTITUTE([9]签字版本!C581,MID([9]签字版本!C581,7,8),"********")</f>
        <v>352627********1630</v>
      </c>
      <c r="D581" s="25" t="str">
        <f>SUBSTITUTE([9]签字版本!D581,MID([9]签字版本!D581,4,4),"****")</f>
        <v>135****0197</v>
      </c>
      <c r="E581" s="24" t="str">
        <f>[9]签字版本!E581</f>
        <v>中南</v>
      </c>
      <c r="F581" s="26">
        <f>[9]签字版本!F581</f>
        <v>1.99</v>
      </c>
      <c r="G581" s="26">
        <f t="shared" si="16"/>
        <v>1.99</v>
      </c>
      <c r="H581" s="26">
        <f t="shared" si="17"/>
        <v>59.7</v>
      </c>
      <c r="I581" s="26">
        <f>[9]签字版本!J581</f>
        <v>11.94</v>
      </c>
      <c r="J581" s="25" t="str">
        <f>SUBSTITUTE([9]签字版本!K581,MID([9]签字版本!K581,9,7),"*******")</f>
        <v>62218405*******0302</v>
      </c>
      <c r="K581" s="24" t="str">
        <f>[9]签字版本!L581</f>
        <v>连城县农村信用联社四堡信用社</v>
      </c>
    </row>
    <row r="582" spans="1:11">
      <c r="A582" s="24" t="str">
        <f>[9]签字版本!A582</f>
        <v>576</v>
      </c>
      <c r="B582" s="24" t="str">
        <f>[9]签字版本!B582</f>
        <v>马志斌</v>
      </c>
      <c r="C582" s="24" t="str">
        <f>SUBSTITUTE([9]签字版本!C582,MID([9]签字版本!C582,7,8),"********")</f>
        <v>350825********1632</v>
      </c>
      <c r="D582" s="25" t="str">
        <f>SUBSTITUTE([9]签字版本!D582,MID([9]签字版本!D582,4,4),"****")</f>
        <v>186****6065</v>
      </c>
      <c r="E582" s="24" t="str">
        <f>[9]签字版本!E582</f>
        <v>中南</v>
      </c>
      <c r="F582" s="26">
        <f>[9]签字版本!F582</f>
        <v>1.24</v>
      </c>
      <c r="G582" s="26">
        <f t="shared" si="16"/>
        <v>1.24</v>
      </c>
      <c r="H582" s="26">
        <f t="shared" si="17"/>
        <v>37.2</v>
      </c>
      <c r="I582" s="26">
        <f>[9]签字版本!J582</f>
        <v>7.44</v>
      </c>
      <c r="J582" s="25" t="str">
        <f>SUBSTITUTE([9]签字版本!K582,MID([9]签字版本!K582,9,7),"*******")</f>
        <v>90908180*******0003150</v>
      </c>
      <c r="K582" s="24" t="str">
        <f>[9]签字版本!L582</f>
        <v>连城县农村信用联社四堡信用社</v>
      </c>
    </row>
    <row r="583" spans="1:11">
      <c r="A583" s="24" t="str">
        <f>[9]签字版本!A583</f>
        <v>577</v>
      </c>
      <c r="B583" s="24" t="str">
        <f>[9]签字版本!B583</f>
        <v>马华青</v>
      </c>
      <c r="C583" s="24" t="str">
        <f>SUBSTITUTE([9]签字版本!C583,MID([9]签字版本!C583,7,8),"********")</f>
        <v>352627********1632</v>
      </c>
      <c r="D583" s="25" t="str">
        <f>SUBSTITUTE([9]签字版本!D583,MID([9]签字版本!D583,4,4),"****")</f>
        <v>138****6488</v>
      </c>
      <c r="E583" s="24" t="str">
        <f>[9]签字版本!E583</f>
        <v>中南</v>
      </c>
      <c r="F583" s="26">
        <f>[9]签字版本!F583</f>
        <v>2.26</v>
      </c>
      <c r="G583" s="26">
        <f t="shared" ref="G583:G646" si="18">F583</f>
        <v>2.26</v>
      </c>
      <c r="H583" s="26">
        <f t="shared" ref="H583:H646" si="19">G583*30</f>
        <v>67.8</v>
      </c>
      <c r="I583" s="26">
        <f>[9]签字版本!J583</f>
        <v>13.56</v>
      </c>
      <c r="J583" s="25" t="str">
        <f>SUBSTITUTE([9]签字版本!K583,MID([9]签字版本!K583,9,7),"*******")</f>
        <v>90908180*******0432143</v>
      </c>
      <c r="K583" s="24" t="str">
        <f>[9]签字版本!L583</f>
        <v>连城县农村信用联社四堡信用社</v>
      </c>
    </row>
    <row r="584" spans="1:11">
      <c r="A584" s="24" t="str">
        <f>[9]签字版本!A584</f>
        <v>578</v>
      </c>
      <c r="B584" s="24" t="str">
        <f>[9]签字版本!B584</f>
        <v>马传根</v>
      </c>
      <c r="C584" s="24" t="str">
        <f>SUBSTITUTE([9]签字版本!C584,MID([9]签字版本!C584,7,8),"********")</f>
        <v>352627********1612</v>
      </c>
      <c r="D584" s="25" t="str">
        <f>SUBSTITUTE([9]签字版本!D584,MID([9]签字版本!D584,4,4),"****")</f>
        <v>180****3009</v>
      </c>
      <c r="E584" s="24" t="str">
        <f>[9]签字版本!E584</f>
        <v>中南</v>
      </c>
      <c r="F584" s="26">
        <f>[9]签字版本!F584</f>
        <v>1.54</v>
      </c>
      <c r="G584" s="26">
        <f t="shared" si="18"/>
        <v>1.54</v>
      </c>
      <c r="H584" s="26">
        <f t="shared" si="19"/>
        <v>46.2</v>
      </c>
      <c r="I584" s="26">
        <f>[9]签字版本!J584</f>
        <v>9.24</v>
      </c>
      <c r="J584" s="25" t="str">
        <f>SUBSTITUTE([9]签字版本!K584,MID([9]签字版本!K584,9,7),"*******")</f>
        <v>62218405*******0609</v>
      </c>
      <c r="K584" s="24" t="str">
        <f>[9]签字版本!L584</f>
        <v>连城县农村信用联社四堡信用社</v>
      </c>
    </row>
    <row r="585" spans="1:11">
      <c r="A585" s="24" t="str">
        <f>[9]签字版本!A585</f>
        <v>579</v>
      </c>
      <c r="B585" s="24" t="str">
        <f>[9]签字版本!B585</f>
        <v>马传智</v>
      </c>
      <c r="C585" s="24" t="str">
        <f>SUBSTITUTE([9]签字版本!C585,MID([9]签字版本!C585,7,8),"********")</f>
        <v>352627********1615</v>
      </c>
      <c r="D585" s="25" t="str">
        <f>SUBSTITUTE([9]签字版本!D585,MID([9]签字版本!D585,4,4),"****")</f>
        <v>187****7535</v>
      </c>
      <c r="E585" s="24" t="str">
        <f>[9]签字版本!E585</f>
        <v>中南</v>
      </c>
      <c r="F585" s="26">
        <f>[9]签字版本!F585</f>
        <v>6.13</v>
      </c>
      <c r="G585" s="26">
        <f t="shared" si="18"/>
        <v>6.13</v>
      </c>
      <c r="H585" s="26">
        <f t="shared" si="19"/>
        <v>183.9</v>
      </c>
      <c r="I585" s="26">
        <f>[9]签字版本!J585</f>
        <v>36.78</v>
      </c>
      <c r="J585" s="25" t="str">
        <f>SUBSTITUTE([9]签字版本!K585,MID([9]签字版本!K585,9,7),"*******")</f>
        <v>90908180*******0431181</v>
      </c>
      <c r="K585" s="24" t="str">
        <f>[9]签字版本!L585</f>
        <v>连城县农村信用联社四堡信用社</v>
      </c>
    </row>
    <row r="586" spans="1:11">
      <c r="A586" s="24" t="str">
        <f>[9]签字版本!A586</f>
        <v>580</v>
      </c>
      <c r="B586" s="24" t="str">
        <f>[9]签字版本!B586</f>
        <v>马传敬</v>
      </c>
      <c r="C586" s="24" t="str">
        <f>SUBSTITUTE([9]签字版本!C586,MID([9]签字版本!C586,7,8),"********")</f>
        <v>352627********1617</v>
      </c>
      <c r="D586" s="25" t="str">
        <f>SUBSTITUTE([9]签字版本!D586,MID([9]签字版本!D586,4,4),"****")</f>
        <v>158****8250</v>
      </c>
      <c r="E586" s="24" t="str">
        <f>[9]签字版本!E586</f>
        <v>中南</v>
      </c>
      <c r="F586" s="26">
        <f>[9]签字版本!F586</f>
        <v>5.16</v>
      </c>
      <c r="G586" s="26">
        <f t="shared" si="18"/>
        <v>5.16</v>
      </c>
      <c r="H586" s="26">
        <f t="shared" si="19"/>
        <v>154.8</v>
      </c>
      <c r="I586" s="26">
        <f>[9]签字版本!J586</f>
        <v>30.96</v>
      </c>
      <c r="J586" s="25" t="str">
        <f>SUBSTITUTE([9]签字版本!K586,MID([9]签字版本!K586,9,7),"*******")</f>
        <v>90908180*******0423545</v>
      </c>
      <c r="K586" s="24" t="str">
        <f>[9]签字版本!L586</f>
        <v>连城县农村信用联社四堡信用社</v>
      </c>
    </row>
    <row r="587" spans="1:11">
      <c r="A587" s="24" t="str">
        <f>[9]签字版本!A587</f>
        <v>581</v>
      </c>
      <c r="B587" s="24" t="str">
        <f>[9]签字版本!B587</f>
        <v>马跃武</v>
      </c>
      <c r="C587" s="24" t="str">
        <f>SUBSTITUTE([9]签字版本!C587,MID([9]签字版本!C587,7,8),"********")</f>
        <v>352627********161X</v>
      </c>
      <c r="D587" s="25" t="str">
        <f>SUBSTITUTE([9]签字版本!D587,MID([9]签字版本!D587,4,4),"****")</f>
        <v>150****2467</v>
      </c>
      <c r="E587" s="24" t="str">
        <f>[9]签字版本!E587</f>
        <v>中南</v>
      </c>
      <c r="F587" s="26">
        <f>[9]签字版本!F587</f>
        <v>4.78</v>
      </c>
      <c r="G587" s="26">
        <f t="shared" si="18"/>
        <v>4.78</v>
      </c>
      <c r="H587" s="26">
        <f t="shared" si="19"/>
        <v>143.4</v>
      </c>
      <c r="I587" s="26">
        <f>[9]签字版本!J587</f>
        <v>28.68</v>
      </c>
      <c r="J587" s="25" t="str">
        <f>SUBSTITUTE([9]签字版本!K587,MID([9]签字版本!K587,9,7),"*******")</f>
        <v>90908180*******0067803</v>
      </c>
      <c r="K587" s="24" t="str">
        <f>[9]签字版本!L587</f>
        <v>连城县农村信用联社四堡信用社</v>
      </c>
    </row>
    <row r="588" spans="1:11">
      <c r="A588" s="24" t="str">
        <f>[9]签字版本!A588</f>
        <v>582</v>
      </c>
      <c r="B588" s="24" t="str">
        <f>[9]签字版本!B588</f>
        <v>马振兴</v>
      </c>
      <c r="C588" s="24" t="str">
        <f>SUBSTITUTE([9]签字版本!C588,MID([9]签字版本!C588,7,8),"********")</f>
        <v>352627********1633</v>
      </c>
      <c r="D588" s="25" t="str">
        <f>SUBSTITUTE([9]签字版本!D588,MID([9]签字版本!D588,4,4),"****")</f>
        <v>188****1557</v>
      </c>
      <c r="E588" s="24" t="str">
        <f>[9]签字版本!E588</f>
        <v>中南</v>
      </c>
      <c r="F588" s="26">
        <f>[9]签字版本!F588</f>
        <v>0.51</v>
      </c>
      <c r="G588" s="26">
        <f t="shared" si="18"/>
        <v>0.51</v>
      </c>
      <c r="H588" s="26">
        <f t="shared" si="19"/>
        <v>15.3</v>
      </c>
      <c r="I588" s="26">
        <f>[9]签字版本!J588</f>
        <v>3.06</v>
      </c>
      <c r="J588" s="25" t="str">
        <f>SUBSTITUTE([9]签字版本!K588,MID([9]签字版本!K588,9,7),"*******")</f>
        <v>62218405*******0841</v>
      </c>
      <c r="K588" s="24" t="str">
        <f>[9]签字版本!L588</f>
        <v>连城县农村信用联社四堡信用社</v>
      </c>
    </row>
    <row r="589" spans="1:11">
      <c r="A589" s="24" t="str">
        <f>[9]签字版本!A589</f>
        <v>583</v>
      </c>
      <c r="B589" s="24" t="str">
        <f>[9]签字版本!B589</f>
        <v>马锦根</v>
      </c>
      <c r="C589" s="24" t="str">
        <f>SUBSTITUTE([9]签字版本!C589,MID([9]签字版本!C589,7,8),"********")</f>
        <v>352627********1612</v>
      </c>
      <c r="D589" s="25" t="str">
        <f>SUBSTITUTE([9]签字版本!D589,MID([9]签字版本!D589,4,4),"****")</f>
        <v>136****0940</v>
      </c>
      <c r="E589" s="24" t="str">
        <f>[9]签字版本!E589</f>
        <v>中南</v>
      </c>
      <c r="F589" s="26">
        <f>[9]签字版本!F589</f>
        <v>5.45</v>
      </c>
      <c r="G589" s="26">
        <f t="shared" si="18"/>
        <v>5.45</v>
      </c>
      <c r="H589" s="26">
        <f t="shared" si="19"/>
        <v>163.5</v>
      </c>
      <c r="I589" s="26">
        <f>[9]签字版本!J589</f>
        <v>32.7</v>
      </c>
      <c r="J589" s="25" t="str">
        <f>SUBSTITUTE([9]签字版本!K589,MID([9]签字版本!K589,9,7),"*******")</f>
        <v>90908180*******0061346</v>
      </c>
      <c r="K589" s="24" t="str">
        <f>[9]签字版本!L589</f>
        <v>连城县农村信用联社四堡信用社</v>
      </c>
    </row>
    <row r="590" spans="1:11">
      <c r="A590" s="24" t="str">
        <f>[9]签字版本!A590</f>
        <v>584</v>
      </c>
      <c r="B590" s="24" t="str">
        <f>[9]签字版本!B590</f>
        <v>马日荣</v>
      </c>
      <c r="C590" s="24" t="str">
        <f>SUBSTITUTE([9]签字版本!C590,MID([9]签字版本!C590,7,8),"********")</f>
        <v>352627********1616</v>
      </c>
      <c r="D590" s="25" t="str">
        <f>SUBSTITUTE([9]签字版本!D590,MID([9]签字版本!D590,4,4),"****")</f>
        <v>138****0884</v>
      </c>
      <c r="E590" s="24" t="str">
        <f>[9]签字版本!E590</f>
        <v>中南</v>
      </c>
      <c r="F590" s="26">
        <f>[9]签字版本!F590</f>
        <v>2</v>
      </c>
      <c r="G590" s="26">
        <f t="shared" si="18"/>
        <v>2</v>
      </c>
      <c r="H590" s="26">
        <f t="shared" si="19"/>
        <v>60</v>
      </c>
      <c r="I590" s="26">
        <f>[9]签字版本!J590</f>
        <v>12</v>
      </c>
      <c r="J590" s="25" t="str">
        <f>SUBSTITUTE([9]签字版本!K590,MID([9]签字版本!K590,9,7),"*******")</f>
        <v>90908180*******0067830</v>
      </c>
      <c r="K590" s="24" t="str">
        <f>[9]签字版本!L590</f>
        <v>连城县农村信用联社四堡信用社</v>
      </c>
    </row>
    <row r="591" spans="1:11">
      <c r="A591" s="24" t="str">
        <f>[9]签字版本!A591</f>
        <v>585</v>
      </c>
      <c r="B591" s="24" t="str">
        <f>[9]签字版本!B591</f>
        <v>马明富</v>
      </c>
      <c r="C591" s="24" t="str">
        <f>SUBSTITUTE([9]签字版本!C591,MID([9]签字版本!C591,7,8),"********")</f>
        <v>352627********161X</v>
      </c>
      <c r="D591" s="25" t="str">
        <f>SUBSTITUTE([9]签字版本!D591,MID([9]签字版本!D591,4,4),"****")</f>
        <v>151****0348</v>
      </c>
      <c r="E591" s="24" t="str">
        <f>[9]签字版本!E591</f>
        <v>中南</v>
      </c>
      <c r="F591" s="26">
        <f>[9]签字版本!F591</f>
        <v>4.54</v>
      </c>
      <c r="G591" s="26">
        <f t="shared" si="18"/>
        <v>4.54</v>
      </c>
      <c r="H591" s="26">
        <f t="shared" si="19"/>
        <v>136.2</v>
      </c>
      <c r="I591" s="26">
        <f>[9]签字版本!J591</f>
        <v>27.24</v>
      </c>
      <c r="J591" s="25" t="str">
        <f>SUBSTITUTE([9]签字版本!K591,MID([9]签字版本!K591,9,7),"*******")</f>
        <v>90908180*******0067867</v>
      </c>
      <c r="K591" s="24" t="str">
        <f>[9]签字版本!L591</f>
        <v>连城县农村信用联社四堡信用社</v>
      </c>
    </row>
    <row r="592" spans="1:11">
      <c r="A592" s="24" t="str">
        <f>[9]签字版本!A592</f>
        <v>586</v>
      </c>
      <c r="B592" s="24" t="str">
        <f>[9]签字版本!B592</f>
        <v>邹梅英</v>
      </c>
      <c r="C592" s="24" t="str">
        <f>SUBSTITUTE([9]签字版本!C592,MID([9]签字版本!C592,7,8),"********")</f>
        <v>352627********1624</v>
      </c>
      <c r="D592" s="25" t="str">
        <f>SUBSTITUTE([9]签字版本!D592,MID([9]签字版本!D592,4,4),"****")</f>
        <v>131****7998</v>
      </c>
      <c r="E592" s="24" t="str">
        <f>[9]签字版本!E592</f>
        <v>中南</v>
      </c>
      <c r="F592" s="26">
        <f>[9]签字版本!F592</f>
        <v>3.65</v>
      </c>
      <c r="G592" s="26">
        <f t="shared" si="18"/>
        <v>3.65</v>
      </c>
      <c r="H592" s="26">
        <f t="shared" si="19"/>
        <v>109.5</v>
      </c>
      <c r="I592" s="26">
        <f>[9]签字版本!J592</f>
        <v>21.9</v>
      </c>
      <c r="J592" s="25" t="str">
        <f>SUBSTITUTE([9]签字版本!K592,MID([9]签字版本!K592,9,7),"*******")</f>
        <v>62218405*******1003</v>
      </c>
      <c r="K592" s="24" t="str">
        <f>[9]签字版本!L592</f>
        <v>连城县农村信用联社四堡信用社</v>
      </c>
    </row>
    <row r="593" spans="1:11">
      <c r="A593" s="24" t="str">
        <f>[9]签字版本!A593</f>
        <v>587</v>
      </c>
      <c r="B593" s="24" t="str">
        <f>[9]签字版本!B593</f>
        <v>罗香姬</v>
      </c>
      <c r="C593" s="24" t="str">
        <f>SUBSTITUTE([9]签字版本!C593,MID([9]签字版本!C593,7,8),"********")</f>
        <v>352627********1623</v>
      </c>
      <c r="D593" s="25" t="str">
        <f>SUBSTITUTE([9]签字版本!D593,MID([9]签字版本!D593,4,4),"****")</f>
        <v>158****2814</v>
      </c>
      <c r="E593" s="24" t="str">
        <f>[9]签字版本!E593</f>
        <v>中南</v>
      </c>
      <c r="F593" s="26">
        <f>[9]签字版本!F593</f>
        <v>4.52</v>
      </c>
      <c r="G593" s="26">
        <f t="shared" si="18"/>
        <v>4.52</v>
      </c>
      <c r="H593" s="26">
        <f t="shared" si="19"/>
        <v>135.6</v>
      </c>
      <c r="I593" s="26">
        <f>[9]签字版本!J593</f>
        <v>27.12</v>
      </c>
      <c r="J593" s="25" t="str">
        <f>SUBSTITUTE([9]签字版本!K593,MID([9]签字版本!K593,9,7),"*******")</f>
        <v>90908180*******0061284</v>
      </c>
      <c r="K593" s="24" t="str">
        <f>[9]签字版本!L593</f>
        <v>连城县农村信用联社四堡信用社</v>
      </c>
    </row>
    <row r="594" spans="1:11">
      <c r="A594" s="24" t="str">
        <f>[9]签字版本!A594</f>
        <v>588</v>
      </c>
      <c r="B594" s="24" t="str">
        <f>[9]签字版本!B594</f>
        <v>谢富财</v>
      </c>
      <c r="C594" s="24" t="str">
        <f>SUBSTITUTE([9]签字版本!C594,MID([9]签字版本!C594,7,8),"********")</f>
        <v>350423********5544</v>
      </c>
      <c r="D594" s="25" t="str">
        <f>SUBSTITUTE([9]签字版本!D594,MID([9]签字版本!D594,4,4),"****")</f>
        <v>137****9854</v>
      </c>
      <c r="E594" s="24" t="str">
        <f>[9]签字版本!E594</f>
        <v>中南</v>
      </c>
      <c r="F594" s="26">
        <f>[9]签字版本!F594</f>
        <v>2.45</v>
      </c>
      <c r="G594" s="26">
        <f t="shared" si="18"/>
        <v>2.45</v>
      </c>
      <c r="H594" s="26">
        <f t="shared" si="19"/>
        <v>73.5</v>
      </c>
      <c r="I594" s="26">
        <f>[9]签字版本!J594</f>
        <v>14.7</v>
      </c>
      <c r="J594" s="25" t="str">
        <f>SUBSTITUTE([9]签字版本!K594,MID([9]签字版本!K594,9,7),"*******")</f>
        <v>62218405*******8239</v>
      </c>
      <c r="K594" s="24" t="str">
        <f>[9]签字版本!L594</f>
        <v>连城县农村信用联社四堡信用社</v>
      </c>
    </row>
    <row r="595" spans="1:11">
      <c r="A595" s="24" t="str">
        <f>[9]签字版本!A595</f>
        <v>589</v>
      </c>
      <c r="B595" s="24" t="str">
        <f>[9]签字版本!B595</f>
        <v>邹仙荣</v>
      </c>
      <c r="C595" s="24" t="str">
        <f>SUBSTITUTE([9]签字版本!C595,MID([9]签字版本!C595,7,8),"********")</f>
        <v>352627********1647</v>
      </c>
      <c r="D595" s="25" t="str">
        <f>SUBSTITUTE([9]签字版本!D595,MID([9]签字版本!D595,4,4),"****")</f>
        <v>198****6360</v>
      </c>
      <c r="E595" s="24" t="str">
        <f>[9]签字版本!E595</f>
        <v>中南</v>
      </c>
      <c r="F595" s="26">
        <f>[9]签字版本!F595</f>
        <v>3.45</v>
      </c>
      <c r="G595" s="26">
        <f t="shared" si="18"/>
        <v>3.45</v>
      </c>
      <c r="H595" s="26">
        <f t="shared" si="19"/>
        <v>103.5</v>
      </c>
      <c r="I595" s="26">
        <f>[9]签字版本!J595</f>
        <v>20.7</v>
      </c>
      <c r="J595" s="25" t="str">
        <f>SUBSTITUTE([9]签字版本!K595,MID([9]签字版本!K595,9,7),"*******")</f>
        <v>62218405*******4653</v>
      </c>
      <c r="K595" s="24" t="str">
        <f>[9]签字版本!L595</f>
        <v>连城县农村信用联社四堡信用社</v>
      </c>
    </row>
    <row r="596" spans="1:11">
      <c r="A596" s="24" t="str">
        <f>[9]签字版本!A596</f>
        <v>590</v>
      </c>
      <c r="B596" s="24" t="str">
        <f>[9]签字版本!B596</f>
        <v>马日丰</v>
      </c>
      <c r="C596" s="24" t="str">
        <f>SUBSTITUTE([9]签字版本!C596,MID([9]签字版本!C596,7,8),"********")</f>
        <v>352627********161X</v>
      </c>
      <c r="D596" s="25" t="str">
        <f>SUBSTITUTE([9]签字版本!D596,MID([9]签字版本!D596,4,4),"****")</f>
        <v>153****0515</v>
      </c>
      <c r="E596" s="24" t="str">
        <f>[9]签字版本!E596</f>
        <v>中南</v>
      </c>
      <c r="F596" s="26">
        <f>[9]签字版本!F596</f>
        <v>5.15</v>
      </c>
      <c r="G596" s="26">
        <f t="shared" si="18"/>
        <v>5.15</v>
      </c>
      <c r="H596" s="26">
        <f t="shared" si="19"/>
        <v>154.5</v>
      </c>
      <c r="I596" s="26">
        <f>[9]签字版本!J596</f>
        <v>30.9</v>
      </c>
      <c r="J596" s="25" t="str">
        <f>SUBSTITUTE([9]签字版本!K596,MID([9]签字版本!K596,9,7),"*******")</f>
        <v>62218405*******0948</v>
      </c>
      <c r="K596" s="24" t="str">
        <f>[9]签字版本!L596</f>
        <v>连城县农村信用联社四堡信用社</v>
      </c>
    </row>
    <row r="597" spans="1:11">
      <c r="A597" s="24" t="str">
        <f>[9]签字版本!A597</f>
        <v>591</v>
      </c>
      <c r="B597" s="24" t="str">
        <f>[9]签字版本!B597</f>
        <v>马华瑞</v>
      </c>
      <c r="C597" s="24" t="str">
        <f>SUBSTITUTE([9]签字版本!C597,MID([9]签字版本!C597,7,8),"********")</f>
        <v>352627********161X</v>
      </c>
      <c r="D597" s="25" t="str">
        <f>SUBSTITUTE([9]签字版本!D597,MID([9]签字版本!D597,4,4),"****")</f>
        <v>158****7507</v>
      </c>
      <c r="E597" s="24" t="str">
        <f>[9]签字版本!E597</f>
        <v>中南</v>
      </c>
      <c r="F597" s="26">
        <f>[9]签字版本!F597</f>
        <v>0.87</v>
      </c>
      <c r="G597" s="26">
        <f t="shared" si="18"/>
        <v>0.87</v>
      </c>
      <c r="H597" s="26">
        <f t="shared" si="19"/>
        <v>26.1</v>
      </c>
      <c r="I597" s="26">
        <f>[9]签字版本!J597</f>
        <v>5.22</v>
      </c>
      <c r="J597" s="25" t="str">
        <f>SUBSTITUTE([9]签字版本!K597,MID([9]签字版本!K597,9,7),"*******")</f>
        <v>62218405*******0872</v>
      </c>
      <c r="K597" s="24" t="str">
        <f>[9]签字版本!L597</f>
        <v>连城县农村信用联社四堡信用社</v>
      </c>
    </row>
    <row r="598" spans="1:11">
      <c r="A598" s="24" t="str">
        <f>[9]签字版本!A598</f>
        <v>592</v>
      </c>
      <c r="B598" s="24" t="str">
        <f>[9]签字版本!B598</f>
        <v>马文东</v>
      </c>
      <c r="C598" s="24" t="str">
        <f>SUBSTITUTE([9]签字版本!C598,MID([9]签字版本!C598,7,8),"********")</f>
        <v>352627********1613</v>
      </c>
      <c r="D598" s="25" t="str">
        <f>SUBSTITUTE([9]签字版本!D598,MID([9]签字版本!D598,4,4),"****")</f>
        <v>153****0515</v>
      </c>
      <c r="E598" s="24" t="str">
        <f>[9]签字版本!E598</f>
        <v>中南</v>
      </c>
      <c r="F598" s="26">
        <f>[9]签字版本!F598</f>
        <v>4.55</v>
      </c>
      <c r="G598" s="26">
        <f t="shared" si="18"/>
        <v>4.55</v>
      </c>
      <c r="H598" s="26">
        <f t="shared" si="19"/>
        <v>136.5</v>
      </c>
      <c r="I598" s="26">
        <f>[9]签字版本!J598</f>
        <v>27.3</v>
      </c>
      <c r="J598" s="25" t="str">
        <f>SUBSTITUTE([9]签字版本!K598,MID([9]签字版本!K598,9,7),"*******")</f>
        <v>90908180*******0049281</v>
      </c>
      <c r="K598" s="24" t="str">
        <f>[9]签字版本!L598</f>
        <v>连城县农村信用联社四堡信用社</v>
      </c>
    </row>
    <row r="599" spans="1:11">
      <c r="A599" s="24" t="str">
        <f>[9]签字版本!A599</f>
        <v>593</v>
      </c>
      <c r="B599" s="24" t="str">
        <f>[9]签字版本!B599</f>
        <v>马传健</v>
      </c>
      <c r="C599" s="24" t="str">
        <f>SUBSTITUTE([9]签字版本!C599,MID([9]签字版本!C599,7,8),"********")</f>
        <v>352627********1636</v>
      </c>
      <c r="D599" s="25" t="str">
        <f>SUBSTITUTE([9]签字版本!D599,MID([9]签字版本!D599,4,4),"****")</f>
        <v>138****9128</v>
      </c>
      <c r="E599" s="24" t="str">
        <f>[9]签字版本!E599</f>
        <v>中南</v>
      </c>
      <c r="F599" s="26">
        <f>[9]签字版本!F599</f>
        <v>4.53</v>
      </c>
      <c r="G599" s="26">
        <f t="shared" si="18"/>
        <v>4.53</v>
      </c>
      <c r="H599" s="26">
        <f t="shared" si="19"/>
        <v>135.9</v>
      </c>
      <c r="I599" s="26">
        <f>[9]签字版本!J599</f>
        <v>27.18</v>
      </c>
      <c r="J599" s="25" t="str">
        <f>SUBSTITUTE([9]签字版本!K599,MID([9]签字版本!K599,9,7),"*******")</f>
        <v>62303611*******2589</v>
      </c>
      <c r="K599" s="24" t="str">
        <f>[9]签字版本!L599</f>
        <v>连城县农村信用联社四堡信用社</v>
      </c>
    </row>
    <row r="600" spans="1:11">
      <c r="A600" s="24" t="str">
        <f>[9]签字版本!A600</f>
        <v>594</v>
      </c>
      <c r="B600" s="24" t="str">
        <f>[9]签字版本!B600</f>
        <v>马传福</v>
      </c>
      <c r="C600" s="24" t="str">
        <f>SUBSTITUTE([9]签字版本!C600,MID([9]签字版本!C600,7,8),"********")</f>
        <v>352627********1616</v>
      </c>
      <c r="D600" s="25" t="str">
        <f>SUBSTITUTE([9]签字版本!D600,MID([9]签字版本!D600,4,4),"****")</f>
        <v>133****3979</v>
      </c>
      <c r="E600" s="24" t="str">
        <f>[9]签字版本!E600</f>
        <v>中南</v>
      </c>
      <c r="F600" s="26">
        <f>[9]签字版本!F600</f>
        <v>3.58</v>
      </c>
      <c r="G600" s="26">
        <f t="shared" si="18"/>
        <v>3.58</v>
      </c>
      <c r="H600" s="26">
        <f t="shared" si="19"/>
        <v>107.4</v>
      </c>
      <c r="I600" s="26">
        <f>[9]签字版本!J600</f>
        <v>21.48</v>
      </c>
      <c r="J600" s="25" t="str">
        <f>SUBSTITUTE([9]签字版本!K600,MID([9]签字版本!K600,9,7),"*******")</f>
        <v>62218405*******0930</v>
      </c>
      <c r="K600" s="24" t="str">
        <f>[9]签字版本!L600</f>
        <v>连城县农村信用联社四堡信用社</v>
      </c>
    </row>
    <row r="601" spans="1:11">
      <c r="A601" s="24" t="str">
        <f>[9]签字版本!A601</f>
        <v>595</v>
      </c>
      <c r="B601" s="24" t="str">
        <f>[9]签字版本!B601</f>
        <v>马余宗</v>
      </c>
      <c r="C601" s="24" t="str">
        <f>SUBSTITUTE([9]签字版本!C601,MID([9]签字版本!C601,7,8),"********")</f>
        <v>352627********1631</v>
      </c>
      <c r="D601" s="25" t="str">
        <f>SUBSTITUTE([9]签字版本!D601,MID([9]签字版本!D601,4,4),"****")</f>
        <v>151****7656</v>
      </c>
      <c r="E601" s="24" t="str">
        <f>[9]签字版本!E601</f>
        <v>中南</v>
      </c>
      <c r="F601" s="26">
        <f>[9]签字版本!F601</f>
        <v>2.39</v>
      </c>
      <c r="G601" s="26">
        <f t="shared" si="18"/>
        <v>2.39</v>
      </c>
      <c r="H601" s="26">
        <f t="shared" si="19"/>
        <v>71.7</v>
      </c>
      <c r="I601" s="26">
        <f>[9]签字版本!J601</f>
        <v>14.34</v>
      </c>
      <c r="J601" s="25" t="str">
        <f>SUBSTITUTE([9]签字版本!K601,MID([9]签字版本!K601,9,7),"*******")</f>
        <v>90908180*******0432553</v>
      </c>
      <c r="K601" s="24" t="str">
        <f>[9]签字版本!L601</f>
        <v>连城县农村信用联社四堡信用社</v>
      </c>
    </row>
    <row r="602" spans="1:11">
      <c r="A602" s="24" t="str">
        <f>[9]签字版本!A602</f>
        <v>596</v>
      </c>
      <c r="B602" s="24" t="str">
        <f>[9]签字版本!B602</f>
        <v>马勋发</v>
      </c>
      <c r="C602" s="24" t="str">
        <f>SUBSTITUTE([9]签字版本!C602,MID([9]签字版本!C602,7,8),"********")</f>
        <v>352627********1617</v>
      </c>
      <c r="D602" s="25" t="str">
        <f>SUBSTITUTE([9]签字版本!D602,MID([9]签字版本!D602,4,4),"****")</f>
        <v>150****7280</v>
      </c>
      <c r="E602" s="24" t="str">
        <f>[9]签字版本!E602</f>
        <v>中南</v>
      </c>
      <c r="F602" s="26">
        <f>[9]签字版本!F602</f>
        <v>5.71</v>
      </c>
      <c r="G602" s="26">
        <f t="shared" si="18"/>
        <v>5.71</v>
      </c>
      <c r="H602" s="26">
        <f t="shared" si="19"/>
        <v>171.3</v>
      </c>
      <c r="I602" s="26">
        <f>[9]签字版本!J602</f>
        <v>34.26</v>
      </c>
      <c r="J602" s="25" t="str">
        <f>SUBSTITUTE([9]签字版本!K602,MID([9]签字版本!K602,9,7),"*******")</f>
        <v>62218405*******0963</v>
      </c>
      <c r="K602" s="24" t="str">
        <f>[9]签字版本!L602</f>
        <v>连城县农村信用联社四堡信用社</v>
      </c>
    </row>
    <row r="603" spans="1:11">
      <c r="A603" s="24" t="str">
        <f>[9]签字版本!A603</f>
        <v>597</v>
      </c>
      <c r="B603" s="24" t="str">
        <f>[9]签字版本!B603</f>
        <v>李四莲</v>
      </c>
      <c r="C603" s="24" t="str">
        <f>SUBSTITUTE([9]签字版本!C603,MID([9]签字版本!C603,7,8),"********")</f>
        <v>352627********1624</v>
      </c>
      <c r="D603" s="25" t="str">
        <f>SUBSTITUTE([9]签字版本!D603,MID([9]签字版本!D603,4,4),"****")</f>
        <v>181****2373</v>
      </c>
      <c r="E603" s="24" t="str">
        <f>[9]签字版本!E603</f>
        <v>中南</v>
      </c>
      <c r="F603" s="26">
        <f>[9]签字版本!F603</f>
        <v>2.21</v>
      </c>
      <c r="G603" s="26">
        <f t="shared" si="18"/>
        <v>2.21</v>
      </c>
      <c r="H603" s="26">
        <f t="shared" si="19"/>
        <v>66.3</v>
      </c>
      <c r="I603" s="26">
        <f>[9]签字版本!J603</f>
        <v>13.26</v>
      </c>
      <c r="J603" s="25" t="str">
        <f>SUBSTITUTE([9]签字版本!K603,MID([9]签字版本!K603,9,7),"*******")</f>
        <v>90908180*******0061319</v>
      </c>
      <c r="K603" s="24" t="str">
        <f>[9]签字版本!L603</f>
        <v>连城县农村信用联社四堡信用社</v>
      </c>
    </row>
    <row r="604" spans="1:11">
      <c r="A604" s="24" t="str">
        <f>[9]签字版本!A604</f>
        <v>598</v>
      </c>
      <c r="B604" s="24" t="str">
        <f>[9]签字版本!B604</f>
        <v>邹华仙</v>
      </c>
      <c r="C604" s="24" t="str">
        <f>SUBSTITUTE([9]签字版本!C604,MID([9]签字版本!C604,7,8),"********")</f>
        <v>352627********1624</v>
      </c>
      <c r="D604" s="25" t="str">
        <f>SUBSTITUTE([9]签字版本!D604,MID([9]签字版本!D604,4,4),"****")</f>
        <v>158****2481</v>
      </c>
      <c r="E604" s="24" t="str">
        <f>[9]签字版本!E604</f>
        <v>中南</v>
      </c>
      <c r="F604" s="26">
        <f>[9]签字版本!F604</f>
        <v>1.58</v>
      </c>
      <c r="G604" s="26">
        <f t="shared" si="18"/>
        <v>1.58</v>
      </c>
      <c r="H604" s="26">
        <f t="shared" si="19"/>
        <v>47.4</v>
      </c>
      <c r="I604" s="26">
        <f>[9]签字版本!J604</f>
        <v>9.48</v>
      </c>
      <c r="J604" s="25" t="str">
        <f>SUBSTITUTE([9]签字版本!K604,MID([9]签字版本!K604,9,7),"*******")</f>
        <v>90908180*******0061328</v>
      </c>
      <c r="K604" s="24" t="str">
        <f>[9]签字版本!L604</f>
        <v>连城县农村信用联社四堡信用社</v>
      </c>
    </row>
    <row r="605" spans="1:11">
      <c r="A605" s="24" t="str">
        <f>[9]签字版本!A605</f>
        <v>599</v>
      </c>
      <c r="B605" s="24" t="str">
        <f>[9]签字版本!B605</f>
        <v>邱美芳</v>
      </c>
      <c r="C605" s="24" t="str">
        <f>SUBSTITUTE([9]签字版本!C605,MID([9]签字版本!C605,7,8),"********")</f>
        <v>352622********1840</v>
      </c>
      <c r="D605" s="25" t="str">
        <f>SUBSTITUTE([9]签字版本!D605,MID([9]签字版本!D605,4,4),"****")</f>
        <v>158****4518</v>
      </c>
      <c r="E605" s="24" t="str">
        <f>[9]签字版本!E605</f>
        <v>中南</v>
      </c>
      <c r="F605" s="26">
        <f>[9]签字版本!F605</f>
        <v>4.13</v>
      </c>
      <c r="G605" s="26">
        <f t="shared" si="18"/>
        <v>4.13</v>
      </c>
      <c r="H605" s="26">
        <f t="shared" si="19"/>
        <v>123.9</v>
      </c>
      <c r="I605" s="26">
        <f>[9]签字版本!J605</f>
        <v>24.78</v>
      </c>
      <c r="J605" s="25" t="str">
        <f>SUBSTITUTE([9]签字版本!K605,MID([9]签字版本!K605,9,7),"*******")</f>
        <v>62218405*******4620</v>
      </c>
      <c r="K605" s="24" t="str">
        <f>[9]签字版本!L605</f>
        <v>连城县农村信用联社四堡信用社</v>
      </c>
    </row>
    <row r="606" spans="1:11">
      <c r="A606" s="24" t="str">
        <f>[9]签字版本!A606</f>
        <v>600</v>
      </c>
      <c r="B606" s="24" t="str">
        <f>[9]签字版本!B606</f>
        <v>马华明</v>
      </c>
      <c r="C606" s="24" t="str">
        <f>SUBSTITUTE([9]签字版本!C606,MID([9]签字版本!C606,7,8),"********")</f>
        <v>352627********1612</v>
      </c>
      <c r="D606" s="25" t="str">
        <f>SUBSTITUTE([9]签字版本!D606,MID([9]签字版本!D606,4,4),"****")</f>
        <v>138****0483</v>
      </c>
      <c r="E606" s="24" t="str">
        <f>[9]签字版本!E606</f>
        <v>中南</v>
      </c>
      <c r="F606" s="26">
        <f>[9]签字版本!F606</f>
        <v>2.02</v>
      </c>
      <c r="G606" s="26">
        <f t="shared" si="18"/>
        <v>2.02</v>
      </c>
      <c r="H606" s="26">
        <f t="shared" si="19"/>
        <v>60.6</v>
      </c>
      <c r="I606" s="26">
        <f>[9]签字版本!J606</f>
        <v>12.12</v>
      </c>
      <c r="J606" s="25" t="str">
        <f>SUBSTITUTE([9]签字版本!K606,MID([9]签字版本!K606,9,7),"*******")</f>
        <v>90908180*******0430957</v>
      </c>
      <c r="K606" s="24" t="str">
        <f>[9]签字版本!L606</f>
        <v>连城县农村信用联社四堡信用社</v>
      </c>
    </row>
    <row r="607" spans="1:11">
      <c r="A607" s="24" t="str">
        <f>[9]签字版本!A607</f>
        <v>601</v>
      </c>
      <c r="B607" s="24" t="str">
        <f>[9]签字版本!B607</f>
        <v>邹细菊</v>
      </c>
      <c r="C607" s="24" t="str">
        <f>SUBSTITUTE([9]签字版本!C607,MID([9]签字版本!C607,7,8),"********")</f>
        <v>352627********1645</v>
      </c>
      <c r="D607" s="25" t="str">
        <f>SUBSTITUTE([9]签字版本!D607,MID([9]签字版本!D607,4,4),"****")</f>
        <v>136****0940</v>
      </c>
      <c r="E607" s="24" t="str">
        <f>[9]签字版本!E607</f>
        <v>中南</v>
      </c>
      <c r="F607" s="26">
        <f>[9]签字版本!F607</f>
        <v>3.08</v>
      </c>
      <c r="G607" s="26">
        <f t="shared" si="18"/>
        <v>3.08</v>
      </c>
      <c r="H607" s="26">
        <f t="shared" si="19"/>
        <v>92.4</v>
      </c>
      <c r="I607" s="26">
        <f>[9]签字版本!J607</f>
        <v>18.48</v>
      </c>
      <c r="J607" s="25" t="str">
        <f>SUBSTITUTE([9]签字版本!K607,MID([9]签字版本!K607,9,7),"*******")</f>
        <v>62303615*******2829</v>
      </c>
      <c r="K607" s="24" t="str">
        <f>[9]签字版本!L607</f>
        <v>连城县农村信用联社四堡信用社</v>
      </c>
    </row>
    <row r="608" spans="1:11">
      <c r="A608" s="24" t="str">
        <f>[9]签字版本!A608</f>
        <v>602</v>
      </c>
      <c r="B608" s="24" t="str">
        <f>[9]签字版本!B608</f>
        <v>王发秀</v>
      </c>
      <c r="C608" s="24" t="str">
        <f>SUBSTITUTE([9]签字版本!C608,MID([9]签字版本!C608,7,8),"********")</f>
        <v>350423********5546</v>
      </c>
      <c r="D608" s="25" t="str">
        <f>SUBSTITUTE([9]签字版本!D608,MID([9]签字版本!D608,4,4),"****")</f>
        <v>152****7450</v>
      </c>
      <c r="E608" s="24" t="str">
        <f>[9]签字版本!E608</f>
        <v>中南</v>
      </c>
      <c r="F608" s="26">
        <f>[9]签字版本!F608</f>
        <v>5.7</v>
      </c>
      <c r="G608" s="26">
        <f t="shared" si="18"/>
        <v>5.7</v>
      </c>
      <c r="H608" s="26">
        <f t="shared" si="19"/>
        <v>171</v>
      </c>
      <c r="I608" s="26">
        <f>[9]签字版本!J608</f>
        <v>34.2</v>
      </c>
      <c r="J608" s="25" t="str">
        <f>SUBSTITUTE([9]签字版本!K608,MID([9]签字版本!K608,9,7),"*******")</f>
        <v>62218405*******8445</v>
      </c>
      <c r="K608" s="24" t="str">
        <f>[9]签字版本!L608</f>
        <v>连城县农村信用联社四堡信用社</v>
      </c>
    </row>
    <row r="609" spans="1:11">
      <c r="A609" s="24" t="str">
        <f>[9]签字版本!A609</f>
        <v>603</v>
      </c>
      <c r="B609" s="24" t="str">
        <f>[9]签字版本!B609</f>
        <v>马余家</v>
      </c>
      <c r="C609" s="24" t="str">
        <f>SUBSTITUTE([9]签字版本!C609,MID([9]签字版本!C609,7,8),"********")</f>
        <v>352627********1613</v>
      </c>
      <c r="D609" s="25" t="str">
        <f>SUBSTITUTE([9]签字版本!D609,MID([9]签字版本!D609,4,4),"****")</f>
        <v>135****4968</v>
      </c>
      <c r="E609" s="24" t="str">
        <f>[9]签字版本!E609</f>
        <v>中南</v>
      </c>
      <c r="F609" s="26">
        <f>[9]签字版本!F609</f>
        <v>1.09</v>
      </c>
      <c r="G609" s="26">
        <f t="shared" si="18"/>
        <v>1.09</v>
      </c>
      <c r="H609" s="26">
        <f t="shared" si="19"/>
        <v>32.7</v>
      </c>
      <c r="I609" s="26">
        <f>[9]签字版本!J609</f>
        <v>6.54</v>
      </c>
      <c r="J609" s="25" t="str">
        <f>SUBSTITUTE([9]签字版本!K609,MID([9]签字版本!K609,9,7),"*******")</f>
        <v>62218405*******0880</v>
      </c>
      <c r="K609" s="24" t="str">
        <f>[9]签字版本!L609</f>
        <v>连城县农村信用联社四堡信用社</v>
      </c>
    </row>
    <row r="610" spans="1:11">
      <c r="A610" s="24" t="str">
        <f>[9]签字版本!A610</f>
        <v>604</v>
      </c>
      <c r="B610" s="24" t="str">
        <f>[9]签字版本!B610</f>
        <v>马余生</v>
      </c>
      <c r="C610" s="24" t="str">
        <f>SUBSTITUTE([9]签字版本!C610,MID([9]签字版本!C610,7,8),"********")</f>
        <v>352627********1611</v>
      </c>
      <c r="D610" s="25" t="str">
        <f>SUBSTITUTE([9]签字版本!D610,MID([9]签字版本!D610,4,4),"****")</f>
        <v>138****9694</v>
      </c>
      <c r="E610" s="24" t="str">
        <f>[9]签字版本!E610</f>
        <v>中南</v>
      </c>
      <c r="F610" s="26">
        <f>[9]签字版本!F610</f>
        <v>6.71</v>
      </c>
      <c r="G610" s="26">
        <f t="shared" si="18"/>
        <v>6.71</v>
      </c>
      <c r="H610" s="26">
        <f t="shared" si="19"/>
        <v>201.3</v>
      </c>
      <c r="I610" s="26">
        <f>[9]签字版本!J610</f>
        <v>40.26</v>
      </c>
      <c r="J610" s="25" t="str">
        <f>SUBSTITUTE([9]签字版本!K610,MID([9]签字版本!K610,9,7),"*******")</f>
        <v>90908180*******0282937</v>
      </c>
      <c r="K610" s="24" t="str">
        <f>[9]签字版本!L610</f>
        <v>连城县农村信用联社四堡信用社</v>
      </c>
    </row>
    <row r="611" spans="1:11">
      <c r="A611" s="24" t="str">
        <f>[9]签字版本!A611</f>
        <v>605</v>
      </c>
      <c r="B611" s="24" t="str">
        <f>[9]签字版本!B611</f>
        <v>马利克</v>
      </c>
      <c r="C611" s="24" t="str">
        <f>SUBSTITUTE([9]签字版本!C611,MID([9]签字版本!C611,7,8),"********")</f>
        <v>352627********1618</v>
      </c>
      <c r="D611" s="25" t="str">
        <f>SUBSTITUTE([9]签字版本!D611,MID([9]签字版本!D611,4,4),"****")</f>
        <v>158****1825</v>
      </c>
      <c r="E611" s="24" t="str">
        <f>[9]签字版本!E611</f>
        <v>中南</v>
      </c>
      <c r="F611" s="26">
        <f>[9]签字版本!F611</f>
        <v>3.26</v>
      </c>
      <c r="G611" s="26">
        <f t="shared" si="18"/>
        <v>3.26</v>
      </c>
      <c r="H611" s="26">
        <f t="shared" si="19"/>
        <v>97.8</v>
      </c>
      <c r="I611" s="26">
        <f>[9]签字版本!J611</f>
        <v>19.56</v>
      </c>
      <c r="J611" s="25" t="str">
        <f>SUBSTITUTE([9]签字版本!K611,MID([9]签字版本!K611,9,7),"*******")</f>
        <v>90908180*******3535447</v>
      </c>
      <c r="K611" s="24" t="str">
        <f>[9]签字版本!L611</f>
        <v>连城县农村信用联社四堡信用社</v>
      </c>
    </row>
    <row r="612" spans="1:11">
      <c r="A612" s="24" t="str">
        <f>[9]签字版本!A612</f>
        <v>606</v>
      </c>
      <c r="B612" s="24" t="str">
        <f>[9]签字版本!B612</f>
        <v>马华台</v>
      </c>
      <c r="C612" s="24" t="str">
        <f>SUBSTITUTE([9]签字版本!C612,MID([9]签字版本!C612,7,8),"********")</f>
        <v>352627********1614</v>
      </c>
      <c r="D612" s="25" t="str">
        <f>SUBSTITUTE([9]签字版本!D612,MID([9]签字版本!D612,4,4),"****")</f>
        <v>133****5261</v>
      </c>
      <c r="E612" s="24" t="str">
        <f>[9]签字版本!E612</f>
        <v>中南</v>
      </c>
      <c r="F612" s="26">
        <f>[9]签字版本!F612</f>
        <v>0.52</v>
      </c>
      <c r="G612" s="26">
        <f t="shared" si="18"/>
        <v>0.52</v>
      </c>
      <c r="H612" s="26">
        <f t="shared" si="19"/>
        <v>15.6</v>
      </c>
      <c r="I612" s="26">
        <f>[9]签字版本!J612</f>
        <v>3.12</v>
      </c>
      <c r="J612" s="25" t="str">
        <f>SUBSTITUTE([9]签字版本!K612,MID([9]签字版本!K612,9,7),"*******")</f>
        <v>62218405*******0864</v>
      </c>
      <c r="K612" s="24" t="str">
        <f>[9]签字版本!L612</f>
        <v>连城县农村信用联社四堡信用社</v>
      </c>
    </row>
    <row r="613" spans="1:11">
      <c r="A613" s="24" t="str">
        <f>[9]签字版本!A613</f>
        <v>607</v>
      </c>
      <c r="B613" s="24" t="str">
        <f>[9]签字版本!B613</f>
        <v>马善根</v>
      </c>
      <c r="C613" s="24" t="str">
        <f>SUBSTITUTE([9]签字版本!C613,MID([9]签字版本!C613,7,8),"********")</f>
        <v>352627********1617</v>
      </c>
      <c r="D613" s="25" t="str">
        <f>SUBSTITUTE([9]签字版本!D613,MID([9]签字版本!D613,4,4),"****")</f>
        <v>151****1489</v>
      </c>
      <c r="E613" s="24" t="str">
        <f>[9]签字版本!E613</f>
        <v>中南</v>
      </c>
      <c r="F613" s="26">
        <f>[9]签字版本!F613</f>
        <v>2.49</v>
      </c>
      <c r="G613" s="26">
        <f t="shared" si="18"/>
        <v>2.49</v>
      </c>
      <c r="H613" s="26">
        <f t="shared" si="19"/>
        <v>74.7</v>
      </c>
      <c r="I613" s="26">
        <f>[9]签字版本!J613</f>
        <v>14.94</v>
      </c>
      <c r="J613" s="25" t="str">
        <f>SUBSTITUTE([9]签字版本!K613,MID([9]签字版本!K613,9,7),"*******")</f>
        <v>90908180*******0067796</v>
      </c>
      <c r="K613" s="24" t="str">
        <f>[9]签字版本!L613</f>
        <v>连城县农村信用联社四堡信用社</v>
      </c>
    </row>
    <row r="614" spans="1:11">
      <c r="A614" s="24" t="str">
        <f>[9]签字版本!A614</f>
        <v>608</v>
      </c>
      <c r="B614" s="24" t="str">
        <f>[9]签字版本!B614</f>
        <v>马林根</v>
      </c>
      <c r="C614" s="24" t="str">
        <f>SUBSTITUTE([9]签字版本!C614,MID([9]签字版本!C614,7,8),"********")</f>
        <v>352627********1636</v>
      </c>
      <c r="D614" s="25" t="str">
        <f>SUBSTITUTE([9]签字版本!D614,MID([9]签字版本!D614,4,4),"****")</f>
        <v>137****5316</v>
      </c>
      <c r="E614" s="24" t="str">
        <f>[9]签字版本!E614</f>
        <v>中南</v>
      </c>
      <c r="F614" s="26">
        <f>[9]签字版本!F614</f>
        <v>0.87</v>
      </c>
      <c r="G614" s="26">
        <f t="shared" si="18"/>
        <v>0.87</v>
      </c>
      <c r="H614" s="26">
        <f t="shared" si="19"/>
        <v>26.1</v>
      </c>
      <c r="I614" s="26">
        <f>[9]签字版本!J614</f>
        <v>5.22</v>
      </c>
      <c r="J614" s="25" t="str">
        <f>SUBSTITUTE([9]签字版本!K614,MID([9]签字版本!K614,9,7),"*******")</f>
        <v>90908180*******0001162</v>
      </c>
      <c r="K614" s="24" t="str">
        <f>[9]签字版本!L614</f>
        <v>连城县农村信用联社四堡信用社</v>
      </c>
    </row>
    <row r="615" spans="1:11">
      <c r="A615" s="24" t="str">
        <f>[9]签字版本!A615</f>
        <v>609</v>
      </c>
      <c r="B615" s="24" t="str">
        <f>[9]签字版本!B615</f>
        <v>马华东</v>
      </c>
      <c r="C615" s="24" t="str">
        <f>SUBSTITUTE([9]签字版本!C615,MID([9]签字版本!C615,7,8),"********")</f>
        <v>352627********1617</v>
      </c>
      <c r="D615" s="25" t="str">
        <f>SUBSTITUTE([9]签字版本!D615,MID([9]签字版本!D615,4,4),"****")</f>
        <v>150****5946</v>
      </c>
      <c r="E615" s="24" t="str">
        <f>[9]签字版本!E615</f>
        <v>中南</v>
      </c>
      <c r="F615" s="26">
        <f>[9]签字版本!F615</f>
        <v>4.17</v>
      </c>
      <c r="G615" s="26">
        <f t="shared" si="18"/>
        <v>4.17</v>
      </c>
      <c r="H615" s="26">
        <f t="shared" si="19"/>
        <v>125.1</v>
      </c>
      <c r="I615" s="26">
        <f>[9]签字版本!J615</f>
        <v>25.02</v>
      </c>
      <c r="J615" s="25" t="str">
        <f>SUBSTITUTE([9]签字版本!K615,MID([9]签字版本!K615,9,7),"*******")</f>
        <v>62218405*******1490</v>
      </c>
      <c r="K615" s="24" t="str">
        <f>[9]签字版本!L615</f>
        <v>连城县农村信用联社四堡信用社</v>
      </c>
    </row>
    <row r="616" spans="1:11">
      <c r="A616" s="24" t="str">
        <f>[9]签字版本!A616</f>
        <v>610</v>
      </c>
      <c r="B616" s="24" t="str">
        <f>[9]签字版本!B616</f>
        <v>马华福</v>
      </c>
      <c r="C616" s="24" t="str">
        <f>SUBSTITUTE([9]签字版本!C616,MID([9]签字版本!C616,7,8),"********")</f>
        <v>352627********1610</v>
      </c>
      <c r="D616" s="25" t="str">
        <f>SUBSTITUTE([9]签字版本!D616,MID([9]签字版本!D616,4,4),"****")</f>
        <v>153****0391</v>
      </c>
      <c r="E616" s="24" t="str">
        <f>[9]签字版本!E616</f>
        <v>中南</v>
      </c>
      <c r="F616" s="26">
        <f>[9]签字版本!F616</f>
        <v>4.35</v>
      </c>
      <c r="G616" s="26">
        <f t="shared" si="18"/>
        <v>4.35</v>
      </c>
      <c r="H616" s="26">
        <f t="shared" si="19"/>
        <v>130.5</v>
      </c>
      <c r="I616" s="26">
        <f>[9]签字版本!J616</f>
        <v>26.1</v>
      </c>
      <c r="J616" s="25" t="str">
        <f>SUBSTITUTE([9]签字版本!K616,MID([9]签字版本!K616,9,7),"*******")</f>
        <v>90908180*******0002945</v>
      </c>
      <c r="K616" s="24" t="str">
        <f>[9]签字版本!L616</f>
        <v>连城县农村信用联社四堡信用社</v>
      </c>
    </row>
    <row r="617" spans="1:11">
      <c r="A617" s="24" t="str">
        <f>[9]签字版本!A617</f>
        <v>611</v>
      </c>
      <c r="B617" s="24" t="str">
        <f>[9]签字版本!B617</f>
        <v>马一明</v>
      </c>
      <c r="C617" s="24" t="str">
        <f>SUBSTITUTE([9]签字版本!C617,MID([9]签字版本!C617,7,8),"********")</f>
        <v>352627********1617</v>
      </c>
      <c r="D617" s="25" t="str">
        <f>SUBSTITUTE([9]签字版本!D617,MID([9]签字版本!D617,4,4),"****")</f>
        <v>188****6431</v>
      </c>
      <c r="E617" s="24" t="str">
        <f>[9]签字版本!E617</f>
        <v>中南</v>
      </c>
      <c r="F617" s="26">
        <f>[9]签字版本!F617</f>
        <v>3.16</v>
      </c>
      <c r="G617" s="26">
        <f t="shared" si="18"/>
        <v>3.16</v>
      </c>
      <c r="H617" s="26">
        <f t="shared" si="19"/>
        <v>94.8</v>
      </c>
      <c r="I617" s="26">
        <f>[9]签字版本!J617</f>
        <v>18.96</v>
      </c>
      <c r="J617" s="25" t="str">
        <f>SUBSTITUTE([9]签字版本!K617,MID([9]签字版本!K617,9,7),"*******")</f>
        <v>90908180*******0061373</v>
      </c>
      <c r="K617" s="24" t="str">
        <f>[9]签字版本!L617</f>
        <v>连城县农村信用联社四堡信用社</v>
      </c>
    </row>
    <row r="618" spans="1:11">
      <c r="A618" s="24" t="str">
        <f>[9]签字版本!A618</f>
        <v>612</v>
      </c>
      <c r="B618" s="24" t="str">
        <f>[9]签字版本!B618</f>
        <v>马序茂</v>
      </c>
      <c r="C618" s="24" t="str">
        <f>SUBSTITUTE([9]签字版本!C618,MID([9]签字版本!C618,7,8),"********")</f>
        <v>352627********1613</v>
      </c>
      <c r="D618" s="25" t="str">
        <f>SUBSTITUTE([9]签字版本!D618,MID([9]签字版本!D618,4,4),"****")</f>
        <v>199****0612</v>
      </c>
      <c r="E618" s="24" t="str">
        <f>[9]签字版本!E618</f>
        <v>中南</v>
      </c>
      <c r="F618" s="26">
        <f>[9]签字版本!F618</f>
        <v>1.22</v>
      </c>
      <c r="G618" s="26">
        <f t="shared" si="18"/>
        <v>1.22</v>
      </c>
      <c r="H618" s="26">
        <f t="shared" si="19"/>
        <v>36.6</v>
      </c>
      <c r="I618" s="26">
        <f>[9]签字版本!J618</f>
        <v>7.32</v>
      </c>
      <c r="J618" s="25" t="str">
        <f>SUBSTITUTE([9]签字版本!K618,MID([9]签字版本!K618,9,7),"*******")</f>
        <v>90908180*******0003141</v>
      </c>
      <c r="K618" s="24" t="str">
        <f>[9]签字版本!L618</f>
        <v>连城县农村信用联社四堡信用社</v>
      </c>
    </row>
    <row r="619" spans="1:11">
      <c r="A619" s="24" t="str">
        <f>[9]签字版本!A619</f>
        <v>613</v>
      </c>
      <c r="B619" s="24" t="str">
        <f>[9]签字版本!B619</f>
        <v>马润生</v>
      </c>
      <c r="C619" s="24" t="str">
        <f>SUBSTITUTE([9]签字版本!C619,MID([9]签字版本!C619,7,8),"********")</f>
        <v>352627********1610</v>
      </c>
      <c r="D619" s="25" t="str">
        <f>SUBSTITUTE([9]签字版本!D619,MID([9]签字版本!D619,4,4),"****")</f>
        <v>158****2411</v>
      </c>
      <c r="E619" s="24" t="str">
        <f>[9]签字版本!E619</f>
        <v>中南</v>
      </c>
      <c r="F619" s="26">
        <f>[9]签字版本!F619</f>
        <v>7.52</v>
      </c>
      <c r="G619" s="26">
        <f t="shared" si="18"/>
        <v>7.52</v>
      </c>
      <c r="H619" s="26">
        <f t="shared" si="19"/>
        <v>225.6</v>
      </c>
      <c r="I619" s="26">
        <f>[9]签字版本!J619</f>
        <v>45.12</v>
      </c>
      <c r="J619" s="25" t="str">
        <f>SUBSTITUTE([9]签字版本!K619,MID([9]签字版本!K619,9,7),"*******")</f>
        <v>62218405*******4778</v>
      </c>
      <c r="K619" s="24" t="str">
        <f>[9]签字版本!L619</f>
        <v>连城县农村信用联社四堡信用社</v>
      </c>
    </row>
    <row r="620" spans="1:11">
      <c r="A620" s="24" t="str">
        <f>[9]签字版本!A620</f>
        <v>614</v>
      </c>
      <c r="B620" s="24" t="str">
        <f>[9]签字版本!B620</f>
        <v>马华财</v>
      </c>
      <c r="C620" s="24" t="str">
        <f>SUBSTITUTE([9]签字版本!C620,MID([9]签字版本!C620,7,8),"********")</f>
        <v>352627********1630</v>
      </c>
      <c r="D620" s="25" t="str">
        <f>SUBSTITUTE([9]签字版本!D620,MID([9]签字版本!D620,4,4),"****")</f>
        <v>198****1363</v>
      </c>
      <c r="E620" s="24" t="str">
        <f>[9]签字版本!E620</f>
        <v>中南</v>
      </c>
      <c r="F620" s="26">
        <f>[9]签字版本!F620</f>
        <v>3.43</v>
      </c>
      <c r="G620" s="26">
        <f t="shared" si="18"/>
        <v>3.43</v>
      </c>
      <c r="H620" s="26">
        <f t="shared" si="19"/>
        <v>102.9</v>
      </c>
      <c r="I620" s="26">
        <f>[9]签字版本!J620</f>
        <v>20.58</v>
      </c>
      <c r="J620" s="25" t="str">
        <f>SUBSTITUTE([9]签字版本!K620,MID([9]签字版本!K620,9,7),"*******")</f>
        <v>62218405*******0999</v>
      </c>
      <c r="K620" s="24" t="str">
        <f>[9]签字版本!L620</f>
        <v>连城县农村信用联社四堡信用社</v>
      </c>
    </row>
    <row r="621" spans="1:11">
      <c r="A621" s="24" t="str">
        <f>[9]签字版本!A621</f>
        <v>615</v>
      </c>
      <c r="B621" s="24" t="str">
        <f>[9]签字版本!B621</f>
        <v>邹翠荣</v>
      </c>
      <c r="C621" s="24" t="str">
        <f>SUBSTITUTE([9]签字版本!C621,MID([9]签字版本!C621,7,8),"********")</f>
        <v>352627********164X</v>
      </c>
      <c r="D621" s="25" t="str">
        <f>SUBSTITUTE([9]签字版本!D621,MID([9]签字版本!D621,4,4),"****")</f>
        <v>173****7001</v>
      </c>
      <c r="E621" s="24" t="str">
        <f>[9]签字版本!E621</f>
        <v>中南</v>
      </c>
      <c r="F621" s="26">
        <f>[9]签字版本!F621</f>
        <v>4.27</v>
      </c>
      <c r="G621" s="26">
        <f t="shared" si="18"/>
        <v>4.27</v>
      </c>
      <c r="H621" s="26">
        <f t="shared" si="19"/>
        <v>128.1</v>
      </c>
      <c r="I621" s="26">
        <f>[9]签字版本!J621</f>
        <v>25.62</v>
      </c>
      <c r="J621" s="25" t="str">
        <f>SUBSTITUTE([9]签字版本!K621,MID([9]签字版本!K621,9,7),"*******")</f>
        <v>90908180*******0052445</v>
      </c>
      <c r="K621" s="24" t="str">
        <f>[9]签字版本!L621</f>
        <v>连城县农村信用联社四堡信用社</v>
      </c>
    </row>
    <row r="622" spans="1:11">
      <c r="A622" s="24" t="str">
        <f>[9]签字版本!A622</f>
        <v>616</v>
      </c>
      <c r="B622" s="24" t="str">
        <f>[9]签字版本!B622</f>
        <v>马骁</v>
      </c>
      <c r="C622" s="24" t="str">
        <f>SUBSTITUTE([9]签字版本!C622,MID([9]签字版本!C622,7,8),"********")</f>
        <v>350825********165X</v>
      </c>
      <c r="D622" s="25" t="str">
        <f>SUBSTITUTE([9]签字版本!D622,MID([9]签字版本!D622,4,4),"****")</f>
        <v>157****6858</v>
      </c>
      <c r="E622" s="24" t="str">
        <f>[9]签字版本!E622</f>
        <v>中南</v>
      </c>
      <c r="F622" s="26">
        <f>[9]签字版本!F622</f>
        <v>2.44</v>
      </c>
      <c r="G622" s="26">
        <f t="shared" si="18"/>
        <v>2.44</v>
      </c>
      <c r="H622" s="26">
        <f t="shared" si="19"/>
        <v>73.2</v>
      </c>
      <c r="I622" s="26">
        <f>[9]签字版本!J622</f>
        <v>14.64</v>
      </c>
      <c r="J622" s="25" t="str">
        <f>SUBSTITUTE([9]签字版本!K622,MID([9]签字版本!K622,9,7),"*******")</f>
        <v>62303611*******5316</v>
      </c>
      <c r="K622" s="24" t="str">
        <f>[9]签字版本!L622</f>
        <v>连城县农村信用联社四堡信用社</v>
      </c>
    </row>
    <row r="623" spans="1:11">
      <c r="A623" s="24" t="str">
        <f>[9]签字版本!A623</f>
        <v>617</v>
      </c>
      <c r="B623" s="24" t="str">
        <f>[9]签字版本!B623</f>
        <v>李新莲</v>
      </c>
      <c r="C623" s="24" t="str">
        <f>SUBSTITUTE([9]签字版本!C623,MID([9]签字版本!C623,7,8),"********")</f>
        <v>352627********1622</v>
      </c>
      <c r="D623" s="25" t="str">
        <f>SUBSTITUTE([9]签字版本!D623,MID([9]签字版本!D623,4,4),"****")</f>
        <v>152****4311</v>
      </c>
      <c r="E623" s="24" t="str">
        <f>[9]签字版本!E623</f>
        <v>中南</v>
      </c>
      <c r="F623" s="26">
        <f>[9]签字版本!F623</f>
        <v>3.96</v>
      </c>
      <c r="G623" s="26">
        <f t="shared" si="18"/>
        <v>3.96</v>
      </c>
      <c r="H623" s="26">
        <f t="shared" si="19"/>
        <v>118.8</v>
      </c>
      <c r="I623" s="26">
        <f>[9]签字版本!J623</f>
        <v>23.76</v>
      </c>
      <c r="J623" s="25" t="str">
        <f>SUBSTITUTE([9]签字版本!K623,MID([9]签字版本!K623,9,7),"*******")</f>
        <v>62218405*******1047</v>
      </c>
      <c r="K623" s="24" t="str">
        <f>[9]签字版本!L623</f>
        <v>连城县农村信用联社四堡信用社</v>
      </c>
    </row>
    <row r="624" spans="1:11">
      <c r="A624" s="24" t="str">
        <f>[9]签字版本!A624</f>
        <v>618</v>
      </c>
      <c r="B624" s="24" t="str">
        <f>[9]签字版本!B624</f>
        <v>马勋富</v>
      </c>
      <c r="C624" s="24" t="str">
        <f>SUBSTITUTE([9]签字版本!C624,MID([9]签字版本!C624,7,8),"********")</f>
        <v>352627********1615</v>
      </c>
      <c r="D624" s="25" t="str">
        <f>SUBSTITUTE([9]签字版本!D624,MID([9]签字版本!D624,4,4),"****")</f>
        <v>180****7985</v>
      </c>
      <c r="E624" s="24" t="str">
        <f>[9]签字版本!E624</f>
        <v>中南</v>
      </c>
      <c r="F624" s="26">
        <f>[9]签字版本!F624</f>
        <v>2.79</v>
      </c>
      <c r="G624" s="26">
        <f t="shared" si="18"/>
        <v>2.79</v>
      </c>
      <c r="H624" s="26">
        <f t="shared" si="19"/>
        <v>83.7</v>
      </c>
      <c r="I624" s="26">
        <f>[9]签字版本!J624</f>
        <v>16.74</v>
      </c>
      <c r="J624" s="25" t="str">
        <f>SUBSTITUTE([9]签字版本!K624,MID([9]签字版本!K624,9,7),"*******")</f>
        <v>62218405*******1607</v>
      </c>
      <c r="K624" s="24" t="str">
        <f>[9]签字版本!L624</f>
        <v>连城县农村信用联社四堡信用社</v>
      </c>
    </row>
    <row r="625" spans="1:11">
      <c r="A625" s="24" t="str">
        <f>[9]签字版本!A625</f>
        <v>619</v>
      </c>
      <c r="B625" s="24" t="str">
        <f>[9]签字版本!B625</f>
        <v>马满英</v>
      </c>
      <c r="C625" s="24" t="str">
        <f>SUBSTITUTE([9]签字版本!C625,MID([9]签字版本!C625,7,8),"********")</f>
        <v>352627********1648</v>
      </c>
      <c r="D625" s="25" t="str">
        <f>SUBSTITUTE([9]签字版本!D625,MID([9]签字版本!D625,4,4),"****")</f>
        <v>151****2995</v>
      </c>
      <c r="E625" s="24" t="str">
        <f>[9]签字版本!E625</f>
        <v>中南</v>
      </c>
      <c r="F625" s="26">
        <f>[9]签字版本!F625</f>
        <v>2.48</v>
      </c>
      <c r="G625" s="26">
        <f t="shared" si="18"/>
        <v>2.48</v>
      </c>
      <c r="H625" s="26">
        <f t="shared" si="19"/>
        <v>74.4</v>
      </c>
      <c r="I625" s="26">
        <f>[9]签字版本!J625</f>
        <v>14.88</v>
      </c>
      <c r="J625" s="25" t="str">
        <f>SUBSTITUTE([9]签字版本!K625,MID([9]签字版本!K625,9,7),"*******")</f>
        <v>62218405*******4675</v>
      </c>
      <c r="K625" s="24" t="str">
        <f>[9]签字版本!L625</f>
        <v>连城县农村信用联社四堡信用社</v>
      </c>
    </row>
    <row r="626" spans="1:11">
      <c r="A626" s="24" t="str">
        <f>[9]签字版本!A626</f>
        <v>620</v>
      </c>
      <c r="B626" s="24" t="str">
        <f>[9]签字版本!B626</f>
        <v>严啟姬</v>
      </c>
      <c r="C626" s="24" t="str">
        <f>SUBSTITUTE([9]签字版本!C626,MID([9]签字版本!C626,7,8),"********")</f>
        <v>352627********162X</v>
      </c>
      <c r="D626" s="25" t="str">
        <f>SUBSTITUTE([9]签字版本!D626,MID([9]签字版本!D626,4,4),"****")</f>
        <v>136****9144</v>
      </c>
      <c r="E626" s="24" t="str">
        <f>[9]签字版本!E626</f>
        <v>中南</v>
      </c>
      <c r="F626" s="26">
        <f>[9]签字版本!F626</f>
        <v>2.6</v>
      </c>
      <c r="G626" s="26">
        <f t="shared" si="18"/>
        <v>2.6</v>
      </c>
      <c r="H626" s="26">
        <f t="shared" si="19"/>
        <v>78</v>
      </c>
      <c r="I626" s="26">
        <f>[9]签字版本!J626</f>
        <v>15.6</v>
      </c>
      <c r="J626" s="25" t="str">
        <f>SUBSTITUTE([9]签字版本!K626,MID([9]签字版本!K626,9,7),"*******")</f>
        <v>90908180*******0322234</v>
      </c>
      <c r="K626" s="24" t="str">
        <f>[9]签字版本!L626</f>
        <v>连城县农村信用联社四堡信用社</v>
      </c>
    </row>
    <row r="627" spans="1:11">
      <c r="A627" s="24" t="str">
        <f>[9]签字版本!A627</f>
        <v>621</v>
      </c>
      <c r="B627" s="24" t="str">
        <f>[9]签字版本!B627</f>
        <v>马啟明</v>
      </c>
      <c r="C627" s="24" t="str">
        <f>SUBSTITUTE([9]签字版本!C627,MID([9]签字版本!C627,7,8),"********")</f>
        <v>352627********1636</v>
      </c>
      <c r="D627" s="25" t="str">
        <f>SUBSTITUTE([9]签字版本!D627,MID([9]签字版本!D627,4,4),"****")</f>
        <v>138****9180</v>
      </c>
      <c r="E627" s="24" t="str">
        <f>[9]签字版本!E627</f>
        <v>中南</v>
      </c>
      <c r="F627" s="26">
        <f>[9]签字版本!F627</f>
        <v>1.56</v>
      </c>
      <c r="G627" s="26">
        <f t="shared" si="18"/>
        <v>1.56</v>
      </c>
      <c r="H627" s="26">
        <f t="shared" si="19"/>
        <v>46.8</v>
      </c>
      <c r="I627" s="26">
        <f>[9]签字版本!J627</f>
        <v>9.36</v>
      </c>
      <c r="J627" s="25" t="str">
        <f>SUBSTITUTE([9]签字版本!K627,MID([9]签字版本!K627,9,7),"*******")</f>
        <v>62218405*******1318</v>
      </c>
      <c r="K627" s="24" t="str">
        <f>[9]签字版本!L627</f>
        <v>连城县农村信用联社四堡信用社</v>
      </c>
    </row>
    <row r="628" spans="1:11">
      <c r="A628" s="24" t="str">
        <f>[9]签字版本!A628</f>
        <v>622</v>
      </c>
      <c r="B628" s="24" t="str">
        <f>[9]签字版本!B628</f>
        <v>马华翰</v>
      </c>
      <c r="C628" s="24" t="str">
        <f>SUBSTITUTE([9]签字版本!C628,MID([9]签字版本!C628,7,8),"********")</f>
        <v>352627********1610</v>
      </c>
      <c r="D628" s="25" t="str">
        <f>SUBSTITUTE([9]签字版本!D628,MID([9]签字版本!D628,4,4),"****")</f>
        <v>182****7685</v>
      </c>
      <c r="E628" s="24" t="str">
        <f>[9]签字版本!E628</f>
        <v>中南</v>
      </c>
      <c r="F628" s="26">
        <f>[9]签字版本!F628</f>
        <v>3.73</v>
      </c>
      <c r="G628" s="26">
        <f t="shared" si="18"/>
        <v>3.73</v>
      </c>
      <c r="H628" s="26">
        <f t="shared" si="19"/>
        <v>111.9</v>
      </c>
      <c r="I628" s="26">
        <f>[9]签字版本!J628</f>
        <v>22.38</v>
      </c>
      <c r="J628" s="25" t="str">
        <f>SUBSTITUTE([9]签字版本!K628,MID([9]签字版本!K628,9,7),"*******")</f>
        <v>62218405*******1417</v>
      </c>
      <c r="K628" s="24" t="str">
        <f>[9]签字版本!L628</f>
        <v>连城县农村信用联社四堡信用社</v>
      </c>
    </row>
    <row r="629" spans="1:11">
      <c r="A629" s="24" t="str">
        <f>[9]签字版本!A629</f>
        <v>623</v>
      </c>
      <c r="B629" s="24" t="str">
        <f>[9]签字版本!B629</f>
        <v>马上荣</v>
      </c>
      <c r="C629" s="24" t="str">
        <f>SUBSTITUTE([9]签字版本!C629,MID([9]签字版本!C629,7,8),"********")</f>
        <v>352627********1610</v>
      </c>
      <c r="D629" s="25" t="str">
        <f>SUBSTITUTE([9]签字版本!D629,MID([9]签字版本!D629,4,4),"****")</f>
        <v>158****4058</v>
      </c>
      <c r="E629" s="24" t="str">
        <f>[9]签字版本!E629</f>
        <v>中南</v>
      </c>
      <c r="F629" s="26">
        <f>[9]签字版本!F629</f>
        <v>6.88</v>
      </c>
      <c r="G629" s="26">
        <f t="shared" si="18"/>
        <v>6.88</v>
      </c>
      <c r="H629" s="26">
        <f t="shared" si="19"/>
        <v>206.4</v>
      </c>
      <c r="I629" s="26">
        <f>[9]签字版本!J629</f>
        <v>41.28</v>
      </c>
      <c r="J629" s="25" t="str">
        <f>SUBSTITUTE([9]签字版本!K629,MID([9]签字版本!K629,9,7),"*******")</f>
        <v>90908180*******0474473</v>
      </c>
      <c r="K629" s="24" t="str">
        <f>[9]签字版本!L629</f>
        <v>连城县农村信用联社四堡信用社</v>
      </c>
    </row>
    <row r="630" spans="1:11">
      <c r="A630" s="24" t="str">
        <f>[9]签字版本!A630</f>
        <v>624</v>
      </c>
      <c r="B630" s="24" t="str">
        <f>[9]签字版本!B630</f>
        <v>马小芳</v>
      </c>
      <c r="C630" s="24" t="str">
        <f>SUBSTITUTE([9]签字版本!C630,MID([9]签字版本!C630,7,8),"********")</f>
        <v>350825********1627</v>
      </c>
      <c r="D630" s="25" t="str">
        <f>SUBSTITUTE([9]签字版本!D630,MID([9]签字版本!D630,4,4),"****")</f>
        <v>132****8861</v>
      </c>
      <c r="E630" s="24" t="str">
        <f>[9]签字版本!E630</f>
        <v>中南</v>
      </c>
      <c r="F630" s="26">
        <f>[9]签字版本!F630</f>
        <v>1.75</v>
      </c>
      <c r="G630" s="26">
        <f t="shared" si="18"/>
        <v>1.75</v>
      </c>
      <c r="H630" s="26">
        <f t="shared" si="19"/>
        <v>52.5</v>
      </c>
      <c r="I630" s="26">
        <f>[9]签字版本!J630</f>
        <v>10.5</v>
      </c>
      <c r="J630" s="25" t="str">
        <f>SUBSTITUTE([9]签字版本!K630,MID([9]签字版本!K630,9,7),"*******")</f>
        <v>62303611*******3845</v>
      </c>
      <c r="K630" s="24" t="str">
        <f>[9]签字版本!L630</f>
        <v>连城县农村信用联社四堡信用社</v>
      </c>
    </row>
    <row r="631" spans="1:11">
      <c r="A631" s="24" t="str">
        <f>[9]签字版本!A631</f>
        <v>625</v>
      </c>
      <c r="B631" s="24" t="str">
        <f>[9]签字版本!B631</f>
        <v>马上全</v>
      </c>
      <c r="C631" s="24" t="str">
        <f>SUBSTITUTE([9]签字版本!C631,MID([9]签字版本!C631,7,8),"********")</f>
        <v>352627********1610</v>
      </c>
      <c r="D631" s="25" t="str">
        <f>SUBSTITUTE([9]签字版本!D631,MID([9]签字版本!D631,4,4),"****")</f>
        <v>159****2127</v>
      </c>
      <c r="E631" s="24" t="str">
        <f>[9]签字版本!E631</f>
        <v>中南</v>
      </c>
      <c r="F631" s="26">
        <f>[9]签字版本!F631</f>
        <v>2.99</v>
      </c>
      <c r="G631" s="26">
        <f t="shared" si="18"/>
        <v>2.99</v>
      </c>
      <c r="H631" s="26">
        <f t="shared" si="19"/>
        <v>89.7</v>
      </c>
      <c r="I631" s="26">
        <f>[9]签字版本!J631</f>
        <v>17.94</v>
      </c>
      <c r="J631" s="25" t="str">
        <f>SUBSTITUTE([9]签字版本!K631,MID([9]签字版本!K631,9,7),"*******")</f>
        <v>62218405*******1021</v>
      </c>
      <c r="K631" s="24" t="str">
        <f>[9]签字版本!L631</f>
        <v>连城县农村信用联社四堡信用社</v>
      </c>
    </row>
    <row r="632" spans="1:11">
      <c r="A632" s="24" t="str">
        <f>[9]签字版本!A632</f>
        <v>626</v>
      </c>
      <c r="B632" s="24" t="str">
        <f>[9]签字版本!B632</f>
        <v>马小勤</v>
      </c>
      <c r="C632" s="24" t="str">
        <f>SUBSTITUTE([9]签字版本!C632,MID([9]签字版本!C632,7,8),"********")</f>
        <v>352627********1619</v>
      </c>
      <c r="D632" s="25" t="str">
        <f>SUBSTITUTE([9]签字版本!D632,MID([9]签字版本!D632,4,4),"****")</f>
        <v>188****2095</v>
      </c>
      <c r="E632" s="24" t="str">
        <f>[9]签字版本!E632</f>
        <v>中南</v>
      </c>
      <c r="F632" s="26">
        <f>[9]签字版本!F632</f>
        <v>3.42</v>
      </c>
      <c r="G632" s="26">
        <f t="shared" si="18"/>
        <v>3.42</v>
      </c>
      <c r="H632" s="26">
        <f t="shared" si="19"/>
        <v>102.6</v>
      </c>
      <c r="I632" s="26">
        <f>[9]签字版本!J632</f>
        <v>20.52</v>
      </c>
      <c r="J632" s="25" t="str">
        <f>SUBSTITUTE([9]签字版本!K632,MID([9]签字版本!K632,9,7),"*******")</f>
        <v>90908180*******0562181</v>
      </c>
      <c r="K632" s="24" t="str">
        <f>[9]签字版本!L632</f>
        <v>连城县农村信用联社四堡信用社</v>
      </c>
    </row>
    <row r="633" spans="1:11">
      <c r="A633" s="24" t="str">
        <f>[9]签字版本!A633</f>
        <v>627</v>
      </c>
      <c r="B633" s="24" t="str">
        <f>[9]签字版本!B633</f>
        <v>马小林</v>
      </c>
      <c r="C633" s="24" t="str">
        <f>SUBSTITUTE([9]签字版本!C633,MID([9]签字版本!C633,7,8),"********")</f>
        <v>352627********1615</v>
      </c>
      <c r="D633" s="25" t="str">
        <f>SUBSTITUTE([9]签字版本!D633,MID([9]签字版本!D633,4,4),"****")</f>
        <v>151****1884</v>
      </c>
      <c r="E633" s="24" t="str">
        <f>[9]签字版本!E633</f>
        <v>中南</v>
      </c>
      <c r="F633" s="26">
        <f>[9]签字版本!F633</f>
        <v>1.53</v>
      </c>
      <c r="G633" s="26">
        <f t="shared" si="18"/>
        <v>1.53</v>
      </c>
      <c r="H633" s="26">
        <f t="shared" si="19"/>
        <v>45.9</v>
      </c>
      <c r="I633" s="26">
        <f>[9]签字版本!J633</f>
        <v>9.18</v>
      </c>
      <c r="J633" s="25" t="str">
        <f>SUBSTITUTE([9]签字版本!K633,MID([9]签字版本!K633,9,7),"*******")</f>
        <v>90908180*******0052819</v>
      </c>
      <c r="K633" s="24" t="str">
        <f>[9]签字版本!L633</f>
        <v>连城县农村信用联社四堡信用社</v>
      </c>
    </row>
    <row r="634" spans="1:11">
      <c r="A634" s="24" t="str">
        <f>[9]签字版本!A634</f>
        <v>628</v>
      </c>
      <c r="B634" s="24" t="str">
        <f>[9]签字版本!B634</f>
        <v>李秀梅</v>
      </c>
      <c r="C634" s="24" t="str">
        <f>SUBSTITUTE([9]签字版本!C634,MID([9]签字版本!C634,7,8),"********")</f>
        <v>350423********5529</v>
      </c>
      <c r="D634" s="25" t="str">
        <f>SUBSTITUTE([9]签字版本!D634,MID([9]签字版本!D634,4,4),"****")</f>
        <v>136****9277</v>
      </c>
      <c r="E634" s="24" t="str">
        <f>[9]签字版本!E634</f>
        <v>中南</v>
      </c>
      <c r="F634" s="26">
        <f>[9]签字版本!F634</f>
        <v>1.81</v>
      </c>
      <c r="G634" s="26">
        <f t="shared" si="18"/>
        <v>1.81</v>
      </c>
      <c r="H634" s="26">
        <f t="shared" si="19"/>
        <v>54.3</v>
      </c>
      <c r="I634" s="26">
        <f>[9]签字版本!J634</f>
        <v>10.86</v>
      </c>
      <c r="J634" s="25" t="str">
        <f>SUBSTITUTE([9]签字版本!K634,MID([9]签字版本!K634,9,7),"*******")</f>
        <v>62303611*******0929</v>
      </c>
      <c r="K634" s="24" t="str">
        <f>[9]签字版本!L634</f>
        <v>连城县农村信用联社四堡信用社</v>
      </c>
    </row>
    <row r="635" spans="1:11">
      <c r="A635" s="24" t="str">
        <f>[9]签字版本!A635</f>
        <v>629</v>
      </c>
      <c r="B635" s="24" t="str">
        <f>[9]签字版本!B635</f>
        <v>马华山</v>
      </c>
      <c r="C635" s="24" t="str">
        <f>SUBSTITUTE([9]签字版本!C635,MID([9]签字版本!C635,7,8),"********")</f>
        <v>352627********1613</v>
      </c>
      <c r="D635" s="25" t="str">
        <f>SUBSTITUTE([9]签字版本!D635,MID([9]签字版本!D635,4,4),"****")</f>
        <v>183****0616</v>
      </c>
      <c r="E635" s="24" t="str">
        <f>[9]签字版本!E635</f>
        <v>中南</v>
      </c>
      <c r="F635" s="26">
        <f>[9]签字版本!F635</f>
        <v>2.64</v>
      </c>
      <c r="G635" s="26">
        <f t="shared" si="18"/>
        <v>2.64</v>
      </c>
      <c r="H635" s="26">
        <f t="shared" si="19"/>
        <v>79.2</v>
      </c>
      <c r="I635" s="26">
        <f>[9]签字版本!J635</f>
        <v>15.84</v>
      </c>
      <c r="J635" s="25" t="str">
        <f>SUBSTITUTE([9]签字版本!K635,MID([9]签字版本!K635,9,7),"*******")</f>
        <v>62218405*******1334</v>
      </c>
      <c r="K635" s="24" t="str">
        <f>[9]签字版本!L635</f>
        <v>连城县农村信用联社四堡信用社</v>
      </c>
    </row>
    <row r="636" spans="1:11">
      <c r="A636" s="24" t="str">
        <f>[9]签字版本!A636</f>
        <v>630</v>
      </c>
      <c r="B636" s="24" t="str">
        <f>[9]签字版本!B636</f>
        <v>马华才</v>
      </c>
      <c r="C636" s="24" t="str">
        <f>SUBSTITUTE([9]签字版本!C636,MID([9]签字版本!C636,7,8),"********")</f>
        <v>352627********1617</v>
      </c>
      <c r="D636" s="25" t="str">
        <f>SUBSTITUTE([9]签字版本!D636,MID([9]签字版本!D636,4,4),"****")</f>
        <v>158****9894</v>
      </c>
      <c r="E636" s="24" t="str">
        <f>[9]签字版本!E636</f>
        <v>中南</v>
      </c>
      <c r="F636" s="26">
        <f>[9]签字版本!F636</f>
        <v>2.98</v>
      </c>
      <c r="G636" s="26">
        <f t="shared" si="18"/>
        <v>2.98</v>
      </c>
      <c r="H636" s="26">
        <f t="shared" si="19"/>
        <v>89.4</v>
      </c>
      <c r="I636" s="26">
        <f>[9]签字版本!J636</f>
        <v>17.88</v>
      </c>
      <c r="J636" s="25" t="str">
        <f>SUBSTITUTE([9]签字版本!K636,MID([9]签字版本!K636,9,7),"*******")</f>
        <v>90908180*******0323449</v>
      </c>
      <c r="K636" s="24" t="str">
        <f>[9]签字版本!L636</f>
        <v>连城县农村信用联社四堡信用社</v>
      </c>
    </row>
    <row r="637" spans="1:11">
      <c r="A637" s="24" t="str">
        <f>[9]签字版本!A637</f>
        <v>631</v>
      </c>
      <c r="B637" s="24" t="str">
        <f>[9]签字版本!B637</f>
        <v>马华永</v>
      </c>
      <c r="C637" s="24" t="str">
        <f>SUBSTITUTE([9]签字版本!C637,MID([9]签字版本!C637,7,8),"********")</f>
        <v>352627********1619</v>
      </c>
      <c r="D637" s="25" t="str">
        <f>SUBSTITUTE([9]签字版本!D637,MID([9]签字版本!D637,4,4),"****")</f>
        <v>139****6812</v>
      </c>
      <c r="E637" s="24" t="str">
        <f>[9]签字版本!E637</f>
        <v>中南</v>
      </c>
      <c r="F637" s="26">
        <f>[9]签字版本!F637</f>
        <v>3.79</v>
      </c>
      <c r="G637" s="26">
        <f t="shared" si="18"/>
        <v>3.79</v>
      </c>
      <c r="H637" s="26">
        <f t="shared" si="19"/>
        <v>113.7</v>
      </c>
      <c r="I637" s="26">
        <f>[9]签字版本!J637</f>
        <v>22.74</v>
      </c>
      <c r="J637" s="25" t="str">
        <f>SUBSTITUTE([9]签字版本!K637,MID([9]签字版本!K637,9,7),"*******")</f>
        <v>62218405*******1383</v>
      </c>
      <c r="K637" s="24" t="str">
        <f>[9]签字版本!L637</f>
        <v>连城县农村信用联社四堡信用社</v>
      </c>
    </row>
    <row r="638" spans="1:11">
      <c r="A638" s="24" t="str">
        <f>[9]签字版本!A638</f>
        <v>632</v>
      </c>
      <c r="B638" s="24" t="str">
        <f>[9]签字版本!B638</f>
        <v>马序元</v>
      </c>
      <c r="C638" s="24" t="str">
        <f>SUBSTITUTE([9]签字版本!C638,MID([9]签字版本!C638,7,8),"********")</f>
        <v>352627********1632</v>
      </c>
      <c r="D638" s="25" t="str">
        <f>SUBSTITUTE([9]签字版本!D638,MID([9]签字版本!D638,4,4),"****")</f>
        <v>135****6870</v>
      </c>
      <c r="E638" s="24" t="str">
        <f>[9]签字版本!E638</f>
        <v>中南</v>
      </c>
      <c r="F638" s="26">
        <f>[9]签字版本!F638</f>
        <v>2.92</v>
      </c>
      <c r="G638" s="26">
        <f t="shared" si="18"/>
        <v>2.92</v>
      </c>
      <c r="H638" s="26">
        <f t="shared" si="19"/>
        <v>87.6</v>
      </c>
      <c r="I638" s="26">
        <f>[9]签字版本!J638</f>
        <v>17.52</v>
      </c>
      <c r="J638" s="25" t="str">
        <f>SUBSTITUTE([9]签字版本!K638,MID([9]签字版本!K638,9,7),"*******")</f>
        <v>90908180*******0558285</v>
      </c>
      <c r="K638" s="24" t="str">
        <f>[9]签字版本!L638</f>
        <v>连城县农村信用联社四堡信用社</v>
      </c>
    </row>
    <row r="639" spans="1:11">
      <c r="A639" s="24" t="str">
        <f>[9]签字版本!A639</f>
        <v>633</v>
      </c>
      <c r="B639" s="24" t="str">
        <f>[9]签字版本!B639</f>
        <v>马华嵩</v>
      </c>
      <c r="C639" s="24" t="str">
        <f>SUBSTITUTE([9]签字版本!C639,MID([9]签字版本!C639,7,8),"********")</f>
        <v>352627********1656</v>
      </c>
      <c r="D639" s="25" t="str">
        <f>SUBSTITUTE([9]签字版本!D639,MID([9]签字版本!D639,4,4),"****")</f>
        <v>136****5029</v>
      </c>
      <c r="E639" s="24" t="str">
        <f>[9]签字版本!E639</f>
        <v>中南</v>
      </c>
      <c r="F639" s="26">
        <f>[9]签字版本!F639</f>
        <v>1.8</v>
      </c>
      <c r="G639" s="26">
        <f t="shared" si="18"/>
        <v>1.8</v>
      </c>
      <c r="H639" s="26">
        <f t="shared" si="19"/>
        <v>54</v>
      </c>
      <c r="I639" s="26">
        <f>[9]签字版本!J639</f>
        <v>10.8</v>
      </c>
      <c r="J639" s="25" t="str">
        <f>SUBSTITUTE([9]签字版本!K639,MID([9]签字版本!K639,9,7),"*******")</f>
        <v>90908180*******0052490</v>
      </c>
      <c r="K639" s="24" t="str">
        <f>[9]签字版本!L639</f>
        <v>连城县农村信用联社四堡信用社</v>
      </c>
    </row>
    <row r="640" spans="1:11">
      <c r="A640" s="24" t="str">
        <f>[9]签字版本!A640</f>
        <v>634</v>
      </c>
      <c r="B640" s="24" t="str">
        <f>[9]签字版本!B640</f>
        <v>李东妹</v>
      </c>
      <c r="C640" s="24" t="str">
        <f>SUBSTITUTE([9]签字版本!C640,MID([9]签字版本!C640,7,8),"********")</f>
        <v>352627********1620</v>
      </c>
      <c r="D640" s="25" t="str">
        <f>SUBSTITUTE([9]签字版本!D640,MID([9]签字版本!D640,4,4),"****")</f>
        <v>138****6403</v>
      </c>
      <c r="E640" s="24" t="str">
        <f>[9]签字版本!E640</f>
        <v>中南</v>
      </c>
      <c r="F640" s="26">
        <f>[9]签字版本!F640</f>
        <v>1.67</v>
      </c>
      <c r="G640" s="26">
        <f t="shared" si="18"/>
        <v>1.67</v>
      </c>
      <c r="H640" s="26">
        <f t="shared" si="19"/>
        <v>50.1</v>
      </c>
      <c r="I640" s="26">
        <f>[9]签字版本!J640</f>
        <v>10.02</v>
      </c>
      <c r="J640" s="25" t="str">
        <f>SUBSTITUTE([9]签字版本!K640,MID([9]签字版本!K640,9,7),"*******")</f>
        <v>62303615*******6099</v>
      </c>
      <c r="K640" s="24" t="str">
        <f>[9]签字版本!L640</f>
        <v>连城县农村信用联社四堡信用社</v>
      </c>
    </row>
    <row r="641" spans="1:11">
      <c r="A641" s="24" t="str">
        <f>[9]签字版本!A641</f>
        <v>635</v>
      </c>
      <c r="B641" s="24" t="str">
        <f>[9]签字版本!B641</f>
        <v>马上生</v>
      </c>
      <c r="C641" s="24" t="str">
        <f>SUBSTITUTE([9]签字版本!C641,MID([9]签字版本!C641,7,8),"********")</f>
        <v>352627********161X</v>
      </c>
      <c r="D641" s="25" t="str">
        <f>SUBSTITUTE([9]签字版本!D641,MID([9]签字版本!D641,4,4),"****")</f>
        <v>156****2898</v>
      </c>
      <c r="E641" s="24" t="str">
        <f>[9]签字版本!E641</f>
        <v>中南</v>
      </c>
      <c r="F641" s="26">
        <f>[9]签字版本!F641</f>
        <v>1.98</v>
      </c>
      <c r="G641" s="26">
        <f t="shared" si="18"/>
        <v>1.98</v>
      </c>
      <c r="H641" s="26">
        <f t="shared" si="19"/>
        <v>59.4</v>
      </c>
      <c r="I641" s="26">
        <f>[9]签字版本!J641</f>
        <v>11.88</v>
      </c>
      <c r="J641" s="25" t="str">
        <f>SUBSTITUTE([9]签字版本!K641,MID([9]签字版本!K641,9,7),"*******")</f>
        <v>90908180*******0474552</v>
      </c>
      <c r="K641" s="24" t="str">
        <f>[9]签字版本!L641</f>
        <v>连城县农村信用联社四堡信用社</v>
      </c>
    </row>
    <row r="642" spans="1:11">
      <c r="A642" s="24" t="str">
        <f>[9]签字版本!A642</f>
        <v>636</v>
      </c>
      <c r="B642" s="24" t="str">
        <f>[9]签字版本!B642</f>
        <v>马传兆</v>
      </c>
      <c r="C642" s="24" t="str">
        <f>SUBSTITUTE([9]签字版本!C642,MID([9]签字版本!C642,7,8),"********")</f>
        <v>352627********1619</v>
      </c>
      <c r="D642" s="25" t="str">
        <f>SUBSTITUTE([9]签字版本!D642,MID([9]签字版本!D642,4,4),"****")</f>
        <v>158****0181</v>
      </c>
      <c r="E642" s="24" t="str">
        <f>[9]签字版本!E642</f>
        <v>中南</v>
      </c>
      <c r="F642" s="26">
        <f>[9]签字版本!F642</f>
        <v>0.51</v>
      </c>
      <c r="G642" s="26">
        <f t="shared" si="18"/>
        <v>0.51</v>
      </c>
      <c r="H642" s="26">
        <f t="shared" si="19"/>
        <v>15.3</v>
      </c>
      <c r="I642" s="26">
        <f>[9]签字版本!J642</f>
        <v>3.06</v>
      </c>
      <c r="J642" s="25" t="str">
        <f>SUBSTITUTE([9]签字版本!K642,MID([9]签字版本!K642,9,7),"*******")</f>
        <v>62218405*******8718</v>
      </c>
      <c r="K642" s="24" t="str">
        <f>[9]签字版本!L642</f>
        <v>连城县农村信用联社四堡信用社</v>
      </c>
    </row>
    <row r="643" spans="1:11">
      <c r="A643" s="24" t="str">
        <f>[9]签字版本!A643</f>
        <v>637</v>
      </c>
      <c r="B643" s="24" t="str">
        <f>[9]签字版本!B643</f>
        <v>马传喜</v>
      </c>
      <c r="C643" s="24" t="str">
        <f>SUBSTITUTE([9]签字版本!C643,MID([9]签字版本!C643,7,8),"********")</f>
        <v>352627********1615</v>
      </c>
      <c r="D643" s="25" t="str">
        <f>SUBSTITUTE([9]签字版本!D643,MID([9]签字版本!D643,4,4),"****")</f>
        <v>133****1625</v>
      </c>
      <c r="E643" s="24" t="str">
        <f>[9]签字版本!E643</f>
        <v>中南</v>
      </c>
      <c r="F643" s="26">
        <f>[9]签字版本!F643</f>
        <v>2.41</v>
      </c>
      <c r="G643" s="26">
        <f t="shared" si="18"/>
        <v>2.41</v>
      </c>
      <c r="H643" s="26">
        <f t="shared" si="19"/>
        <v>72.3</v>
      </c>
      <c r="I643" s="26">
        <f>[9]签字版本!J643</f>
        <v>14.46</v>
      </c>
      <c r="J643" s="25" t="str">
        <f>SUBSTITUTE([9]签字版本!K643,MID([9]签字版本!K643,9,7),"*******")</f>
        <v>90908200*******0052254</v>
      </c>
      <c r="K643" s="24" t="str">
        <f>[9]签字版本!L643</f>
        <v>连城县农村信用联社四堡信用社</v>
      </c>
    </row>
    <row r="644" spans="1:11">
      <c r="A644" s="24" t="str">
        <f>[9]签字版本!A644</f>
        <v>638</v>
      </c>
      <c r="B644" s="24" t="str">
        <f>[9]签字版本!B644</f>
        <v>马斌</v>
      </c>
      <c r="C644" s="24" t="str">
        <f>SUBSTITUTE([9]签字版本!C644,MID([9]签字版本!C644,7,8),"********")</f>
        <v>352627********1637</v>
      </c>
      <c r="D644" s="25" t="str">
        <f>SUBSTITUTE([9]签字版本!D644,MID([9]签字版本!D644,4,4),"****")</f>
        <v>137****5558</v>
      </c>
      <c r="E644" s="24" t="str">
        <f>[9]签字版本!E644</f>
        <v>中南</v>
      </c>
      <c r="F644" s="26">
        <f>[9]签字版本!F644</f>
        <v>3.3</v>
      </c>
      <c r="G644" s="26">
        <f t="shared" si="18"/>
        <v>3.3</v>
      </c>
      <c r="H644" s="26">
        <f t="shared" si="19"/>
        <v>99</v>
      </c>
      <c r="I644" s="26">
        <f>[9]签字版本!J644</f>
        <v>19.8</v>
      </c>
      <c r="J644" s="25" t="str">
        <f>SUBSTITUTE([9]签字版本!K644,MID([9]签字版本!K644,9,7),"*******")</f>
        <v>62303611*******1685</v>
      </c>
      <c r="K644" s="24" t="str">
        <f>[9]签字版本!L644</f>
        <v>连城县农村信用联社四堡信用社</v>
      </c>
    </row>
    <row r="645" spans="1:11">
      <c r="A645" s="24" t="str">
        <f>[9]签字版本!A645</f>
        <v>639</v>
      </c>
      <c r="B645" s="24" t="str">
        <f>[9]签字版本!B645</f>
        <v>马盛财</v>
      </c>
      <c r="C645" s="24" t="str">
        <f>SUBSTITUTE([9]签字版本!C645,MID([9]签字版本!C645,7,8),"********")</f>
        <v>352627********1614</v>
      </c>
      <c r="D645" s="25" t="str">
        <f>SUBSTITUTE([9]签字版本!D645,MID([9]签字版本!D645,4,4),"****")</f>
        <v>152****1782</v>
      </c>
      <c r="E645" s="24" t="str">
        <f>[9]签字版本!E645</f>
        <v>中南</v>
      </c>
      <c r="F645" s="26">
        <f>[9]签字版本!F645</f>
        <v>7.8</v>
      </c>
      <c r="G645" s="26">
        <f t="shared" si="18"/>
        <v>7.8</v>
      </c>
      <c r="H645" s="26">
        <f t="shared" si="19"/>
        <v>234</v>
      </c>
      <c r="I645" s="26">
        <f>[9]签字版本!J645</f>
        <v>46.8</v>
      </c>
      <c r="J645" s="25" t="str">
        <f>SUBSTITUTE([9]签字版本!K645,MID([9]签字版本!K645,9,7),"*******")</f>
        <v>62218405*******4851</v>
      </c>
      <c r="K645" s="24" t="str">
        <f>[9]签字版本!L645</f>
        <v>连城县农村信用联社四堡信用社</v>
      </c>
    </row>
    <row r="646" spans="1:11">
      <c r="A646" s="24" t="str">
        <f>[9]签字版本!A646</f>
        <v>640</v>
      </c>
      <c r="B646" s="24" t="str">
        <f>[9]签字版本!B646</f>
        <v>林顺招</v>
      </c>
      <c r="C646" s="24" t="str">
        <f>SUBSTITUTE([9]签字版本!C646,MID([9]签字版本!C646,7,8),"********")</f>
        <v>352627********1628</v>
      </c>
      <c r="D646" s="25" t="str">
        <f>SUBSTITUTE([9]签字版本!D646,MID([9]签字版本!D646,4,4),"****")</f>
        <v>137****5076</v>
      </c>
      <c r="E646" s="24" t="str">
        <f>[9]签字版本!E646</f>
        <v>中南</v>
      </c>
      <c r="F646" s="26">
        <f>[9]签字版本!F646</f>
        <v>4.15</v>
      </c>
      <c r="G646" s="26">
        <f t="shared" si="18"/>
        <v>4.15</v>
      </c>
      <c r="H646" s="26">
        <f t="shared" si="19"/>
        <v>124.5</v>
      </c>
      <c r="I646" s="26">
        <f>[9]签字版本!J646</f>
        <v>24.9</v>
      </c>
      <c r="J646" s="25" t="str">
        <f>SUBSTITUTE([9]签字版本!K646,MID([9]签字版本!K646,9,7),"*******")</f>
        <v>90908180*******0061391</v>
      </c>
      <c r="K646" s="24" t="str">
        <f>[9]签字版本!L646</f>
        <v>连城县农村信用联社四堡信用社</v>
      </c>
    </row>
    <row r="647" spans="1:11">
      <c r="A647" s="24" t="str">
        <f>[9]签字版本!A647</f>
        <v>641</v>
      </c>
      <c r="B647" s="24" t="str">
        <f>[9]签字版本!B647</f>
        <v>马盛元</v>
      </c>
      <c r="C647" s="24" t="str">
        <f>SUBSTITUTE([9]签字版本!C647,MID([9]签字版本!C647,7,8),"********")</f>
        <v>352627********1615</v>
      </c>
      <c r="D647" s="25" t="str">
        <f>SUBSTITUTE([9]签字版本!D647,MID([9]签字版本!D647,4,4),"****")</f>
        <v>180****5437</v>
      </c>
      <c r="E647" s="24" t="str">
        <f>[9]签字版本!E647</f>
        <v>中南</v>
      </c>
      <c r="F647" s="26">
        <f>[9]签字版本!F647</f>
        <v>5.59</v>
      </c>
      <c r="G647" s="26">
        <f t="shared" ref="G647:G672" si="20">F647</f>
        <v>5.59</v>
      </c>
      <c r="H647" s="26">
        <f t="shared" ref="H647:H672" si="21">G647*30</f>
        <v>167.7</v>
      </c>
      <c r="I647" s="26">
        <f>[9]签字版本!J647</f>
        <v>33.54</v>
      </c>
      <c r="J647" s="25" t="str">
        <f>SUBSTITUTE([9]签字版本!K647,MID([9]签字版本!K647,9,7),"*******")</f>
        <v>90908180*******0431831</v>
      </c>
      <c r="K647" s="24" t="str">
        <f>[9]签字版本!L647</f>
        <v>连城县农村信用联社四堡信用社</v>
      </c>
    </row>
    <row r="648" spans="1:11">
      <c r="A648" s="24" t="str">
        <f>[9]签字版本!A648</f>
        <v>642</v>
      </c>
      <c r="B648" s="24" t="str">
        <f>[9]签字版本!B648</f>
        <v>马传珍</v>
      </c>
      <c r="C648" s="24" t="str">
        <f>SUBSTITUTE([9]签字版本!C648,MID([9]签字版本!C648,7,8),"********")</f>
        <v>352627********1653</v>
      </c>
      <c r="D648" s="25" t="str">
        <f>SUBSTITUTE([9]签字版本!D648,MID([9]签字版本!D648,4,4),"****")</f>
        <v>150****3573</v>
      </c>
      <c r="E648" s="24" t="str">
        <f>[9]签字版本!E648</f>
        <v>中南</v>
      </c>
      <c r="F648" s="26">
        <f>[9]签字版本!F648</f>
        <v>6.65</v>
      </c>
      <c r="G648" s="26">
        <f t="shared" si="20"/>
        <v>6.65</v>
      </c>
      <c r="H648" s="26">
        <f t="shared" si="21"/>
        <v>199.5</v>
      </c>
      <c r="I648" s="26">
        <f>[9]签字版本!J648</f>
        <v>39.9</v>
      </c>
      <c r="J648" s="25" t="str">
        <f>SUBSTITUTE([9]签字版本!K648,MID([9]签字版本!K648,9,7),"*******")</f>
        <v>90908180*******0120783</v>
      </c>
      <c r="K648" s="24" t="str">
        <f>[9]签字版本!L648</f>
        <v>连城县农村信用联社四堡信用社</v>
      </c>
    </row>
    <row r="649" spans="1:11">
      <c r="A649" s="24" t="str">
        <f>[9]签字版本!A649</f>
        <v>643</v>
      </c>
      <c r="B649" s="24" t="str">
        <f>[9]签字版本!B649</f>
        <v>马象明</v>
      </c>
      <c r="C649" s="24" t="str">
        <f>SUBSTITUTE([9]签字版本!C649,MID([9]签字版本!C649,7,8),"********")</f>
        <v>352627********1615</v>
      </c>
      <c r="D649" s="25" t="str">
        <f>SUBSTITUTE([9]签字版本!D649,MID([9]签字版本!D649,4,4),"****")</f>
        <v>135****1191</v>
      </c>
      <c r="E649" s="24" t="str">
        <f>[9]签字版本!E649</f>
        <v>中南</v>
      </c>
      <c r="F649" s="26">
        <f>[9]签字版本!F649</f>
        <v>5.69</v>
      </c>
      <c r="G649" s="26">
        <f t="shared" si="20"/>
        <v>5.69</v>
      </c>
      <c r="H649" s="26">
        <f t="shared" si="21"/>
        <v>170.7</v>
      </c>
      <c r="I649" s="26">
        <f>[9]签字版本!J649</f>
        <v>34.14</v>
      </c>
      <c r="J649" s="25" t="str">
        <f>SUBSTITUTE([9]签字版本!K649,MID([9]签字版本!K649,9,7),"*******")</f>
        <v>62218405*******1310</v>
      </c>
      <c r="K649" s="24" t="str">
        <f>[9]签字版本!L649</f>
        <v>连城县农村信用联社四堡信用社</v>
      </c>
    </row>
    <row r="650" spans="1:11">
      <c r="A650" s="24" t="str">
        <f>[9]签字版本!A650</f>
        <v>644</v>
      </c>
      <c r="B650" s="24" t="str">
        <f>[9]签字版本!B650</f>
        <v>马庆云</v>
      </c>
      <c r="C650" s="24" t="str">
        <f>SUBSTITUTE([9]签字版本!C650,MID([9]签字版本!C650,7,8),"********")</f>
        <v>352627********1614</v>
      </c>
      <c r="D650" s="25" t="str">
        <f>SUBSTITUTE([9]签字版本!D650,MID([9]签字版本!D650,4,4),"****")</f>
        <v>137****5076</v>
      </c>
      <c r="E650" s="24" t="str">
        <f>[9]签字版本!E650</f>
        <v>中南</v>
      </c>
      <c r="F650" s="26">
        <f>[9]签字版本!F650</f>
        <v>1.4</v>
      </c>
      <c r="G650" s="26">
        <f t="shared" si="20"/>
        <v>1.4</v>
      </c>
      <c r="H650" s="26">
        <f t="shared" si="21"/>
        <v>42</v>
      </c>
      <c r="I650" s="26">
        <f>[9]签字版本!J650</f>
        <v>8.4</v>
      </c>
      <c r="J650" s="25" t="str">
        <f>SUBSTITUTE([9]签字版本!K650,MID([9]签字版本!K650,9,7),"*******")</f>
        <v>62303611*******8468</v>
      </c>
      <c r="K650" s="24" t="str">
        <f>[9]签字版本!L650</f>
        <v>连城县农村信用联社四堡信用社</v>
      </c>
    </row>
    <row r="651" spans="1:11">
      <c r="A651" s="24" t="str">
        <f>[9]签字版本!A651</f>
        <v>645</v>
      </c>
      <c r="B651" s="24" t="str">
        <f>[9]签字版本!B651</f>
        <v>马金才</v>
      </c>
      <c r="C651" s="24" t="str">
        <f>SUBSTITUTE([9]签字版本!C651,MID([9]签字版本!C651,7,8),"********")</f>
        <v>352627********1614</v>
      </c>
      <c r="D651" s="25" t="str">
        <f>SUBSTITUTE([9]签字版本!D651,MID([9]签字版本!D651,4,4),"****")</f>
        <v>158****9576</v>
      </c>
      <c r="E651" s="24" t="str">
        <f>[9]签字版本!E651</f>
        <v>中南</v>
      </c>
      <c r="F651" s="26">
        <f>[9]签字版本!F651</f>
        <v>3.78</v>
      </c>
      <c r="G651" s="26">
        <f t="shared" si="20"/>
        <v>3.78</v>
      </c>
      <c r="H651" s="26">
        <f t="shared" si="21"/>
        <v>113.4</v>
      </c>
      <c r="I651" s="26">
        <f>[9]签字版本!J651</f>
        <v>22.68</v>
      </c>
      <c r="J651" s="25" t="str">
        <f>SUBSTITUTE([9]签字版本!K651,MID([9]签字版本!K651,9,7),"*******")</f>
        <v>62218405*******1953</v>
      </c>
      <c r="K651" s="24" t="str">
        <f>[9]签字版本!L651</f>
        <v>连城县农村信用联社四堡信用社</v>
      </c>
    </row>
    <row r="652" spans="1:11">
      <c r="A652" s="24" t="str">
        <f>[9]签字版本!A652</f>
        <v>646</v>
      </c>
      <c r="B652" s="24" t="str">
        <f>[9]签字版本!B652</f>
        <v>马传庆</v>
      </c>
      <c r="C652" s="24" t="str">
        <f>SUBSTITUTE([9]签字版本!C652,MID([9]签字版本!C652,7,8),"********")</f>
        <v>352627********161X</v>
      </c>
      <c r="D652" s="25" t="str">
        <f>SUBSTITUTE([9]签字版本!D652,MID([9]签字版本!D652,4,4),"****")</f>
        <v>151****1093</v>
      </c>
      <c r="E652" s="24" t="str">
        <f>[9]签字版本!E652</f>
        <v>中南</v>
      </c>
      <c r="F652" s="26">
        <f>[9]签字版本!F652</f>
        <v>0.88</v>
      </c>
      <c r="G652" s="26">
        <f t="shared" si="20"/>
        <v>0.88</v>
      </c>
      <c r="H652" s="26">
        <f t="shared" si="21"/>
        <v>26.4</v>
      </c>
      <c r="I652" s="26">
        <f>[9]签字版本!J652</f>
        <v>5.28</v>
      </c>
      <c r="J652" s="25" t="str">
        <f>SUBSTITUTE([9]签字版本!K652,MID([9]签字版本!K652,9,7),"*******")</f>
        <v>90908180*******0512556</v>
      </c>
      <c r="K652" s="24" t="str">
        <f>[9]签字版本!L652</f>
        <v>连城县农村信用联社四堡信用社</v>
      </c>
    </row>
    <row r="653" spans="1:11">
      <c r="A653" s="24" t="str">
        <f>[9]签字版本!A653</f>
        <v>647</v>
      </c>
      <c r="B653" s="24" t="str">
        <f>[9]签字版本!B653</f>
        <v>马道林</v>
      </c>
      <c r="C653" s="24" t="str">
        <f>SUBSTITUTE([9]签字版本!C653,MID([9]签字版本!C653,7,8),"********")</f>
        <v>350825********1636</v>
      </c>
      <c r="D653" s="25" t="str">
        <f>SUBSTITUTE([9]签字版本!D653,MID([9]签字版本!D653,4,4),"****")</f>
        <v>136****8486</v>
      </c>
      <c r="E653" s="24" t="str">
        <f>[9]签字版本!E653</f>
        <v>中南</v>
      </c>
      <c r="F653" s="26">
        <f>[9]签字版本!F653</f>
        <v>1.59</v>
      </c>
      <c r="G653" s="26">
        <f t="shared" si="20"/>
        <v>1.59</v>
      </c>
      <c r="H653" s="26">
        <f t="shared" si="21"/>
        <v>47.7</v>
      </c>
      <c r="I653" s="26">
        <f>[9]签字版本!J653</f>
        <v>9.54</v>
      </c>
      <c r="J653" s="25" t="str">
        <f>SUBSTITUTE([9]签字版本!K653,MID([9]签字版本!K653,9,7),"*******")</f>
        <v>62218405*******1153</v>
      </c>
      <c r="K653" s="24" t="str">
        <f>[9]签字版本!L653</f>
        <v>连城县农村信用联社四堡信用社</v>
      </c>
    </row>
    <row r="654" spans="1:11">
      <c r="A654" s="24" t="str">
        <f>[9]签字版本!A654</f>
        <v>648</v>
      </c>
      <c r="B654" s="24" t="str">
        <f>[9]签字版本!B654</f>
        <v>马道云</v>
      </c>
      <c r="C654" s="24" t="str">
        <f>SUBSTITUTE([9]签字版本!C654,MID([9]签字版本!C654,7,8),"********")</f>
        <v>352627********1619</v>
      </c>
      <c r="D654" s="25" t="str">
        <f>SUBSTITUTE([9]签字版本!D654,MID([9]签字版本!D654,4,4),"****")</f>
        <v>152****2620</v>
      </c>
      <c r="E654" s="24" t="str">
        <f>[9]签字版本!E654</f>
        <v>中南</v>
      </c>
      <c r="F654" s="26">
        <f>[9]签字版本!F654</f>
        <v>1.14</v>
      </c>
      <c r="G654" s="26">
        <f t="shared" si="20"/>
        <v>1.14</v>
      </c>
      <c r="H654" s="26">
        <f t="shared" si="21"/>
        <v>34.2</v>
      </c>
      <c r="I654" s="26">
        <f>[9]签字版本!J654</f>
        <v>6.84</v>
      </c>
      <c r="J654" s="25" t="str">
        <f>SUBSTITUTE([9]签字版本!K654,MID([9]签字版本!K654,9,7),"*******")</f>
        <v>62218405*******1748</v>
      </c>
      <c r="K654" s="24" t="str">
        <f>[9]签字版本!L654</f>
        <v>连城县农村信用联社四堡信用社</v>
      </c>
    </row>
    <row r="655" spans="1:11">
      <c r="A655" s="24" t="str">
        <f>[9]签字版本!A655</f>
        <v>649</v>
      </c>
      <c r="B655" s="24" t="str">
        <f>[9]签字版本!B655</f>
        <v>马啟坤</v>
      </c>
      <c r="C655" s="24" t="str">
        <f>SUBSTITUTE([9]签字版本!C655,MID([9]签字版本!C655,7,8),"********")</f>
        <v>352627********1610</v>
      </c>
      <c r="D655" s="25" t="str">
        <f>SUBSTITUTE([9]签字版本!D655,MID([9]签字版本!D655,4,4),"****")</f>
        <v>138****1565</v>
      </c>
      <c r="E655" s="24" t="str">
        <f>[9]签字版本!E655</f>
        <v>中南</v>
      </c>
      <c r="F655" s="26">
        <f>[9]签字版本!F655</f>
        <v>1.88</v>
      </c>
      <c r="G655" s="26">
        <f t="shared" si="20"/>
        <v>1.88</v>
      </c>
      <c r="H655" s="26">
        <f t="shared" si="21"/>
        <v>56.4</v>
      </c>
      <c r="I655" s="26">
        <f>[9]签字版本!J655</f>
        <v>11.28</v>
      </c>
      <c r="J655" s="25" t="str">
        <f>SUBSTITUTE([9]签字版本!K655,MID([9]签字版本!K655,9,7),"*******")</f>
        <v>62218405*******1755</v>
      </c>
      <c r="K655" s="24" t="str">
        <f>[9]签字版本!L655</f>
        <v>连城县农村信用联社四堡信用社</v>
      </c>
    </row>
    <row r="656" spans="1:11">
      <c r="A656" s="24" t="str">
        <f>[9]签字版本!A656</f>
        <v>650</v>
      </c>
      <c r="B656" s="24" t="str">
        <f>[9]签字版本!B656</f>
        <v>马和科</v>
      </c>
      <c r="C656" s="24" t="str">
        <f>SUBSTITUTE([9]签字版本!C656,MID([9]签字版本!C656,7,8),"********")</f>
        <v>352627********1619</v>
      </c>
      <c r="D656" s="25" t="str">
        <f>SUBSTITUTE([9]签字版本!D656,MID([9]签字版本!D656,4,4),"****")</f>
        <v>158****4273</v>
      </c>
      <c r="E656" s="24" t="str">
        <f>[9]签字版本!E656</f>
        <v>中南</v>
      </c>
      <c r="F656" s="26">
        <f>[9]签字版本!F656</f>
        <v>2.12</v>
      </c>
      <c r="G656" s="26">
        <f t="shared" si="20"/>
        <v>2.12</v>
      </c>
      <c r="H656" s="26">
        <f t="shared" si="21"/>
        <v>63.6</v>
      </c>
      <c r="I656" s="26">
        <f>[9]签字版本!J656</f>
        <v>12.72</v>
      </c>
      <c r="J656" s="25" t="str">
        <f>SUBSTITUTE([9]签字版本!K656,MID([9]签字版本!K656,9,7),"*******")</f>
        <v>62218401*******7637</v>
      </c>
      <c r="K656" s="24" t="str">
        <f>[9]签字版本!L656</f>
        <v>连城县农村信用联社四堡信用社</v>
      </c>
    </row>
    <row r="657" spans="1:11">
      <c r="A657" s="24" t="str">
        <f>[9]签字版本!A657</f>
        <v>651</v>
      </c>
      <c r="B657" s="24" t="str">
        <f>[9]签字版本!B657</f>
        <v>马啟球</v>
      </c>
      <c r="C657" s="24" t="str">
        <f>SUBSTITUTE([9]签字版本!C657,MID([9]签字版本!C657,7,8),"********")</f>
        <v>352627********1614</v>
      </c>
      <c r="D657" s="25" t="str">
        <f>SUBSTITUTE([9]签字版本!D657,MID([9]签字版本!D657,4,4),"****")</f>
        <v>159****4083</v>
      </c>
      <c r="E657" s="24" t="str">
        <f>[9]签字版本!E657</f>
        <v>中南</v>
      </c>
      <c r="F657" s="26">
        <f>[9]签字版本!F657</f>
        <v>5.52</v>
      </c>
      <c r="G657" s="26">
        <f t="shared" si="20"/>
        <v>5.52</v>
      </c>
      <c r="H657" s="26">
        <f t="shared" si="21"/>
        <v>165.6</v>
      </c>
      <c r="I657" s="26">
        <f>[9]签字版本!J657</f>
        <v>33.12</v>
      </c>
      <c r="J657" s="25" t="str">
        <f>SUBSTITUTE([9]签字版本!K657,MID([9]签字版本!K657,9,7),"*******")</f>
        <v>62218405*******1369</v>
      </c>
      <c r="K657" s="24" t="str">
        <f>[9]签字版本!L657</f>
        <v>连城县农村信用联社四堡信用社</v>
      </c>
    </row>
    <row r="658" spans="1:11">
      <c r="A658" s="24" t="str">
        <f>[9]签字版本!A658</f>
        <v>652</v>
      </c>
      <c r="B658" s="24" t="str">
        <f>[9]签字版本!B658</f>
        <v>马勋福</v>
      </c>
      <c r="C658" s="24" t="str">
        <f>SUBSTITUTE([9]签字版本!C658,MID([9]签字版本!C658,7,8),"********")</f>
        <v>352627********1633</v>
      </c>
      <c r="D658" s="25" t="str">
        <f>SUBSTITUTE([9]签字版本!D658,MID([9]签字版本!D658,4,4),"****")</f>
        <v>139****1175</v>
      </c>
      <c r="E658" s="24" t="str">
        <f>[9]签字版本!E658</f>
        <v>中南</v>
      </c>
      <c r="F658" s="26">
        <f>[9]签字版本!F658</f>
        <v>6.45</v>
      </c>
      <c r="G658" s="26">
        <f t="shared" si="20"/>
        <v>6.45</v>
      </c>
      <c r="H658" s="26">
        <f t="shared" si="21"/>
        <v>193.5</v>
      </c>
      <c r="I658" s="26">
        <f>[9]签字版本!J658</f>
        <v>38.7</v>
      </c>
      <c r="J658" s="25" t="str">
        <f>SUBSTITUTE([9]签字版本!K658,MID([9]签字版本!K658,9,7),"*******")</f>
        <v>62218405*******1401</v>
      </c>
      <c r="K658" s="24" t="str">
        <f>[9]签字版本!L658</f>
        <v>连城县农村信用联社四堡信用社</v>
      </c>
    </row>
    <row r="659" spans="1:11">
      <c r="A659" s="24" t="str">
        <f>[9]签字版本!A659</f>
        <v>653</v>
      </c>
      <c r="B659" s="24" t="str">
        <f>[9]签字版本!B659</f>
        <v>马传明</v>
      </c>
      <c r="C659" s="24" t="str">
        <f>SUBSTITUTE([9]签字版本!C659,MID([9]签字版本!C659,7,8),"********")</f>
        <v>352627********161X</v>
      </c>
      <c r="D659" s="25" t="str">
        <f>SUBSTITUTE([9]签字版本!D659,MID([9]签字版本!D659,4,4),"****")</f>
        <v>139****1916</v>
      </c>
      <c r="E659" s="24" t="str">
        <f>[9]签字版本!E659</f>
        <v>中南</v>
      </c>
      <c r="F659" s="26">
        <f>[9]签字版本!F659</f>
        <v>7.12</v>
      </c>
      <c r="G659" s="26">
        <f t="shared" si="20"/>
        <v>7.12</v>
      </c>
      <c r="H659" s="26">
        <f t="shared" si="21"/>
        <v>213.6</v>
      </c>
      <c r="I659" s="26">
        <f>[9]签字版本!J659</f>
        <v>42.72</v>
      </c>
      <c r="J659" s="25" t="str">
        <f>SUBSTITUTE([9]签字版本!K659,MID([9]签字版本!K659,9,7),"*******")</f>
        <v>90908180*******0430118</v>
      </c>
      <c r="K659" s="24" t="str">
        <f>[9]签字版本!L659</f>
        <v>连城县农村信用联社四堡信用社</v>
      </c>
    </row>
    <row r="660" spans="1:11">
      <c r="A660" s="24" t="str">
        <f>[9]签字版本!A660</f>
        <v>654</v>
      </c>
      <c r="B660" s="24" t="str">
        <f>[9]签字版本!B660</f>
        <v>马火亮</v>
      </c>
      <c r="C660" s="24" t="str">
        <f>SUBSTITUTE([9]签字版本!C660,MID([9]签字版本!C660,7,8),"********")</f>
        <v>350825********1635</v>
      </c>
      <c r="D660" s="25" t="str">
        <f>SUBSTITUTE([9]签字版本!D660,MID([9]签字版本!D660,4,4),"****")</f>
        <v>135****9701</v>
      </c>
      <c r="E660" s="24" t="str">
        <f>[9]签字版本!E660</f>
        <v>中南</v>
      </c>
      <c r="F660" s="26">
        <f>[9]签字版本!F660</f>
        <v>2.16</v>
      </c>
      <c r="G660" s="26">
        <f t="shared" si="20"/>
        <v>2.16</v>
      </c>
      <c r="H660" s="26">
        <f t="shared" si="21"/>
        <v>64.8</v>
      </c>
      <c r="I660" s="26">
        <f>[9]签字版本!J660</f>
        <v>12.96</v>
      </c>
      <c r="J660" s="25" t="str">
        <f>SUBSTITUTE([9]签字版本!K660,MID([9]签字版本!K660,9,7),"*******")</f>
        <v>62218405*******1187</v>
      </c>
      <c r="K660" s="24" t="str">
        <f>[9]签字版本!L660</f>
        <v>连城县农村信用联社四堡信用社</v>
      </c>
    </row>
    <row r="661" spans="1:11">
      <c r="A661" s="24" t="str">
        <f>[9]签字版本!A661</f>
        <v>655</v>
      </c>
      <c r="B661" s="24" t="str">
        <f>[9]签字版本!B661</f>
        <v>李四春</v>
      </c>
      <c r="C661" s="24" t="str">
        <f>SUBSTITUTE([9]签字版本!C661,MID([9]签字版本!C661,7,8),"********")</f>
        <v>352627********1642</v>
      </c>
      <c r="D661" s="25" t="str">
        <f>SUBSTITUTE([9]签字版本!D661,MID([9]签字版本!D661,4,4),"****")</f>
        <v>139****0635</v>
      </c>
      <c r="E661" s="24" t="str">
        <f>[9]签字版本!E661</f>
        <v>中南</v>
      </c>
      <c r="F661" s="26">
        <f>[9]签字版本!F661</f>
        <v>3.14</v>
      </c>
      <c r="G661" s="26">
        <f t="shared" si="20"/>
        <v>3.14</v>
      </c>
      <c r="H661" s="26">
        <f t="shared" si="21"/>
        <v>94.2</v>
      </c>
      <c r="I661" s="26">
        <f>[9]签字版本!J661</f>
        <v>18.84</v>
      </c>
      <c r="J661" s="25" t="str">
        <f>SUBSTITUTE([9]签字版本!K661,MID([9]签字版本!K661,9,7),"*******")</f>
        <v>62218405*******1344</v>
      </c>
      <c r="K661" s="24" t="str">
        <f>[9]签字版本!L661</f>
        <v>连城县农村信用联社四堡信用社</v>
      </c>
    </row>
    <row r="662" spans="1:11">
      <c r="A662" s="24" t="str">
        <f>[9]签字版本!A662</f>
        <v>656</v>
      </c>
      <c r="B662" s="24" t="str">
        <f>[9]签字版本!B662</f>
        <v>马传育</v>
      </c>
      <c r="C662" s="24" t="str">
        <f>SUBSTITUTE([9]签字版本!C662,MID([9]签字版本!C662,7,8),"********")</f>
        <v>352627********1617</v>
      </c>
      <c r="D662" s="25" t="str">
        <f>SUBSTITUTE([9]签字版本!D662,MID([9]签字版本!D662,4,4),"****")</f>
        <v>189****4229</v>
      </c>
      <c r="E662" s="24" t="str">
        <f>[9]签字版本!E662</f>
        <v>中南</v>
      </c>
      <c r="F662" s="26">
        <f>[9]签字版本!F662</f>
        <v>1.88</v>
      </c>
      <c r="G662" s="26">
        <f t="shared" si="20"/>
        <v>1.88</v>
      </c>
      <c r="H662" s="26">
        <f t="shared" si="21"/>
        <v>56.4</v>
      </c>
      <c r="I662" s="26">
        <f>[9]签字版本!J662</f>
        <v>11.28</v>
      </c>
      <c r="J662" s="25" t="str">
        <f>SUBSTITUTE([9]签字版本!K662,MID([9]签字版本!K662,9,7),"*******")</f>
        <v>90908180*******0219178</v>
      </c>
      <c r="K662" s="24" t="str">
        <f>[9]签字版本!L662</f>
        <v>连城县农村信用联社四堡信用社</v>
      </c>
    </row>
    <row r="663" spans="1:11">
      <c r="A663" s="24" t="str">
        <f>[9]签字版本!A663</f>
        <v>657</v>
      </c>
      <c r="B663" s="24" t="str">
        <f>[9]签字版本!B663</f>
        <v>邹发姬</v>
      </c>
      <c r="C663" s="24" t="str">
        <f>SUBSTITUTE([9]签字版本!C663,MID([9]签字版本!C663,7,8),"********")</f>
        <v>352627********1627</v>
      </c>
      <c r="D663" s="25" t="str">
        <f>SUBSTITUTE([9]签字版本!D663,MID([9]签字版本!D663,4,4),"****")</f>
        <v>133****3772</v>
      </c>
      <c r="E663" s="24" t="str">
        <f>[9]签字版本!E663</f>
        <v>中南</v>
      </c>
      <c r="F663" s="26">
        <f>[9]签字版本!F663</f>
        <v>6.13</v>
      </c>
      <c r="G663" s="26">
        <f t="shared" si="20"/>
        <v>6.13</v>
      </c>
      <c r="H663" s="26">
        <f t="shared" si="21"/>
        <v>183.9</v>
      </c>
      <c r="I663" s="26">
        <f>[9]签字版本!J663</f>
        <v>36.78</v>
      </c>
      <c r="J663" s="25" t="str">
        <f>SUBSTITUTE([9]签字版本!K663,MID([9]签字版本!K663,9,7),"*******")</f>
        <v>62218405*******2035</v>
      </c>
      <c r="K663" s="24" t="str">
        <f>[9]签字版本!L663</f>
        <v>连城县农村信用联社四堡信用社</v>
      </c>
    </row>
    <row r="664" spans="1:11">
      <c r="A664" s="24" t="str">
        <f>[9]签字版本!A664</f>
        <v>658</v>
      </c>
      <c r="B664" s="24" t="str">
        <f>[9]签字版本!B664</f>
        <v>马传善</v>
      </c>
      <c r="C664" s="24" t="str">
        <f>SUBSTITUTE([9]签字版本!C664,MID([9]签字版本!C664,7,8),"********")</f>
        <v>352627********1633</v>
      </c>
      <c r="D664" s="25" t="str">
        <f>SUBSTITUTE([9]签字版本!D664,MID([9]签字版本!D664,4,4),"****")</f>
        <v>138****3086</v>
      </c>
      <c r="E664" s="24" t="str">
        <f>[9]签字版本!E664</f>
        <v>中南</v>
      </c>
      <c r="F664" s="26">
        <f>[9]签字版本!F664</f>
        <v>3.41</v>
      </c>
      <c r="G664" s="26">
        <f t="shared" si="20"/>
        <v>3.41</v>
      </c>
      <c r="H664" s="26">
        <f t="shared" si="21"/>
        <v>102.3</v>
      </c>
      <c r="I664" s="26">
        <f>[9]签字版本!J664</f>
        <v>20.46</v>
      </c>
      <c r="J664" s="25" t="str">
        <f>SUBSTITUTE([9]签字版本!K664,MID([9]签字版本!K664,9,7),"*******")</f>
        <v>62218405*******1961</v>
      </c>
      <c r="K664" s="24" t="str">
        <f>[9]签字版本!L664</f>
        <v>连城县农村信用联社四堡信用社</v>
      </c>
    </row>
    <row r="665" spans="1:11">
      <c r="A665" s="24" t="str">
        <f>[9]签字版本!A665</f>
        <v>659</v>
      </c>
      <c r="B665" s="24" t="str">
        <f>[9]签字版本!B665</f>
        <v>马传德</v>
      </c>
      <c r="C665" s="24" t="str">
        <f>SUBSTITUTE([9]签字版本!C665,MID([9]签字版本!C665,7,8),"********")</f>
        <v>352627********1659</v>
      </c>
      <c r="D665" s="25" t="str">
        <f>SUBSTITUTE([9]签字版本!D665,MID([9]签字版本!D665,4,4),"****")</f>
        <v>152****1720</v>
      </c>
      <c r="E665" s="24" t="str">
        <f>[9]签字版本!E665</f>
        <v>中南</v>
      </c>
      <c r="F665" s="26">
        <f>[9]签字版本!F665</f>
        <v>1.79</v>
      </c>
      <c r="G665" s="26">
        <f t="shared" si="20"/>
        <v>1.79</v>
      </c>
      <c r="H665" s="26">
        <f t="shared" si="21"/>
        <v>53.7</v>
      </c>
      <c r="I665" s="26">
        <f>[9]签字版本!J665</f>
        <v>10.74</v>
      </c>
      <c r="J665" s="25" t="str">
        <f>SUBSTITUTE([9]签字版本!K665,MID([9]签字版本!K665,9,7),"*******")</f>
        <v>90908180*******0425981</v>
      </c>
      <c r="K665" s="24" t="str">
        <f>[9]签字版本!L665</f>
        <v>连城县农村信用联社四堡信用社</v>
      </c>
    </row>
    <row r="666" spans="1:11">
      <c r="A666" s="24" t="str">
        <f>[9]签字版本!A666</f>
        <v>660</v>
      </c>
      <c r="B666" s="24" t="str">
        <f>[9]签字版本!B666</f>
        <v>马传良</v>
      </c>
      <c r="C666" s="24" t="str">
        <f>SUBSTITUTE([9]签字版本!C666,MID([9]签字版本!C666,7,8),"********")</f>
        <v>352627********1617</v>
      </c>
      <c r="D666" s="25" t="str">
        <f>SUBSTITUTE([9]签字版本!D666,MID([9]签字版本!D666,4,4),"****")</f>
        <v>159****0569</v>
      </c>
      <c r="E666" s="24" t="str">
        <f>[9]签字版本!E666</f>
        <v>中南</v>
      </c>
      <c r="F666" s="26">
        <f>[9]签字版本!F666</f>
        <v>6.13</v>
      </c>
      <c r="G666" s="26">
        <f t="shared" si="20"/>
        <v>6.13</v>
      </c>
      <c r="H666" s="26">
        <f t="shared" si="21"/>
        <v>183.9</v>
      </c>
      <c r="I666" s="26">
        <f>[9]签字版本!J666</f>
        <v>36.78</v>
      </c>
      <c r="J666" s="25" t="str">
        <f>SUBSTITUTE([9]签字版本!K666,MID([9]签字版本!K666,9,7),"*******")</f>
        <v>62218405*******1351</v>
      </c>
      <c r="K666" s="24" t="str">
        <f>[9]签字版本!L666</f>
        <v>连城县农村信用联社四堡信用社</v>
      </c>
    </row>
    <row r="667" spans="1:11">
      <c r="A667" s="24" t="str">
        <f>[9]签字版本!A667</f>
        <v>661</v>
      </c>
      <c r="B667" s="24" t="str">
        <f>[9]签字版本!B667</f>
        <v>邹清秀</v>
      </c>
      <c r="C667" s="24" t="str">
        <f>SUBSTITUTE([9]签字版本!C667,MID([9]签字版本!C667,7,8),"********")</f>
        <v>352627********1646</v>
      </c>
      <c r="D667" s="25" t="str">
        <f>SUBSTITUTE([9]签字版本!D667,MID([9]签字版本!D667,4,4),"****")</f>
        <v>187****2659</v>
      </c>
      <c r="E667" s="24" t="str">
        <f>[9]签字版本!E667</f>
        <v>中南</v>
      </c>
      <c r="F667" s="26">
        <f>[9]签字版本!F667</f>
        <v>1.66</v>
      </c>
      <c r="G667" s="26">
        <f t="shared" si="20"/>
        <v>1.66</v>
      </c>
      <c r="H667" s="26">
        <f t="shared" si="21"/>
        <v>49.8</v>
      </c>
      <c r="I667" s="26">
        <f>[9]签字版本!J667</f>
        <v>9.96</v>
      </c>
      <c r="J667" s="25" t="str">
        <f>SUBSTITUTE([9]签字版本!K667,MID([9]签字版本!K667,9,7),"*******")</f>
        <v>62218405*******1912</v>
      </c>
      <c r="K667" s="24" t="str">
        <f>[9]签字版本!L667</f>
        <v>连城县农村信用联社四堡信用社</v>
      </c>
    </row>
    <row r="668" spans="1:11">
      <c r="A668" s="24" t="str">
        <f>[9]签字版本!A668</f>
        <v>662</v>
      </c>
      <c r="B668" s="24" t="str">
        <f>[9]签字版本!B668</f>
        <v>马忠仕</v>
      </c>
      <c r="C668" s="24" t="str">
        <f>SUBSTITUTE([9]签字版本!C668,MID([9]签字版本!C668,7,8),"********")</f>
        <v>352627********1612</v>
      </c>
      <c r="D668" s="25" t="str">
        <f>SUBSTITUTE([9]签字版本!D668,MID([9]签字版本!D668,4,4),"****")</f>
        <v>133****7185</v>
      </c>
      <c r="E668" s="24" t="str">
        <f>[9]签字版本!E668</f>
        <v>中南</v>
      </c>
      <c r="F668" s="26">
        <f>[9]签字版本!F668</f>
        <v>3.4</v>
      </c>
      <c r="G668" s="26">
        <f t="shared" si="20"/>
        <v>3.4</v>
      </c>
      <c r="H668" s="26">
        <f t="shared" si="21"/>
        <v>102</v>
      </c>
      <c r="I668" s="26">
        <f>[9]签字版本!J668</f>
        <v>20.4</v>
      </c>
      <c r="J668" s="25" t="str">
        <f>SUBSTITUTE([9]签字版本!K668,MID([9]签字版本!K668,9,7),"*******")</f>
        <v>90908180*******0031762</v>
      </c>
      <c r="K668" s="24" t="str">
        <f>[9]签字版本!L668</f>
        <v>连城县农村信用联社四堡信用社</v>
      </c>
    </row>
    <row r="669" spans="1:11">
      <c r="A669" s="24" t="str">
        <f>[9]签字版本!A669</f>
        <v>663</v>
      </c>
      <c r="B669" s="24" t="str">
        <f>[9]签字版本!B669</f>
        <v>马忠伟</v>
      </c>
      <c r="C669" s="24" t="str">
        <f>SUBSTITUTE([9]签字版本!C669,MID([9]签字版本!C669,7,8),"********")</f>
        <v>352627********1639</v>
      </c>
      <c r="D669" s="25" t="str">
        <f>SUBSTITUTE([9]签字版本!D669,MID([9]签字版本!D669,4,4),"****")</f>
        <v>188****5094</v>
      </c>
      <c r="E669" s="24" t="str">
        <f>[9]签字版本!E669</f>
        <v>中南</v>
      </c>
      <c r="F669" s="26">
        <f>[9]签字版本!F669</f>
        <v>3.43</v>
      </c>
      <c r="G669" s="26">
        <f t="shared" si="20"/>
        <v>3.43</v>
      </c>
      <c r="H669" s="26">
        <f t="shared" si="21"/>
        <v>102.9</v>
      </c>
      <c r="I669" s="26">
        <f>[9]签字版本!J669</f>
        <v>20.58</v>
      </c>
      <c r="J669" s="25" t="str">
        <f>SUBSTITUTE([9]签字版本!K669,MID([9]签字版本!K669,9,7),"*******")</f>
        <v>62303611*******3989</v>
      </c>
      <c r="K669" s="24" t="str">
        <f>[9]签字版本!L669</f>
        <v>连城县农村信用联社四堡信用社</v>
      </c>
    </row>
    <row r="670" spans="1:11">
      <c r="A670" s="24" t="str">
        <f>[9]签字版本!A670</f>
        <v>664</v>
      </c>
      <c r="B670" s="24" t="str">
        <f>[9]签字版本!B670</f>
        <v>马文中</v>
      </c>
      <c r="C670" s="24" t="str">
        <f>SUBSTITUTE([9]签字版本!C670,MID([9]签字版本!C670,7,8),"********")</f>
        <v>352627********1617</v>
      </c>
      <c r="D670" s="25" t="str">
        <f>SUBSTITUTE([9]签字版本!D670,MID([9]签字版本!D670,4,4),"****")</f>
        <v>136****9913</v>
      </c>
      <c r="E670" s="24" t="str">
        <f>[9]签字版本!E670</f>
        <v>中南</v>
      </c>
      <c r="F670" s="26">
        <f>[9]签字版本!F670</f>
        <v>4.81</v>
      </c>
      <c r="G670" s="26">
        <f t="shared" si="20"/>
        <v>4.81</v>
      </c>
      <c r="H670" s="26">
        <f t="shared" si="21"/>
        <v>144.3</v>
      </c>
      <c r="I670" s="26">
        <f>[9]签字版本!J670</f>
        <v>28.86</v>
      </c>
      <c r="J670" s="25" t="str">
        <f>SUBSTITUTE([9]签字版本!K670,MID([9]签字版本!K670,9,7),"*******")</f>
        <v>90908180*******0431591</v>
      </c>
      <c r="K670" s="24" t="str">
        <f>[9]签字版本!L670</f>
        <v>连城县农村信用联社四堡信用社</v>
      </c>
    </row>
    <row r="671" spans="1:11">
      <c r="A671" s="24" t="str">
        <f>[9]签字版本!A671</f>
        <v>665</v>
      </c>
      <c r="B671" s="24" t="str">
        <f>[9]签字版本!B671</f>
        <v>马道清</v>
      </c>
      <c r="C671" s="24" t="str">
        <f>SUBSTITUTE([9]签字版本!C671,MID([9]签字版本!C671,7,8),"********")</f>
        <v>352627********1613</v>
      </c>
      <c r="D671" s="25" t="str">
        <f>SUBSTITUTE([9]签字版本!D671,MID([9]签字版本!D671,4,4),"****")</f>
        <v>182****2931</v>
      </c>
      <c r="E671" s="24" t="str">
        <f>[9]签字版本!E671</f>
        <v>中南</v>
      </c>
      <c r="F671" s="26">
        <f>[9]签字版本!F671</f>
        <v>2.94</v>
      </c>
      <c r="G671" s="26">
        <f t="shared" si="20"/>
        <v>2.94</v>
      </c>
      <c r="H671" s="26">
        <f t="shared" si="21"/>
        <v>88.2</v>
      </c>
      <c r="I671" s="26">
        <f>[9]签字版本!J671</f>
        <v>17.64</v>
      </c>
      <c r="J671" s="25" t="str">
        <f>SUBSTITUTE([9]签字版本!K671,MID([9]签字版本!K671,9,7),"*******")</f>
        <v>62218405*******1393</v>
      </c>
      <c r="K671" s="24" t="str">
        <f>[9]签字版本!L671</f>
        <v>连城县农村信用联社四堡信用社</v>
      </c>
    </row>
    <row r="672" spans="1:11">
      <c r="A672" s="24" t="str">
        <f>[9]签字版本!A672</f>
        <v>666</v>
      </c>
      <c r="B672" s="24" t="str">
        <f>[9]签字版本!B672</f>
        <v>马小锋</v>
      </c>
      <c r="C672" s="24" t="str">
        <f>SUBSTITUTE([9]签字版本!C672,MID([9]签字版本!C672,7,8),"********")</f>
        <v>350825********1618</v>
      </c>
      <c r="D672" s="25" t="str">
        <f>SUBSTITUTE([9]签字版本!D672,MID([9]签字版本!D672,4,4),"****")</f>
        <v>180****2197</v>
      </c>
      <c r="E672" s="24" t="str">
        <f>[9]签字版本!E672</f>
        <v>中南</v>
      </c>
      <c r="F672" s="26">
        <f>[9]签字版本!F672</f>
        <v>4.07</v>
      </c>
      <c r="G672" s="26">
        <f t="shared" si="20"/>
        <v>4.07</v>
      </c>
      <c r="H672" s="26">
        <f t="shared" si="21"/>
        <v>122.1</v>
      </c>
      <c r="I672" s="26">
        <f>[9]签字版本!J672</f>
        <v>24.42</v>
      </c>
      <c r="J672" s="25" t="str">
        <f>SUBSTITUTE([9]签字版本!K672,MID([9]签字版本!K672,9,7),"*******")</f>
        <v>90908180*******0226026</v>
      </c>
      <c r="K672" s="24" t="str">
        <f>[9]签字版本!L672</f>
        <v>连城县农村信用联社四堡信用社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0"/>
  <sheetViews>
    <sheetView view="pageBreakPreview" zoomScaleNormal="100" workbookViewId="0">
      <selection activeCell="Q645" sqref="Q645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[8]签字版本!C4</f>
        <v>连城县四堡镇雾阁村民委员会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[8]签字版本!C5</f>
        <v>连城县四堡镇雾阁村民委员会邹群林、邹雄林等624户</v>
      </c>
      <c r="D5" s="20"/>
      <c r="E5" s="20"/>
      <c r="F5" s="20"/>
      <c r="G5" s="19" t="str">
        <f>[8]签字版本!G5</f>
        <v>单位保额1000元</v>
      </c>
      <c r="H5" s="19" t="str">
        <f>[8]签字版本!I5</f>
        <v>保险费率  3.0%</v>
      </c>
      <c r="I5" s="19"/>
      <c r="J5" s="28" t="str">
        <f>[8]签字版本!K5</f>
        <v>单位保费： 30  元</v>
      </c>
      <c r="K5" s="29" t="str">
        <f>[8]签字版本!L5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[8]签字版本!A7</f>
        <v>1</v>
      </c>
      <c r="B7" s="24" t="str">
        <f>[8]签字版本!B7</f>
        <v>邹群林</v>
      </c>
      <c r="C7" s="24" t="str">
        <f>SUBSTITUTE([8]签字版本!C7,MID([8]签字版本!C7,7,8),"********")</f>
        <v>352627********1618</v>
      </c>
      <c r="D7" s="25" t="str">
        <f>SUBSTITUTE([8]签字版本!D7,MID([8]签字版本!D7,4,4),"****")</f>
        <v>139****7246</v>
      </c>
      <c r="E7" s="24" t="str">
        <f>[8]签字版本!E7</f>
        <v>雾阁</v>
      </c>
      <c r="F7" s="26">
        <f>[8]签字版本!F7</f>
        <v>4.93</v>
      </c>
      <c r="G7" s="26">
        <f t="shared" ref="G7:G70" si="0">F7</f>
        <v>4.93</v>
      </c>
      <c r="H7" s="26">
        <f t="shared" ref="H7:H70" si="1">G7*30</f>
        <v>147.9</v>
      </c>
      <c r="I7" s="26">
        <f>[8]签字版本!J7</f>
        <v>29.58</v>
      </c>
      <c r="J7" s="25" t="str">
        <f>SUBSTITUTE([8]签字版本!K7,MID([8]签字版本!K7,9,7),"*******")</f>
        <v>90908180*******0073432</v>
      </c>
      <c r="K7" s="24" t="str">
        <f>[8]签字版本!L7</f>
        <v>连城县农村信用联社四堡信用社</v>
      </c>
    </row>
    <row r="8" s="2" customFormat="1" ht="18.6" customHeight="1" spans="1:11">
      <c r="A8" s="24" t="str">
        <f>[8]签字版本!A8</f>
        <v>2</v>
      </c>
      <c r="B8" s="24" t="str">
        <f>[8]签字版本!B8</f>
        <v>邹雄林</v>
      </c>
      <c r="C8" s="24" t="str">
        <f>SUBSTITUTE([8]签字版本!C8,MID([8]签字版本!C8,7,8),"********")</f>
        <v>352627********1630</v>
      </c>
      <c r="D8" s="25" t="str">
        <f>SUBSTITUTE([8]签字版本!D8,MID([8]签字版本!D8,4,4),"****")</f>
        <v>135****9262</v>
      </c>
      <c r="E8" s="24" t="str">
        <f>[8]签字版本!E8</f>
        <v>雾阁</v>
      </c>
      <c r="F8" s="26">
        <f>[8]签字版本!F8</f>
        <v>1.08</v>
      </c>
      <c r="G8" s="26">
        <f t="shared" si="0"/>
        <v>1.08</v>
      </c>
      <c r="H8" s="26">
        <f t="shared" si="1"/>
        <v>32.4</v>
      </c>
      <c r="I8" s="26">
        <f>[8]签字版本!J8</f>
        <v>6.48</v>
      </c>
      <c r="J8" s="25" t="str">
        <f>SUBSTITUTE([8]签字版本!K8,MID([8]签字版本!K8,9,7),"*******")</f>
        <v>90908180*******0042652</v>
      </c>
      <c r="K8" s="24" t="str">
        <f>[8]签字版本!L8</f>
        <v>连城县农村信用联社四堡信用社</v>
      </c>
    </row>
    <row r="9" s="2" customFormat="1" ht="18.6" customHeight="1" spans="1:11">
      <c r="A9" s="24" t="str">
        <f>[8]签字版本!A9</f>
        <v>3</v>
      </c>
      <c r="B9" s="24" t="str">
        <f>[8]签字版本!B9</f>
        <v>邹昇华</v>
      </c>
      <c r="C9" s="24" t="str">
        <f>SUBSTITUTE([8]签字版本!C9,MID([8]签字版本!C9,7,8),"********")</f>
        <v>352627********1611</v>
      </c>
      <c r="D9" s="25" t="str">
        <f>SUBSTITUTE([8]签字版本!D9,MID([8]签字版本!D9,4,4),"****")</f>
        <v>159****9361</v>
      </c>
      <c r="E9" s="24" t="str">
        <f>[8]签字版本!E9</f>
        <v>雾阁</v>
      </c>
      <c r="F9" s="26">
        <f>[8]签字版本!F9</f>
        <v>4.69</v>
      </c>
      <c r="G9" s="26">
        <f t="shared" si="0"/>
        <v>4.69</v>
      </c>
      <c r="H9" s="26">
        <f t="shared" si="1"/>
        <v>140.7</v>
      </c>
      <c r="I9" s="26">
        <f>[8]签字版本!J9</f>
        <v>28.14</v>
      </c>
      <c r="J9" s="25" t="str">
        <f>SUBSTITUTE([8]签字版本!K9,MID([8]签字版本!K9,9,7),"*******")</f>
        <v>62218405*******1817</v>
      </c>
      <c r="K9" s="24" t="str">
        <f>[8]签字版本!L9</f>
        <v>连城县农村信用联社四堡信用社</v>
      </c>
    </row>
    <row r="10" spans="1:11">
      <c r="A10" s="24" t="str">
        <f>[8]签字版本!A10</f>
        <v>4</v>
      </c>
      <c r="B10" s="24" t="str">
        <f>[8]签字版本!B10</f>
        <v>邹建勋</v>
      </c>
      <c r="C10" s="24" t="str">
        <f>SUBSTITUTE([8]签字版本!C10,MID([8]签字版本!C10,7,8),"********")</f>
        <v>352627********1617</v>
      </c>
      <c r="D10" s="25" t="str">
        <f>SUBSTITUTE([8]签字版本!D10,MID([8]签字版本!D10,4,4),"****")</f>
        <v>136****2499</v>
      </c>
      <c r="E10" s="24" t="str">
        <f>[8]签字版本!E10</f>
        <v>雾阁</v>
      </c>
      <c r="F10" s="26">
        <f>[8]签字版本!F10</f>
        <v>1.09</v>
      </c>
      <c r="G10" s="26">
        <f t="shared" si="0"/>
        <v>1.09</v>
      </c>
      <c r="H10" s="26">
        <f t="shared" si="1"/>
        <v>32.7</v>
      </c>
      <c r="I10" s="26">
        <f>[8]签字版本!J10</f>
        <v>6.54</v>
      </c>
      <c r="J10" s="25" t="str">
        <f>SUBSTITUTE([8]签字版本!K10,MID([8]签字版本!K10,9,7),"*******")</f>
        <v>90908180*******0307859</v>
      </c>
      <c r="K10" s="24" t="str">
        <f>[8]签字版本!L10</f>
        <v>连城县农村信用联社四堡信用社</v>
      </c>
    </row>
    <row r="11" spans="1:11">
      <c r="A11" s="24" t="str">
        <f>[8]签字版本!A11</f>
        <v>5</v>
      </c>
      <c r="B11" s="24" t="str">
        <f>[8]签字版本!B11</f>
        <v>邹式武</v>
      </c>
      <c r="C11" s="24" t="str">
        <f>SUBSTITUTE([8]签字版本!C11,MID([8]签字版本!C11,7,8),"********")</f>
        <v>352627********1615</v>
      </c>
      <c r="D11" s="25" t="str">
        <f>SUBSTITUTE([8]签字版本!D11,MID([8]签字版本!D11,4,4),"****")</f>
        <v>158****3906</v>
      </c>
      <c r="E11" s="24" t="str">
        <f>[8]签字版本!E11</f>
        <v>雾阁</v>
      </c>
      <c r="F11" s="26">
        <f>[8]签字版本!F11</f>
        <v>1.83</v>
      </c>
      <c r="G11" s="26">
        <f t="shared" si="0"/>
        <v>1.83</v>
      </c>
      <c r="H11" s="26">
        <f t="shared" si="1"/>
        <v>54.9</v>
      </c>
      <c r="I11" s="26">
        <f>[8]签字版本!J11</f>
        <v>10.98</v>
      </c>
      <c r="J11" s="25" t="str">
        <f>SUBSTITUTE([8]签字版本!K11,MID([8]签字版本!K11,9,7),"*******")</f>
        <v>90908180*******0071077</v>
      </c>
      <c r="K11" s="24" t="str">
        <f>[8]签字版本!L11</f>
        <v>连城县农村信用联社四堡信用社</v>
      </c>
    </row>
    <row r="12" spans="1:11">
      <c r="A12" s="24" t="str">
        <f>[8]签字版本!A12</f>
        <v>6</v>
      </c>
      <c r="B12" s="24" t="str">
        <f>[8]签字版本!B12</f>
        <v>邹寿宁</v>
      </c>
      <c r="C12" s="24" t="str">
        <f>SUBSTITUTE([8]签字版本!C12,MID([8]签字版本!C12,7,8),"********")</f>
        <v>352627********1612</v>
      </c>
      <c r="D12" s="25" t="str">
        <f>SUBSTITUTE([8]签字版本!D12,MID([8]签字版本!D12,4,4),"****")</f>
        <v>136****2629</v>
      </c>
      <c r="E12" s="24" t="str">
        <f>[8]签字版本!E12</f>
        <v>雾阁</v>
      </c>
      <c r="F12" s="26">
        <f>[8]签字版本!F12</f>
        <v>2.44</v>
      </c>
      <c r="G12" s="26">
        <f t="shared" si="0"/>
        <v>2.44</v>
      </c>
      <c r="H12" s="26">
        <f t="shared" si="1"/>
        <v>73.2</v>
      </c>
      <c r="I12" s="26">
        <f>[8]签字版本!J12</f>
        <v>14.64</v>
      </c>
      <c r="J12" s="25" t="str">
        <f>SUBSTITUTE([8]签字版本!K12,MID([8]签字版本!K12,9,7),"*******")</f>
        <v>62218405*******1247</v>
      </c>
      <c r="K12" s="24" t="str">
        <f>[8]签字版本!L12</f>
        <v>连城县农村信用联社四堡信用社</v>
      </c>
    </row>
    <row r="13" spans="1:11">
      <c r="A13" s="24" t="str">
        <f>[8]签字版本!A13</f>
        <v>7</v>
      </c>
      <c r="B13" s="24" t="str">
        <f>[8]签字版本!B13</f>
        <v>林梅金</v>
      </c>
      <c r="C13" s="24" t="str">
        <f>SUBSTITUTE([8]签字版本!C13,MID([8]签字版本!C13,7,8),"********")</f>
        <v>350821********0824</v>
      </c>
      <c r="D13" s="25" t="str">
        <f>SUBSTITUTE([8]签字版本!D13,MID([8]签字版本!D13,4,4),"****")</f>
        <v>138****4668</v>
      </c>
      <c r="E13" s="24" t="str">
        <f>[8]签字版本!E13</f>
        <v>雾阁</v>
      </c>
      <c r="F13" s="26">
        <f>[8]签字版本!F13</f>
        <v>3.05</v>
      </c>
      <c r="G13" s="26">
        <f t="shared" si="0"/>
        <v>3.05</v>
      </c>
      <c r="H13" s="26">
        <f t="shared" si="1"/>
        <v>91.5</v>
      </c>
      <c r="I13" s="26">
        <f>[8]签字版本!J13</f>
        <v>18.3</v>
      </c>
      <c r="J13" s="25" t="str">
        <f>SUBSTITUTE([8]签字版本!K13,MID([8]签字版本!K13,9,7),"*******")</f>
        <v>62303615*******8842</v>
      </c>
      <c r="K13" s="24" t="str">
        <f>[8]签字版本!L13</f>
        <v>连城县农村信用联社四堡信用社</v>
      </c>
    </row>
    <row r="14" spans="1:11">
      <c r="A14" s="24" t="str">
        <f>[8]签字版本!A14</f>
        <v>8</v>
      </c>
      <c r="B14" s="24" t="str">
        <f>[8]签字版本!B14</f>
        <v>邹卫国</v>
      </c>
      <c r="C14" s="24" t="str">
        <f>SUBSTITUTE([8]签字版本!C14,MID([8]签字版本!C14,7,8),"********")</f>
        <v>352627********1612</v>
      </c>
      <c r="D14" s="25" t="str">
        <f>SUBSTITUTE([8]签字版本!D14,MID([8]签字版本!D14,4,4),"****")</f>
        <v>158****6126</v>
      </c>
      <c r="E14" s="24" t="str">
        <f>[8]签字版本!E14</f>
        <v>雾阁</v>
      </c>
      <c r="F14" s="26">
        <f>[8]签字版本!F14</f>
        <v>0.91</v>
      </c>
      <c r="G14" s="26">
        <f t="shared" si="0"/>
        <v>0.91</v>
      </c>
      <c r="H14" s="26">
        <f t="shared" si="1"/>
        <v>27.3</v>
      </c>
      <c r="I14" s="26">
        <f>[8]签字版本!J14</f>
        <v>5.46</v>
      </c>
      <c r="J14" s="25" t="str">
        <f>SUBSTITUTE([8]签字版本!K14,MID([8]签字版本!K14,9,7),"*******")</f>
        <v>90908180*******0357812</v>
      </c>
      <c r="K14" s="24" t="str">
        <f>[8]签字版本!L14</f>
        <v>连城县农村信用联社四堡信用社</v>
      </c>
    </row>
    <row r="15" spans="1:11">
      <c r="A15" s="24" t="str">
        <f>[8]签字版本!A15</f>
        <v>9</v>
      </c>
      <c r="B15" s="24" t="str">
        <f>[8]签字版本!B15</f>
        <v>邹道全</v>
      </c>
      <c r="C15" s="24" t="str">
        <f>SUBSTITUTE([8]签字版本!C15,MID([8]签字版本!C15,7,8),"********")</f>
        <v>352627********1614</v>
      </c>
      <c r="D15" s="25" t="str">
        <f>SUBSTITUTE([8]签字版本!D15,MID([8]签字版本!D15,4,4),"****")</f>
        <v>188****0869</v>
      </c>
      <c r="E15" s="24" t="str">
        <f>[8]签字版本!E15</f>
        <v>雾阁</v>
      </c>
      <c r="F15" s="26">
        <f>[8]签字版本!F15</f>
        <v>1.83</v>
      </c>
      <c r="G15" s="26">
        <f t="shared" si="0"/>
        <v>1.83</v>
      </c>
      <c r="H15" s="26">
        <f t="shared" si="1"/>
        <v>54.9</v>
      </c>
      <c r="I15" s="26">
        <f>[8]签字版本!J15</f>
        <v>10.98</v>
      </c>
      <c r="J15" s="25" t="str">
        <f>SUBSTITUTE([8]签字版本!K15,MID([8]签字版本!K15,9,7),"*******")</f>
        <v>90908180*******0065645</v>
      </c>
      <c r="K15" s="24" t="str">
        <f>[8]签字版本!L15</f>
        <v>连城县农村信用联社四堡信用社</v>
      </c>
    </row>
    <row r="16" spans="1:11">
      <c r="A16" s="24" t="str">
        <f>[8]签字版本!A16</f>
        <v>10</v>
      </c>
      <c r="B16" s="24" t="str">
        <f>[8]签字版本!B16</f>
        <v>邹式尚</v>
      </c>
      <c r="C16" s="24" t="str">
        <f>SUBSTITUTE([8]签字版本!C16,MID([8]签字版本!C16,7,8),"********")</f>
        <v>352627********1616</v>
      </c>
      <c r="D16" s="25" t="str">
        <f>SUBSTITUTE([8]签字版本!D16,MID([8]签字版本!D16,4,4),"****")</f>
        <v>131****5418</v>
      </c>
      <c r="E16" s="24" t="str">
        <f>[8]签字版本!E16</f>
        <v>雾阁</v>
      </c>
      <c r="F16" s="26">
        <f>[8]签字版本!F16</f>
        <v>1.83</v>
      </c>
      <c r="G16" s="26">
        <f t="shared" si="0"/>
        <v>1.83</v>
      </c>
      <c r="H16" s="26">
        <f t="shared" si="1"/>
        <v>54.9</v>
      </c>
      <c r="I16" s="26">
        <f>[8]签字版本!J16</f>
        <v>10.98</v>
      </c>
      <c r="J16" s="25" t="str">
        <f>SUBSTITUTE([8]签字版本!K16,MID([8]签字版本!K16,9,7),"*******")</f>
        <v>90908180*******0313334</v>
      </c>
      <c r="K16" s="24" t="str">
        <f>[8]签字版本!L16</f>
        <v>连城县农村信用联社四堡信用社</v>
      </c>
    </row>
    <row r="17" spans="1:11">
      <c r="A17" s="24" t="str">
        <f>[8]签字版本!A17</f>
        <v>11</v>
      </c>
      <c r="B17" s="24" t="str">
        <f>[8]签字版本!B17</f>
        <v>邹标林</v>
      </c>
      <c r="C17" s="24" t="str">
        <f>SUBSTITUTE([8]签字版本!C17,MID([8]签字版本!C17,7,8),"********")</f>
        <v>352627********1635</v>
      </c>
      <c r="D17" s="25" t="str">
        <f>SUBSTITUTE([8]签字版本!D17,MID([8]签字版本!D17,4,4),"****")</f>
        <v>138****3031</v>
      </c>
      <c r="E17" s="24" t="str">
        <f>[8]签字版本!E17</f>
        <v>雾阁</v>
      </c>
      <c r="F17" s="26">
        <f>[8]签字版本!F17</f>
        <v>0.91</v>
      </c>
      <c r="G17" s="26">
        <f t="shared" si="0"/>
        <v>0.91</v>
      </c>
      <c r="H17" s="26">
        <f t="shared" si="1"/>
        <v>27.3</v>
      </c>
      <c r="I17" s="26">
        <f>[8]签字版本!J17</f>
        <v>5.46</v>
      </c>
      <c r="J17" s="25" t="str">
        <f>SUBSTITUTE([8]签字版本!K17,MID([8]签字版本!K17,9,7),"*******")</f>
        <v>90908180*******0003383</v>
      </c>
      <c r="K17" s="24" t="str">
        <f>[8]签字版本!L17</f>
        <v>连城县农村信用联社四堡信用社</v>
      </c>
    </row>
    <row r="18" spans="1:11">
      <c r="A18" s="24" t="str">
        <f>[8]签字版本!A18</f>
        <v>12</v>
      </c>
      <c r="B18" s="24" t="str">
        <f>[8]签字版本!B18</f>
        <v>邹道安</v>
      </c>
      <c r="C18" s="24" t="str">
        <f>SUBSTITUTE([8]签字版本!C18,MID([8]签字版本!C18,7,8),"********")</f>
        <v>352627********1614</v>
      </c>
      <c r="D18" s="25" t="str">
        <f>SUBSTITUTE([8]签字版本!D18,MID([8]签字版本!D18,4,4),"****")</f>
        <v>132****2084</v>
      </c>
      <c r="E18" s="24" t="str">
        <f>[8]签字版本!E18</f>
        <v>雾阁</v>
      </c>
      <c r="F18" s="26">
        <f>[8]签字版本!F18</f>
        <v>1.83</v>
      </c>
      <c r="G18" s="26">
        <f t="shared" si="0"/>
        <v>1.83</v>
      </c>
      <c r="H18" s="26">
        <f t="shared" si="1"/>
        <v>54.9</v>
      </c>
      <c r="I18" s="26">
        <f>[8]签字版本!J18</f>
        <v>10.98</v>
      </c>
      <c r="J18" s="25" t="str">
        <f>SUBSTITUTE([8]签字版本!K18,MID([8]签字版本!K18,9,7),"*******")</f>
        <v>90908180*******0581927</v>
      </c>
      <c r="K18" s="24" t="str">
        <f>[8]签字版本!L18</f>
        <v>连城县农村信用联社四堡信用社</v>
      </c>
    </row>
    <row r="19" spans="1:11">
      <c r="A19" s="24" t="str">
        <f>[8]签字版本!A19</f>
        <v>13</v>
      </c>
      <c r="B19" s="24" t="str">
        <f>[8]签字版本!B19</f>
        <v>邹道煊</v>
      </c>
      <c r="C19" s="24" t="str">
        <f>SUBSTITUTE([8]签字版本!C19,MID([8]签字版本!C19,7,8),"********")</f>
        <v>352627********1616</v>
      </c>
      <c r="D19" s="25" t="str">
        <f>SUBSTITUTE([8]签字版本!D19,MID([8]签字版本!D19,4,4),"****")</f>
        <v>136****3891</v>
      </c>
      <c r="E19" s="24" t="str">
        <f>[8]签字版本!E19</f>
        <v>雾阁</v>
      </c>
      <c r="F19" s="26">
        <f>[8]签字版本!F19</f>
        <v>2.44</v>
      </c>
      <c r="G19" s="26">
        <f t="shared" si="0"/>
        <v>2.44</v>
      </c>
      <c r="H19" s="26">
        <f t="shared" si="1"/>
        <v>73.2</v>
      </c>
      <c r="I19" s="26">
        <f>[8]签字版本!J19</f>
        <v>14.64</v>
      </c>
      <c r="J19" s="25" t="str">
        <f>SUBSTITUTE([8]签字版本!K19,MID([8]签字版本!K19,9,7),"*******")</f>
        <v>90908180*******0055718</v>
      </c>
      <c r="K19" s="24" t="str">
        <f>[8]签字版本!L19</f>
        <v>连城县农村信用联社四堡信用社</v>
      </c>
    </row>
    <row r="20" spans="1:11">
      <c r="A20" s="24" t="str">
        <f>[8]签字版本!A20</f>
        <v>14</v>
      </c>
      <c r="B20" s="24" t="str">
        <f>[8]签字版本!B20</f>
        <v>邹道云</v>
      </c>
      <c r="C20" s="24" t="str">
        <f>SUBSTITUTE([8]签字版本!C20,MID([8]签字版本!C20,7,8),"********")</f>
        <v>352627********1612</v>
      </c>
      <c r="D20" s="25" t="str">
        <f>SUBSTITUTE([8]签字版本!D20,MID([8]签字版本!D20,4,4),"****")</f>
        <v>158****4264</v>
      </c>
      <c r="E20" s="24" t="str">
        <f>[8]签字版本!E20</f>
        <v>雾阁</v>
      </c>
      <c r="F20" s="26">
        <f>[8]签字版本!F20</f>
        <v>1.33</v>
      </c>
      <c r="G20" s="26">
        <f t="shared" si="0"/>
        <v>1.33</v>
      </c>
      <c r="H20" s="26">
        <f t="shared" si="1"/>
        <v>39.9</v>
      </c>
      <c r="I20" s="26">
        <f>[8]签字版本!J20</f>
        <v>7.98</v>
      </c>
      <c r="J20" s="25" t="str">
        <f>SUBSTITUTE([8]签字版本!K20,MID([8]签字版本!K20,9,7),"*******")</f>
        <v>90908180*******0355137</v>
      </c>
      <c r="K20" s="24" t="str">
        <f>[8]签字版本!L20</f>
        <v>连城县农村信用联社四堡信用社</v>
      </c>
    </row>
    <row r="21" spans="1:11">
      <c r="A21" s="24" t="str">
        <f>[8]签字版本!A21</f>
        <v>15</v>
      </c>
      <c r="B21" s="24" t="str">
        <f>[8]签字版本!B21</f>
        <v>邹建明</v>
      </c>
      <c r="C21" s="24" t="str">
        <f>SUBSTITUTE([8]签字版本!C21,MID([8]签字版本!C21,7,8),"********")</f>
        <v>352627********1610</v>
      </c>
      <c r="D21" s="25" t="str">
        <f>SUBSTITUTE([8]签字版本!D21,MID([8]签字版本!D21,4,4),"****")</f>
        <v>159****8931</v>
      </c>
      <c r="E21" s="24" t="str">
        <f>[8]签字版本!E21</f>
        <v>雾阁</v>
      </c>
      <c r="F21" s="26">
        <f>[8]签字版本!F21</f>
        <v>1.22</v>
      </c>
      <c r="G21" s="26">
        <f t="shared" si="0"/>
        <v>1.22</v>
      </c>
      <c r="H21" s="26">
        <f t="shared" si="1"/>
        <v>36.6</v>
      </c>
      <c r="I21" s="26">
        <f>[8]签字版本!J21</f>
        <v>7.32</v>
      </c>
      <c r="J21" s="25" t="str">
        <f>SUBSTITUTE([8]签字版本!K21,MID([8]签字版本!K21,9,7),"*******")</f>
        <v>62218405*******1411</v>
      </c>
      <c r="K21" s="24" t="str">
        <f>[8]签字版本!L21</f>
        <v>连城县农村信用联社四堡信用社</v>
      </c>
    </row>
    <row r="22" spans="1:11">
      <c r="A22" s="24" t="str">
        <f>[8]签字版本!A22</f>
        <v>16</v>
      </c>
      <c r="B22" s="24" t="str">
        <f>[8]签字版本!B22</f>
        <v>邹绍东</v>
      </c>
      <c r="C22" s="24" t="str">
        <f>SUBSTITUTE([8]签字版本!C22,MID([8]签字版本!C22,7,8),"********")</f>
        <v>352627********161X</v>
      </c>
      <c r="D22" s="25" t="str">
        <f>SUBSTITUTE([8]签字版本!D22,MID([8]签字版本!D22,4,4),"****")</f>
        <v>152****4091</v>
      </c>
      <c r="E22" s="24" t="str">
        <f>[8]签字版本!E22</f>
        <v>雾阁</v>
      </c>
      <c r="F22" s="26">
        <f>[8]签字版本!F22</f>
        <v>1.1</v>
      </c>
      <c r="G22" s="26">
        <f t="shared" si="0"/>
        <v>1.1</v>
      </c>
      <c r="H22" s="26">
        <f t="shared" si="1"/>
        <v>33</v>
      </c>
      <c r="I22" s="26">
        <f>[8]签字版本!J22</f>
        <v>6.6</v>
      </c>
      <c r="J22" s="25" t="str">
        <f>SUBSTITUTE([8]签字版本!K22,MID([8]签字版本!K22,9,7),"*******")</f>
        <v>90908180*******0055736</v>
      </c>
      <c r="K22" s="24" t="str">
        <f>[8]签字版本!L22</f>
        <v>连城县农村信用联社四堡信用社</v>
      </c>
    </row>
    <row r="23" spans="1:11">
      <c r="A23" s="24" t="str">
        <f>[8]签字版本!A23</f>
        <v>17</v>
      </c>
      <c r="B23" s="24" t="str">
        <f>[8]签字版本!B23</f>
        <v>邹木华</v>
      </c>
      <c r="C23" s="24" t="str">
        <f>SUBSTITUTE([8]签字版本!C23,MID([8]签字版本!C23,7,8),"********")</f>
        <v>352627********1637</v>
      </c>
      <c r="D23" s="25" t="str">
        <f>SUBSTITUTE([8]签字版本!D23,MID([8]签字版本!D23,4,4),"****")</f>
        <v>150****9135</v>
      </c>
      <c r="E23" s="24" t="str">
        <f>[8]签字版本!E23</f>
        <v>雾阁</v>
      </c>
      <c r="F23" s="26">
        <f>[8]签字版本!F23</f>
        <v>0.91</v>
      </c>
      <c r="G23" s="26">
        <f t="shared" si="0"/>
        <v>0.91</v>
      </c>
      <c r="H23" s="26">
        <f t="shared" si="1"/>
        <v>27.3</v>
      </c>
      <c r="I23" s="26">
        <f>[8]签字版本!J23</f>
        <v>5.46</v>
      </c>
      <c r="J23" s="25" t="str">
        <f>SUBSTITUTE([8]签字版本!K23,MID([8]签字版本!K23,9,7),"*******")</f>
        <v>90908180*******0055745</v>
      </c>
      <c r="K23" s="24" t="str">
        <f>[8]签字版本!L23</f>
        <v>连城县农村信用联社四堡信用社</v>
      </c>
    </row>
    <row r="24" spans="1:11">
      <c r="A24" s="24" t="str">
        <f>[8]签字版本!A24</f>
        <v>18</v>
      </c>
      <c r="B24" s="24" t="str">
        <f>[8]签字版本!B24</f>
        <v>沈云珍</v>
      </c>
      <c r="C24" s="24" t="str">
        <f>SUBSTITUTE([8]签字版本!C24,MID([8]签字版本!C24,7,8),"********")</f>
        <v>352627********1627</v>
      </c>
      <c r="D24" s="25" t="str">
        <f>SUBSTITUTE([8]签字版本!D24,MID([8]签字版本!D24,4,4),"****")</f>
        <v>185****6552</v>
      </c>
      <c r="E24" s="24" t="str">
        <f>[8]签字版本!E24</f>
        <v>雾阁</v>
      </c>
      <c r="F24" s="26">
        <f>[8]签字版本!F24</f>
        <v>0.61</v>
      </c>
      <c r="G24" s="26">
        <f t="shared" si="0"/>
        <v>0.61</v>
      </c>
      <c r="H24" s="26">
        <f t="shared" si="1"/>
        <v>18.3</v>
      </c>
      <c r="I24" s="26">
        <f>[8]签字版本!J24</f>
        <v>3.66</v>
      </c>
      <c r="J24" s="25" t="str">
        <f>SUBSTITUTE([8]签字版本!K24,MID([8]签字版本!K24,9,7),"*******")</f>
        <v>90908180*******0055754</v>
      </c>
      <c r="K24" s="24" t="str">
        <f>[8]签字版本!L24</f>
        <v>连城县农村信用联社四堡信用社</v>
      </c>
    </row>
    <row r="25" spans="1:11">
      <c r="A25" s="24" t="str">
        <f>[8]签字版本!A25</f>
        <v>19</v>
      </c>
      <c r="B25" s="24" t="str">
        <f>[8]签字版本!B25</f>
        <v>邹长娥</v>
      </c>
      <c r="C25" s="24" t="str">
        <f>SUBSTITUTE([8]签字版本!C25,MID([8]签字版本!C25,7,8),"********")</f>
        <v>352627********162X</v>
      </c>
      <c r="D25" s="25" t="str">
        <f>SUBSTITUTE([8]签字版本!D25,MID([8]签字版本!D25,4,4),"****")</f>
        <v>189****0185</v>
      </c>
      <c r="E25" s="24" t="str">
        <f>[8]签字版本!E25</f>
        <v>雾阁</v>
      </c>
      <c r="F25" s="26">
        <f>[8]签字版本!F25</f>
        <v>0.61</v>
      </c>
      <c r="G25" s="26">
        <f t="shared" si="0"/>
        <v>0.61</v>
      </c>
      <c r="H25" s="26">
        <f t="shared" si="1"/>
        <v>18.3</v>
      </c>
      <c r="I25" s="26">
        <f>[8]签字版本!J25</f>
        <v>3.66</v>
      </c>
      <c r="J25" s="25" t="str">
        <f>SUBSTITUTE([8]签字版本!K25,MID([8]签字版本!K25,9,7),"*******")</f>
        <v>62218405*******7425</v>
      </c>
      <c r="K25" s="24" t="str">
        <f>[8]签字版本!L25</f>
        <v>连城县农村信用联社四堡信用社</v>
      </c>
    </row>
    <row r="26" spans="1:11">
      <c r="A26" s="24" t="str">
        <f>[8]签字版本!A26</f>
        <v>20</v>
      </c>
      <c r="B26" s="24" t="str">
        <f>[8]签字版本!B26</f>
        <v>马秀荣</v>
      </c>
      <c r="C26" s="24" t="str">
        <f>SUBSTITUTE([8]签字版本!C26,MID([8]签字版本!C26,7,8),"********")</f>
        <v>352627********162X</v>
      </c>
      <c r="D26" s="25" t="str">
        <f>SUBSTITUTE([8]签字版本!D26,MID([8]签字版本!D26,4,4),"****")</f>
        <v>188****2155</v>
      </c>
      <c r="E26" s="24" t="str">
        <f>[8]签字版本!E26</f>
        <v>雾阁</v>
      </c>
      <c r="F26" s="26">
        <f>[8]签字版本!F26</f>
        <v>0.91</v>
      </c>
      <c r="G26" s="26">
        <f t="shared" si="0"/>
        <v>0.91</v>
      </c>
      <c r="H26" s="26">
        <f t="shared" si="1"/>
        <v>27.3</v>
      </c>
      <c r="I26" s="26">
        <f>[8]签字版本!J26</f>
        <v>5.46</v>
      </c>
      <c r="J26" s="25" t="str">
        <f>SUBSTITUTE([8]签字版本!K26,MID([8]签字版本!K26,9,7),"*******")</f>
        <v>90908180*******0053765</v>
      </c>
      <c r="K26" s="24" t="str">
        <f>[8]签字版本!L26</f>
        <v>连城县农村信用联社四堡信用社</v>
      </c>
    </row>
    <row r="27" spans="1:11">
      <c r="A27" s="24" t="str">
        <f>[8]签字版本!A27</f>
        <v>21</v>
      </c>
      <c r="B27" s="24" t="str">
        <f>[8]签字版本!B27</f>
        <v>江清香</v>
      </c>
      <c r="C27" s="24" t="str">
        <f>SUBSTITUTE([8]签字版本!C27,MID([8]签字版本!C27,7,8),"********")</f>
        <v>352627********302X</v>
      </c>
      <c r="D27" s="25" t="str">
        <f>SUBSTITUTE([8]签字版本!D27,MID([8]签字版本!D27,4,4),"****")</f>
        <v>139****2393</v>
      </c>
      <c r="E27" s="24" t="str">
        <f>[8]签字版本!E27</f>
        <v>雾阁</v>
      </c>
      <c r="F27" s="26">
        <f>[8]签字版本!F27</f>
        <v>3.66</v>
      </c>
      <c r="G27" s="26">
        <f t="shared" si="0"/>
        <v>3.66</v>
      </c>
      <c r="H27" s="26">
        <f t="shared" si="1"/>
        <v>109.8</v>
      </c>
      <c r="I27" s="26">
        <f>[8]签字版本!J27</f>
        <v>21.96</v>
      </c>
      <c r="J27" s="25" t="str">
        <f>SUBSTITUTE([8]签字版本!K27,MID([8]签字版本!K27,9,7),"*******")</f>
        <v>62303615*******9461</v>
      </c>
      <c r="K27" s="24" t="str">
        <f>[8]签字版本!L27</f>
        <v>连城县农村信用联社四堡信用社</v>
      </c>
    </row>
    <row r="28" spans="1:11">
      <c r="A28" s="24" t="str">
        <f>[8]签字版本!A28</f>
        <v>22</v>
      </c>
      <c r="B28" s="24" t="str">
        <f>[8]签字版本!B28</f>
        <v>邹凤鸣</v>
      </c>
      <c r="C28" s="24" t="str">
        <f>SUBSTITUTE([8]签字版本!C28,MID([8]签字版本!C28,7,8),"********")</f>
        <v>352627********1636</v>
      </c>
      <c r="D28" s="25" t="str">
        <f>SUBSTITUTE([8]签字版本!D28,MID([8]签字版本!D28,4,4),"****")</f>
        <v>159****9876</v>
      </c>
      <c r="E28" s="24" t="str">
        <f>[8]签字版本!E28</f>
        <v>雾阁</v>
      </c>
      <c r="F28" s="26">
        <f>[8]签字版本!F28</f>
        <v>0.91</v>
      </c>
      <c r="G28" s="26">
        <f t="shared" si="0"/>
        <v>0.91</v>
      </c>
      <c r="H28" s="26">
        <f t="shared" si="1"/>
        <v>27.3</v>
      </c>
      <c r="I28" s="26">
        <f>[8]签字版本!J28</f>
        <v>5.46</v>
      </c>
      <c r="J28" s="25" t="str">
        <f>SUBSTITUTE([8]签字版本!K28,MID([8]签字版本!K28,9,7),"*******")</f>
        <v>62218405*******1536</v>
      </c>
      <c r="K28" s="24" t="str">
        <f>[8]签字版本!L28</f>
        <v>连城县农村信用联社四堡信用社</v>
      </c>
    </row>
    <row r="29" spans="1:11">
      <c r="A29" s="24" t="str">
        <f>[8]签字版本!A29</f>
        <v>23</v>
      </c>
      <c r="B29" s="24" t="str">
        <f>[8]签字版本!B29</f>
        <v>邹凤辉</v>
      </c>
      <c r="C29" s="24" t="str">
        <f>SUBSTITUTE([8]签字版本!C29,MID([8]签字版本!C29,7,8),"********")</f>
        <v>352627********1635</v>
      </c>
      <c r="D29" s="25" t="str">
        <f>SUBSTITUTE([8]签字版本!D29,MID([8]签字版本!D29,4,4),"****")</f>
        <v>134****6518</v>
      </c>
      <c r="E29" s="24" t="str">
        <f>[8]签字版本!E29</f>
        <v>雾阁</v>
      </c>
      <c r="F29" s="26">
        <f>[8]签字版本!F29</f>
        <v>0.79</v>
      </c>
      <c r="G29" s="26">
        <f t="shared" si="0"/>
        <v>0.79</v>
      </c>
      <c r="H29" s="26">
        <f t="shared" si="1"/>
        <v>23.7</v>
      </c>
      <c r="I29" s="26">
        <f>[8]签字版本!J29</f>
        <v>4.74</v>
      </c>
      <c r="J29" s="25" t="str">
        <f>SUBSTITUTE([8]签字版本!K29,MID([8]签字版本!K29,9,7),"*******")</f>
        <v>90908180*******0055781</v>
      </c>
      <c r="K29" s="24" t="str">
        <f>[8]签字版本!L29</f>
        <v>连城县农村信用联社四堡信用社</v>
      </c>
    </row>
    <row r="30" spans="1:11">
      <c r="A30" s="24" t="str">
        <f>[8]签字版本!A30</f>
        <v>24</v>
      </c>
      <c r="B30" s="24" t="str">
        <f>[8]签字版本!B30</f>
        <v>邹凤声</v>
      </c>
      <c r="C30" s="24" t="str">
        <f>SUBSTITUTE([8]签字版本!C30,MID([8]签字版本!C30,7,8),"********")</f>
        <v>352627********161X</v>
      </c>
      <c r="D30" s="25" t="str">
        <f>SUBSTITUTE([8]签字版本!D30,MID([8]签字版本!D30,4,4),"****")</f>
        <v>158****9496</v>
      </c>
      <c r="E30" s="24" t="str">
        <f>[8]签字版本!E30</f>
        <v>雾阁</v>
      </c>
      <c r="F30" s="26">
        <f>[8]签字版本!F30</f>
        <v>0.91</v>
      </c>
      <c r="G30" s="26">
        <f t="shared" si="0"/>
        <v>0.91</v>
      </c>
      <c r="H30" s="26">
        <f t="shared" si="1"/>
        <v>27.3</v>
      </c>
      <c r="I30" s="26">
        <f>[8]签字版本!J30</f>
        <v>5.46</v>
      </c>
      <c r="J30" s="25" t="str">
        <f>SUBSTITUTE([8]签字版本!K30,MID([8]签字版本!K30,9,7),"*******")</f>
        <v>90908180*******0055790</v>
      </c>
      <c r="K30" s="24" t="str">
        <f>[8]签字版本!L30</f>
        <v>连城县农村信用联社四堡信用社</v>
      </c>
    </row>
    <row r="31" spans="1:11">
      <c r="A31" s="24" t="str">
        <f>[8]签字版本!A31</f>
        <v>25</v>
      </c>
      <c r="B31" s="24" t="str">
        <f>[8]签字版本!B31</f>
        <v>邹凤满</v>
      </c>
      <c r="C31" s="24" t="str">
        <f>SUBSTITUTE([8]签字版本!C31,MID([8]签字版本!C31,7,8),"********")</f>
        <v>352627********1637</v>
      </c>
      <c r="D31" s="25" t="str">
        <f>SUBSTITUTE([8]签字版本!D31,MID([8]签字版本!D31,4,4),"****")</f>
        <v>138****2961</v>
      </c>
      <c r="E31" s="24" t="str">
        <f>[8]签字版本!E31</f>
        <v>雾阁</v>
      </c>
      <c r="F31" s="26">
        <f>[8]签字版本!F31</f>
        <v>1.22</v>
      </c>
      <c r="G31" s="26">
        <f t="shared" si="0"/>
        <v>1.22</v>
      </c>
      <c r="H31" s="26">
        <f t="shared" si="1"/>
        <v>36.6</v>
      </c>
      <c r="I31" s="26">
        <f>[8]签字版本!J31</f>
        <v>7.32</v>
      </c>
      <c r="J31" s="25" t="str">
        <f>SUBSTITUTE([8]签字版本!K31,MID([8]签字版本!K31,9,7),"*******")</f>
        <v>90908180*******0055807</v>
      </c>
      <c r="K31" s="24" t="str">
        <f>[8]签字版本!L31</f>
        <v>连城县农村信用联社四堡信用社</v>
      </c>
    </row>
    <row r="32" spans="1:11">
      <c r="A32" s="24" t="str">
        <f>[8]签字版本!A32</f>
        <v>26</v>
      </c>
      <c r="B32" s="24" t="str">
        <f>[8]签字版本!B32</f>
        <v>李火清</v>
      </c>
      <c r="C32" s="24" t="str">
        <f>SUBSTITUTE([8]签字版本!C32,MID([8]签字版本!C32,7,8),"********")</f>
        <v>352627********1628</v>
      </c>
      <c r="D32" s="25" t="str">
        <f>SUBSTITUTE([8]签字版本!D32,MID([8]签字版本!D32,4,4),"****")</f>
        <v>188****2953</v>
      </c>
      <c r="E32" s="24" t="str">
        <f>[8]签字版本!E32</f>
        <v>雾阁</v>
      </c>
      <c r="F32" s="26">
        <f>[8]签字版本!F32</f>
        <v>3.05</v>
      </c>
      <c r="G32" s="26">
        <f t="shared" si="0"/>
        <v>3.05</v>
      </c>
      <c r="H32" s="26">
        <f t="shared" si="1"/>
        <v>91.5</v>
      </c>
      <c r="I32" s="26">
        <f>[8]签字版本!J32</f>
        <v>18.3</v>
      </c>
      <c r="J32" s="25" t="str">
        <f>SUBSTITUTE([8]签字版本!K32,MID([8]签字版本!K32,9,7),"*******")</f>
        <v>62303615*******0754</v>
      </c>
      <c r="K32" s="24" t="str">
        <f>[8]签字版本!L32</f>
        <v>连城县农村信用联社四堡信用社</v>
      </c>
    </row>
    <row r="33" spans="1:11">
      <c r="A33" s="24" t="str">
        <f>[8]签字版本!A33</f>
        <v>27</v>
      </c>
      <c r="B33" s="24" t="str">
        <f>[8]签字版本!B33</f>
        <v>李云凤</v>
      </c>
      <c r="C33" s="24" t="str">
        <f>SUBSTITUTE([8]签字版本!C33,MID([8]签字版本!C33,7,8),"********")</f>
        <v>350825********1624</v>
      </c>
      <c r="D33" s="25" t="str">
        <f>SUBSTITUTE([8]签字版本!D33,MID([8]签字版本!D33,4,4),"****")</f>
        <v>135****9343</v>
      </c>
      <c r="E33" s="24" t="str">
        <f>[8]签字版本!E33</f>
        <v>雾阁</v>
      </c>
      <c r="F33" s="26">
        <f>[8]签字版本!F33</f>
        <v>1.83</v>
      </c>
      <c r="G33" s="26">
        <f t="shared" si="0"/>
        <v>1.83</v>
      </c>
      <c r="H33" s="26">
        <f t="shared" si="1"/>
        <v>54.9</v>
      </c>
      <c r="I33" s="26">
        <f>[8]签字版本!J33</f>
        <v>10.98</v>
      </c>
      <c r="J33" s="25" t="str">
        <f>SUBSTITUTE([8]签字版本!K33,MID([8]签字版本!K33,9,7),"*******")</f>
        <v>90908180*******0070915</v>
      </c>
      <c r="K33" s="24" t="str">
        <f>[8]签字版本!L33</f>
        <v>连城县农村信用联社四堡信用社</v>
      </c>
    </row>
    <row r="34" spans="1:11">
      <c r="A34" s="24" t="str">
        <f>[8]签字版本!A34</f>
        <v>28</v>
      </c>
      <c r="B34" s="24" t="str">
        <f>[8]签字版本!B34</f>
        <v>邹道美</v>
      </c>
      <c r="C34" s="24" t="str">
        <f>SUBSTITUTE([8]签字版本!C34,MID([8]签字版本!C34,7,8),"********")</f>
        <v>352627********1616</v>
      </c>
      <c r="D34" s="25" t="str">
        <f>SUBSTITUTE([8]签字版本!D34,MID([8]签字版本!D34,4,4),"****")</f>
        <v>159****2886</v>
      </c>
      <c r="E34" s="24" t="str">
        <f>[8]签字版本!E34</f>
        <v>雾阁</v>
      </c>
      <c r="F34" s="26">
        <f>[8]签字版本!F34</f>
        <v>0.61</v>
      </c>
      <c r="G34" s="26">
        <f t="shared" si="0"/>
        <v>0.61</v>
      </c>
      <c r="H34" s="26">
        <f t="shared" si="1"/>
        <v>18.3</v>
      </c>
      <c r="I34" s="26">
        <f>[8]签字版本!J34</f>
        <v>3.66</v>
      </c>
      <c r="J34" s="25" t="str">
        <f>SUBSTITUTE([8]签字版本!K34,MID([8]签字版本!K34,9,7),"*******")</f>
        <v>90908180*******0642791</v>
      </c>
      <c r="K34" s="24" t="str">
        <f>[8]签字版本!L34</f>
        <v>连城县农村信用联社四堡信用社</v>
      </c>
    </row>
    <row r="35" spans="1:11">
      <c r="A35" s="24" t="str">
        <f>[8]签字版本!A35</f>
        <v>29</v>
      </c>
      <c r="B35" s="24" t="str">
        <f>[8]签字版本!B35</f>
        <v>邹道华</v>
      </c>
      <c r="C35" s="24" t="str">
        <f>SUBSTITUTE([8]签字版本!C35,MID([8]签字版本!C35,7,8),"********")</f>
        <v>352627********1611</v>
      </c>
      <c r="D35" s="25" t="str">
        <f>SUBSTITUTE([8]签字版本!D35,MID([8]签字版本!D35,4,4),"****")</f>
        <v>150****3435</v>
      </c>
      <c r="E35" s="24" t="str">
        <f>[8]签字版本!E35</f>
        <v>雾阁</v>
      </c>
      <c r="F35" s="26">
        <f>[8]签字版本!F35</f>
        <v>0.61</v>
      </c>
      <c r="G35" s="26">
        <f t="shared" si="0"/>
        <v>0.61</v>
      </c>
      <c r="H35" s="26">
        <f t="shared" si="1"/>
        <v>18.3</v>
      </c>
      <c r="I35" s="26">
        <f>[8]签字版本!J35</f>
        <v>3.66</v>
      </c>
      <c r="J35" s="25" t="str">
        <f>SUBSTITUTE([8]签字版本!K35,MID([8]签字版本!K35,9,7),"*******")</f>
        <v>90908180*******0003392</v>
      </c>
      <c r="K35" s="24" t="str">
        <f>[8]签字版本!L35</f>
        <v>连城县农村信用联社四堡信用社</v>
      </c>
    </row>
    <row r="36" spans="1:11">
      <c r="A36" s="24" t="str">
        <f>[8]签字版本!A36</f>
        <v>30</v>
      </c>
      <c r="B36" s="24" t="str">
        <f>[8]签字版本!B36</f>
        <v>邹道有</v>
      </c>
      <c r="C36" s="24" t="str">
        <f>SUBSTITUTE([8]签字版本!C36,MID([8]签字版本!C36,7,8),"********")</f>
        <v>352627********1614</v>
      </c>
      <c r="D36" s="25" t="str">
        <f>SUBSTITUTE([8]签字版本!D36,MID([8]签字版本!D36,4,4),"****")</f>
        <v>133****4169</v>
      </c>
      <c r="E36" s="24" t="str">
        <f>[8]签字版本!E36</f>
        <v>雾阁</v>
      </c>
      <c r="F36" s="26">
        <f>[8]签字版本!F36</f>
        <v>1.83</v>
      </c>
      <c r="G36" s="26">
        <f t="shared" si="0"/>
        <v>1.83</v>
      </c>
      <c r="H36" s="26">
        <f t="shared" si="1"/>
        <v>54.9</v>
      </c>
      <c r="I36" s="26">
        <f>[8]签字版本!J36</f>
        <v>10.98</v>
      </c>
      <c r="J36" s="25" t="str">
        <f>SUBSTITUTE([8]签字版本!K36,MID([8]签字版本!K36,9,7),"*******")</f>
        <v>90908180*******0071399</v>
      </c>
      <c r="K36" s="24" t="str">
        <f>[8]签字版本!L36</f>
        <v>连城县农村信用联社四堡信用社</v>
      </c>
    </row>
    <row r="37" spans="1:11">
      <c r="A37" s="24" t="str">
        <f>[8]签字版本!A37</f>
        <v>31</v>
      </c>
      <c r="B37" s="24" t="str">
        <f>[8]签字版本!B37</f>
        <v>邹道莱</v>
      </c>
      <c r="C37" s="24" t="str">
        <f>SUBSTITUTE([8]签字版本!C37,MID([8]签字版本!C37,7,8),"********")</f>
        <v>352627********1612</v>
      </c>
      <c r="D37" s="25" t="str">
        <f>SUBSTITUTE([8]签字版本!D37,MID([8]签字版本!D37,4,4),"****")</f>
        <v>188****0869</v>
      </c>
      <c r="E37" s="24" t="str">
        <f>[8]签字版本!E37</f>
        <v>雾阁</v>
      </c>
      <c r="F37" s="26">
        <f>[8]签字版本!F37</f>
        <v>1.83</v>
      </c>
      <c r="G37" s="26">
        <f t="shared" si="0"/>
        <v>1.83</v>
      </c>
      <c r="H37" s="26">
        <f t="shared" si="1"/>
        <v>54.9</v>
      </c>
      <c r="I37" s="26">
        <f>[8]签字版本!J37</f>
        <v>10.98</v>
      </c>
      <c r="J37" s="25" t="str">
        <f>SUBSTITUTE([8]签字版本!K37,MID([8]签字版本!K37,9,7),"*******")</f>
        <v>62218405*******1189</v>
      </c>
      <c r="K37" s="24" t="str">
        <f>[8]签字版本!L37</f>
        <v>连城县农村信用联社四堡信用社</v>
      </c>
    </row>
    <row r="38" spans="1:11">
      <c r="A38" s="24" t="str">
        <f>[8]签字版本!A38</f>
        <v>32</v>
      </c>
      <c r="B38" s="24" t="str">
        <f>[8]签字版本!B38</f>
        <v>邹建国</v>
      </c>
      <c r="C38" s="24" t="str">
        <f>SUBSTITUTE([8]签字版本!C38,MID([8]签字版本!C38,7,8),"********")</f>
        <v>352627********161X</v>
      </c>
      <c r="D38" s="25" t="str">
        <f>SUBSTITUTE([8]签字版本!D38,MID([8]签字版本!D38,4,4),"****")</f>
        <v>188****7912</v>
      </c>
      <c r="E38" s="24" t="str">
        <f>[8]签字版本!E38</f>
        <v>雾阁</v>
      </c>
      <c r="F38" s="26">
        <f>[8]签字版本!F38</f>
        <v>0.91</v>
      </c>
      <c r="G38" s="26">
        <f t="shared" si="0"/>
        <v>0.91</v>
      </c>
      <c r="H38" s="26">
        <f t="shared" si="1"/>
        <v>27.3</v>
      </c>
      <c r="I38" s="26">
        <f>[8]签字版本!J38</f>
        <v>5.46</v>
      </c>
      <c r="J38" s="25" t="str">
        <f>SUBSTITUTE([8]签字版本!K38,MID([8]签字版本!K38,9,7),"*******")</f>
        <v>90908180*******0581847</v>
      </c>
      <c r="K38" s="24" t="str">
        <f>[8]签字版本!L38</f>
        <v>连城县农村信用联社四堡信用社</v>
      </c>
    </row>
    <row r="39" spans="1:11">
      <c r="A39" s="24" t="str">
        <f>[8]签字版本!A39</f>
        <v>33</v>
      </c>
      <c r="B39" s="24" t="str">
        <f>[8]签字版本!B39</f>
        <v>邹式功</v>
      </c>
      <c r="C39" s="24" t="str">
        <f>SUBSTITUTE([8]签字版本!C39,MID([8]签字版本!C39,7,8),"********")</f>
        <v>352627********1614</v>
      </c>
      <c r="D39" s="25" t="str">
        <f>SUBSTITUTE([8]签字版本!D39,MID([8]签字版本!D39,4,4),"****")</f>
        <v>151****4243</v>
      </c>
      <c r="E39" s="24" t="str">
        <f>[8]签字版本!E39</f>
        <v>雾阁</v>
      </c>
      <c r="F39" s="26">
        <f>[8]签字版本!F39</f>
        <v>0.91</v>
      </c>
      <c r="G39" s="26">
        <f t="shared" si="0"/>
        <v>0.91</v>
      </c>
      <c r="H39" s="26">
        <f t="shared" si="1"/>
        <v>27.3</v>
      </c>
      <c r="I39" s="26">
        <f>[8]签字版本!J39</f>
        <v>5.46</v>
      </c>
      <c r="J39" s="25" t="str">
        <f>SUBSTITUTE([8]签字版本!K39,MID([8]签字版本!K39,9,7),"*******")</f>
        <v>62218405*******1619</v>
      </c>
      <c r="K39" s="24" t="str">
        <f>[8]签字版本!L39</f>
        <v>连城县农村信用联社四堡信用社</v>
      </c>
    </row>
    <row r="40" spans="1:11">
      <c r="A40" s="24" t="str">
        <f>[8]签字版本!A40</f>
        <v>34</v>
      </c>
      <c r="B40" s="24" t="str">
        <f>[8]签字版本!B40</f>
        <v>邹爱国</v>
      </c>
      <c r="C40" s="24" t="str">
        <f>SUBSTITUTE([8]签字版本!C40,MID([8]签字版本!C40,7,8),"********")</f>
        <v>352627********1614</v>
      </c>
      <c r="D40" s="25" t="str">
        <f>SUBSTITUTE([8]签字版本!D40,MID([8]签字版本!D40,4,4),"****")</f>
        <v>157****2687</v>
      </c>
      <c r="E40" s="24" t="str">
        <f>[8]签字版本!E40</f>
        <v>雾阁</v>
      </c>
      <c r="F40" s="26">
        <f>[8]签字版本!F40</f>
        <v>0.91</v>
      </c>
      <c r="G40" s="26">
        <f t="shared" si="0"/>
        <v>0.91</v>
      </c>
      <c r="H40" s="26">
        <f t="shared" si="1"/>
        <v>27.3</v>
      </c>
      <c r="I40" s="26">
        <f>[8]签字版本!J40</f>
        <v>5.46</v>
      </c>
      <c r="J40" s="25" t="str">
        <f>SUBSTITUTE([8]签字版本!K40,MID([8]签字版本!K40,9,7),"*******")</f>
        <v>90908180*******0034750</v>
      </c>
      <c r="K40" s="24" t="str">
        <f>[8]签字版本!L40</f>
        <v>连城县农村信用联社四堡信用社</v>
      </c>
    </row>
    <row r="41" spans="1:11">
      <c r="A41" s="24" t="str">
        <f>[8]签字版本!A41</f>
        <v>35</v>
      </c>
      <c r="B41" s="24" t="str">
        <f>[8]签字版本!B41</f>
        <v>邹道新</v>
      </c>
      <c r="C41" s="24" t="str">
        <f>SUBSTITUTE([8]签字版本!C41,MID([8]签字版本!C41,7,8),"********")</f>
        <v>352627********1619</v>
      </c>
      <c r="D41" s="25" t="str">
        <f>SUBSTITUTE([8]签字版本!D41,MID([8]签字版本!D41,4,4),"****")</f>
        <v>180****9526</v>
      </c>
      <c r="E41" s="24" t="str">
        <f>[8]签字版本!E41</f>
        <v>雾阁</v>
      </c>
      <c r="F41" s="26">
        <f>[8]签字版本!F41</f>
        <v>0.91</v>
      </c>
      <c r="G41" s="26">
        <f t="shared" si="0"/>
        <v>0.91</v>
      </c>
      <c r="H41" s="26">
        <f t="shared" si="1"/>
        <v>27.3</v>
      </c>
      <c r="I41" s="26">
        <f>[8]签字版本!J41</f>
        <v>5.46</v>
      </c>
      <c r="J41" s="25" t="str">
        <f>SUBSTITUTE([8]签字版本!K41,MID([8]签字版本!K41,9,7),"*******")</f>
        <v>90908180*******0055825</v>
      </c>
      <c r="K41" s="24" t="str">
        <f>[8]签字版本!L41</f>
        <v>连城县农村信用联社四堡信用社</v>
      </c>
    </row>
    <row r="42" spans="1:11">
      <c r="A42" s="24" t="str">
        <f>[8]签字版本!A42</f>
        <v>36</v>
      </c>
      <c r="B42" s="24" t="str">
        <f>[8]签字版本!B42</f>
        <v>邹道一</v>
      </c>
      <c r="C42" s="24" t="str">
        <f>SUBSTITUTE([8]签字版本!C42,MID([8]签字版本!C42,7,8),"********")</f>
        <v>352627********1617</v>
      </c>
      <c r="D42" s="25" t="str">
        <f>SUBSTITUTE([8]签字版本!D42,MID([8]签字版本!D42,4,4),"****")</f>
        <v>159****3997</v>
      </c>
      <c r="E42" s="24" t="str">
        <f>[8]签字版本!E42</f>
        <v>雾阁</v>
      </c>
      <c r="F42" s="26">
        <f>[8]签字版本!F42</f>
        <v>0.91</v>
      </c>
      <c r="G42" s="26">
        <f t="shared" si="0"/>
        <v>0.91</v>
      </c>
      <c r="H42" s="26">
        <f t="shared" si="1"/>
        <v>27.3</v>
      </c>
      <c r="I42" s="26">
        <f>[8]签字版本!J42</f>
        <v>5.46</v>
      </c>
      <c r="J42" s="25" t="str">
        <f>SUBSTITUTE([8]签字版本!K42,MID([8]签字版本!K42,9,7),"*******")</f>
        <v>90908180*******0068643</v>
      </c>
      <c r="K42" s="24" t="str">
        <f>[8]签字版本!L42</f>
        <v>连城县农村信用联社四堡信用社</v>
      </c>
    </row>
    <row r="43" spans="1:11">
      <c r="A43" s="24" t="str">
        <f>[8]签字版本!A43</f>
        <v>37</v>
      </c>
      <c r="B43" s="24" t="str">
        <f>[8]签字版本!B43</f>
        <v>邹道工</v>
      </c>
      <c r="C43" s="24" t="str">
        <f>SUBSTITUTE([8]签字版本!C43,MID([8]签字版本!C43,7,8),"********")</f>
        <v>352627********1615</v>
      </c>
      <c r="D43" s="25" t="str">
        <f>SUBSTITUTE([8]签字版本!D43,MID([8]签字版本!D43,4,4),"****")</f>
        <v>186****0839</v>
      </c>
      <c r="E43" s="24" t="str">
        <f>[8]签字版本!E43</f>
        <v>雾阁</v>
      </c>
      <c r="F43" s="26">
        <f>[8]签字版本!F43</f>
        <v>0.61</v>
      </c>
      <c r="G43" s="26">
        <f t="shared" si="0"/>
        <v>0.61</v>
      </c>
      <c r="H43" s="26">
        <f t="shared" si="1"/>
        <v>18.3</v>
      </c>
      <c r="I43" s="26">
        <f>[8]签字版本!J43</f>
        <v>3.66</v>
      </c>
      <c r="J43" s="25" t="str">
        <f>SUBSTITUTE([8]签字版本!K43,MID([8]签字版本!K43,9,7),"*******")</f>
        <v>90908180*******0055843</v>
      </c>
      <c r="K43" s="24" t="str">
        <f>[8]签字版本!L43</f>
        <v>连城县农村信用联社四堡信用社</v>
      </c>
    </row>
    <row r="44" spans="1:11">
      <c r="A44" s="24" t="str">
        <f>[8]签字版本!A44</f>
        <v>38</v>
      </c>
      <c r="B44" s="24" t="str">
        <f>[8]签字版本!B44</f>
        <v>马巧玲</v>
      </c>
      <c r="C44" s="24" t="str">
        <f>SUBSTITUTE([8]签字版本!C44,MID([8]签字版本!C44,7,8),"********")</f>
        <v>352627********162X</v>
      </c>
      <c r="D44" s="25" t="str">
        <f>SUBSTITUTE([8]签字版本!D44,MID([8]签字版本!D44,4,4),"****")</f>
        <v>159****8931</v>
      </c>
      <c r="E44" s="24" t="str">
        <f>[8]签字版本!E44</f>
        <v>雾阁</v>
      </c>
      <c r="F44" s="26">
        <f>[8]签字版本!F44</f>
        <v>0.61</v>
      </c>
      <c r="G44" s="26">
        <f t="shared" si="0"/>
        <v>0.61</v>
      </c>
      <c r="H44" s="26">
        <f t="shared" si="1"/>
        <v>18.3</v>
      </c>
      <c r="I44" s="26">
        <f>[8]签字版本!J44</f>
        <v>3.66</v>
      </c>
      <c r="J44" s="25" t="str">
        <f>SUBSTITUTE([8]签字版本!K44,MID([8]签字版本!K44,9,7),"*******")</f>
        <v>62218405*******1601</v>
      </c>
      <c r="K44" s="24" t="str">
        <f>[8]签字版本!L44</f>
        <v>连城县农村信用联社四堡信用社</v>
      </c>
    </row>
    <row r="45" spans="1:11">
      <c r="A45" s="24" t="str">
        <f>[8]签字版本!A45</f>
        <v>39</v>
      </c>
      <c r="B45" s="24" t="str">
        <f>[8]签字版本!B45</f>
        <v>邹建辉</v>
      </c>
      <c r="C45" s="24" t="str">
        <f>SUBSTITUTE([8]签字版本!C45,MID([8]签字版本!C45,7,8),"********")</f>
        <v>352627********1650</v>
      </c>
      <c r="D45" s="25" t="str">
        <f>SUBSTITUTE([8]签字版本!D45,MID([8]签字版本!D45,4,4),"****")</f>
        <v>136****3549</v>
      </c>
      <c r="E45" s="24" t="str">
        <f>[8]签字版本!E45</f>
        <v>雾阁</v>
      </c>
      <c r="F45" s="26">
        <f>[8]签字版本!F45</f>
        <v>1.22</v>
      </c>
      <c r="G45" s="26">
        <f t="shared" si="0"/>
        <v>1.22</v>
      </c>
      <c r="H45" s="26">
        <f t="shared" si="1"/>
        <v>36.6</v>
      </c>
      <c r="I45" s="26">
        <f>[8]签字版本!J45</f>
        <v>7.32</v>
      </c>
      <c r="J45" s="25" t="str">
        <f>SUBSTITUTE([8]签字版本!K45,MID([8]签字版本!K45,9,7),"*******")</f>
        <v>90908180*******0633747</v>
      </c>
      <c r="K45" s="24" t="str">
        <f>[8]签字版本!L45</f>
        <v>连城县农村信用联社四堡信用社</v>
      </c>
    </row>
    <row r="46" spans="1:11">
      <c r="A46" s="24" t="str">
        <f>[8]签字版本!A46</f>
        <v>40</v>
      </c>
      <c r="B46" s="24" t="str">
        <f>[8]签字版本!B46</f>
        <v>邹满荣</v>
      </c>
      <c r="C46" s="24" t="str">
        <f>SUBSTITUTE([8]签字版本!C46,MID([8]签字版本!C46,7,8),"********")</f>
        <v>352627********1628</v>
      </c>
      <c r="D46" s="25" t="str">
        <f>SUBSTITUTE([8]签字版本!D46,MID([8]签字版本!D46,4,4),"****")</f>
        <v>151****4963</v>
      </c>
      <c r="E46" s="24" t="str">
        <f>[8]签字版本!E46</f>
        <v>雾阁</v>
      </c>
      <c r="F46" s="26">
        <f>[8]签字版本!F46</f>
        <v>3.66</v>
      </c>
      <c r="G46" s="26">
        <f t="shared" si="0"/>
        <v>3.66</v>
      </c>
      <c r="H46" s="26">
        <f t="shared" si="1"/>
        <v>109.8</v>
      </c>
      <c r="I46" s="26">
        <f>[8]签字版本!J46</f>
        <v>21.96</v>
      </c>
      <c r="J46" s="25" t="str">
        <f>SUBSTITUTE([8]签字版本!K46,MID([8]签字版本!K46,9,7),"*******")</f>
        <v>62218405*******7342</v>
      </c>
      <c r="K46" s="24" t="str">
        <f>[8]签字版本!L46</f>
        <v>连城县农村信用联社四堡信用社</v>
      </c>
    </row>
    <row r="47" spans="1:11">
      <c r="A47" s="24" t="str">
        <f>[8]签字版本!A47</f>
        <v>41</v>
      </c>
      <c r="B47" s="24" t="str">
        <f>[8]签字版本!B47</f>
        <v>邹绍天</v>
      </c>
      <c r="C47" s="24" t="str">
        <f>SUBSTITUTE([8]签字版本!C47,MID([8]签字版本!C47,7,8),"********")</f>
        <v>352627********161X</v>
      </c>
      <c r="D47" s="25" t="str">
        <f>SUBSTITUTE([8]签字版本!D47,MID([8]签字版本!D47,4,4),"****")</f>
        <v>150****2851</v>
      </c>
      <c r="E47" s="24" t="str">
        <f>[8]签字版本!E47</f>
        <v>雾阁</v>
      </c>
      <c r="F47" s="26">
        <f>[8]签字版本!F47</f>
        <v>1.46</v>
      </c>
      <c r="G47" s="26">
        <f t="shared" si="0"/>
        <v>1.46</v>
      </c>
      <c r="H47" s="26">
        <f t="shared" si="1"/>
        <v>43.8</v>
      </c>
      <c r="I47" s="26">
        <f>[8]签字版本!J47</f>
        <v>8.76</v>
      </c>
      <c r="J47" s="25" t="str">
        <f>SUBSTITUTE([8]签字版本!K47,MID([8]签字版本!K47,9,7),"*******")</f>
        <v>90908180*******0053612</v>
      </c>
      <c r="K47" s="24" t="str">
        <f>[8]签字版本!L47</f>
        <v>连城县农村信用联社四堡信用社</v>
      </c>
    </row>
    <row r="48" spans="1:11">
      <c r="A48" s="24" t="str">
        <f>[8]签字版本!A48</f>
        <v>42</v>
      </c>
      <c r="B48" s="24" t="str">
        <f>[8]签字版本!B48</f>
        <v>邹绍益</v>
      </c>
      <c r="C48" s="24" t="str">
        <f>SUBSTITUTE([8]签字版本!C48,MID([8]签字版本!C48,7,8),"********")</f>
        <v>352627********1615</v>
      </c>
      <c r="D48" s="25" t="str">
        <f>SUBSTITUTE([8]签字版本!D48,MID([8]签字版本!D48,4,4),"****")</f>
        <v>135****2511</v>
      </c>
      <c r="E48" s="24" t="str">
        <f>[8]签字版本!E48</f>
        <v>雾阁</v>
      </c>
      <c r="F48" s="26">
        <f>[8]签字版本!F48</f>
        <v>1.4</v>
      </c>
      <c r="G48" s="26">
        <f t="shared" si="0"/>
        <v>1.4</v>
      </c>
      <c r="H48" s="26">
        <f t="shared" si="1"/>
        <v>42</v>
      </c>
      <c r="I48" s="26">
        <f>[8]签字版本!J48</f>
        <v>8.4</v>
      </c>
      <c r="J48" s="25" t="str">
        <f>SUBSTITUTE([8]签字版本!K48,MID([8]签字版本!K48,9,7),"*******")</f>
        <v>90908180*******0055852</v>
      </c>
      <c r="K48" s="24" t="str">
        <f>[8]签字版本!L48</f>
        <v>连城县农村信用联社四堡信用社</v>
      </c>
    </row>
    <row r="49" spans="1:11">
      <c r="A49" s="24" t="str">
        <f>[8]签字版本!A49</f>
        <v>43</v>
      </c>
      <c r="B49" s="24" t="str">
        <f>[8]签字版本!B49</f>
        <v>李湘云</v>
      </c>
      <c r="C49" s="24" t="str">
        <f>SUBSTITUTE([8]签字版本!C49,MID([8]签字版本!C49,7,8),"********")</f>
        <v>352627********1328</v>
      </c>
      <c r="D49" s="25" t="str">
        <f>SUBSTITUTE([8]签字版本!D49,MID([8]签字版本!D49,4,4),"****")</f>
        <v>135****9874</v>
      </c>
      <c r="E49" s="24" t="str">
        <f>[8]签字版本!E49</f>
        <v>雾阁</v>
      </c>
      <c r="F49" s="26">
        <f>[8]签字版本!F49</f>
        <v>3.05</v>
      </c>
      <c r="G49" s="26">
        <f t="shared" si="0"/>
        <v>3.05</v>
      </c>
      <c r="H49" s="26">
        <f t="shared" si="1"/>
        <v>91.5</v>
      </c>
      <c r="I49" s="26">
        <f>[8]签字版本!J49</f>
        <v>18.3</v>
      </c>
      <c r="J49" s="25" t="str">
        <f>SUBSTITUTE([8]签字版本!K49,MID([8]签字版本!K49,9,7),"*******")</f>
        <v>62218405*******7417</v>
      </c>
      <c r="K49" s="24" t="str">
        <f>[8]签字版本!L49</f>
        <v>连城县农村信用联社四堡信用社</v>
      </c>
    </row>
    <row r="50" spans="1:11">
      <c r="A50" s="24" t="str">
        <f>[8]签字版本!A50</f>
        <v>44</v>
      </c>
      <c r="B50" s="24" t="str">
        <f>[8]签字版本!B50</f>
        <v>邹春铭</v>
      </c>
      <c r="C50" s="24" t="str">
        <f>SUBSTITUTE([8]签字版本!C50,MID([8]签字版本!C50,7,8),"********")</f>
        <v>352627********1612</v>
      </c>
      <c r="D50" s="25" t="str">
        <f>SUBSTITUTE([8]签字版本!D50,MID([8]签字版本!D50,4,4),"****")</f>
        <v>139****6540</v>
      </c>
      <c r="E50" s="24" t="str">
        <f>[8]签字版本!E50</f>
        <v>雾阁</v>
      </c>
      <c r="F50" s="26">
        <f>[8]签字版本!F50</f>
        <v>0.9</v>
      </c>
      <c r="G50" s="26">
        <f t="shared" si="0"/>
        <v>0.9</v>
      </c>
      <c r="H50" s="26">
        <f t="shared" si="1"/>
        <v>27</v>
      </c>
      <c r="I50" s="26">
        <f>[8]签字版本!J50</f>
        <v>5.4</v>
      </c>
      <c r="J50" s="25" t="str">
        <f>SUBSTITUTE([8]签字版本!K50,MID([8]签字版本!K50,9,7),"*******")</f>
        <v>90908180*******0344087</v>
      </c>
      <c r="K50" s="24" t="str">
        <f>[8]签字版本!L50</f>
        <v>连城县农村信用联社四堡信用社</v>
      </c>
    </row>
    <row r="51" spans="1:11">
      <c r="A51" s="24" t="str">
        <f>[8]签字版本!A51</f>
        <v>45</v>
      </c>
      <c r="B51" s="24" t="str">
        <f>[8]签字版本!B51</f>
        <v>邹春柳</v>
      </c>
      <c r="C51" s="24" t="str">
        <f>SUBSTITUTE([8]签字版本!C51,MID([8]签字版本!C51,7,8),"********")</f>
        <v>352627********1614</v>
      </c>
      <c r="D51" s="25" t="str">
        <f>SUBSTITUTE([8]签字版本!D51,MID([8]签字版本!D51,4,4),"****")</f>
        <v>151****0732</v>
      </c>
      <c r="E51" s="24" t="str">
        <f>[8]签字版本!E51</f>
        <v>雾阁</v>
      </c>
      <c r="F51" s="26">
        <f>[8]签字版本!F51</f>
        <v>1.96</v>
      </c>
      <c r="G51" s="26">
        <f t="shared" si="0"/>
        <v>1.96</v>
      </c>
      <c r="H51" s="26">
        <f t="shared" si="1"/>
        <v>58.8</v>
      </c>
      <c r="I51" s="26">
        <f>[8]签字版本!J51</f>
        <v>11.76</v>
      </c>
      <c r="J51" s="25" t="str">
        <f>SUBSTITUTE([8]签字版本!K51,MID([8]签字版本!K51,9,7),"*******")</f>
        <v>62218405*******2443</v>
      </c>
      <c r="K51" s="24" t="str">
        <f>[8]签字版本!L51</f>
        <v>连城县农村信用联社四堡信用社</v>
      </c>
    </row>
    <row r="52" spans="1:11">
      <c r="A52" s="24" t="str">
        <f>[8]签字版本!A52</f>
        <v>46</v>
      </c>
      <c r="B52" s="24" t="str">
        <f>[8]签字版本!B52</f>
        <v>马长华</v>
      </c>
      <c r="C52" s="24" t="str">
        <f>SUBSTITUTE([8]签字版本!C52,MID([8]签字版本!C52,7,8),"********")</f>
        <v>352627********1620</v>
      </c>
      <c r="D52" s="25" t="str">
        <f>SUBSTITUTE([8]签字版本!D52,MID([8]签字版本!D52,4,4),"****")</f>
        <v>133****0159</v>
      </c>
      <c r="E52" s="24" t="str">
        <f>[8]签字版本!E52</f>
        <v>雾阁</v>
      </c>
      <c r="F52" s="26">
        <f>[8]签字版本!F52</f>
        <v>1.93</v>
      </c>
      <c r="G52" s="26">
        <f t="shared" si="0"/>
        <v>1.93</v>
      </c>
      <c r="H52" s="26">
        <f t="shared" si="1"/>
        <v>57.9</v>
      </c>
      <c r="I52" s="26">
        <f>[8]签字版本!J52</f>
        <v>11.58</v>
      </c>
      <c r="J52" s="25" t="str">
        <f>SUBSTITUTE([8]签字版本!K52,MID([8]签字版本!K52,9,7),"*******")</f>
        <v>62218405*******2179</v>
      </c>
      <c r="K52" s="24" t="str">
        <f>[8]签字版本!L52</f>
        <v>连城县农村信用联社四堡信用社</v>
      </c>
    </row>
    <row r="53" spans="1:11">
      <c r="A53" s="24" t="str">
        <f>[8]签字版本!A53</f>
        <v>47</v>
      </c>
      <c r="B53" s="24" t="str">
        <f>[8]签字版本!B53</f>
        <v>邹春强</v>
      </c>
      <c r="C53" s="24" t="str">
        <f>SUBSTITUTE([8]签字版本!C53,MID([8]签字版本!C53,7,8),"********")</f>
        <v>352627********1618</v>
      </c>
      <c r="D53" s="25" t="str">
        <f>SUBSTITUTE([8]签字版本!D53,MID([8]签字版本!D53,4,4),"****")</f>
        <v>158****6845</v>
      </c>
      <c r="E53" s="24" t="str">
        <f>[8]签字版本!E53</f>
        <v>雾阁</v>
      </c>
      <c r="F53" s="26">
        <f>[8]签字版本!F53</f>
        <v>0.9</v>
      </c>
      <c r="G53" s="26">
        <f t="shared" si="0"/>
        <v>0.9</v>
      </c>
      <c r="H53" s="26">
        <f t="shared" si="1"/>
        <v>27</v>
      </c>
      <c r="I53" s="26">
        <f>[8]签字版本!J53</f>
        <v>5.4</v>
      </c>
      <c r="J53" s="25" t="str">
        <f>SUBSTITUTE([8]签字版本!K53,MID([8]签字版本!K53,9,7),"*******")</f>
        <v>90908180*******0014497</v>
      </c>
      <c r="K53" s="24" t="str">
        <f>[8]签字版本!L53</f>
        <v>连城县农村信用联社四堡信用社</v>
      </c>
    </row>
    <row r="54" spans="1:11">
      <c r="A54" s="24" t="str">
        <f>[8]签字版本!A54</f>
        <v>48</v>
      </c>
      <c r="B54" s="24" t="str">
        <f>[8]签字版本!B54</f>
        <v>邹冬生</v>
      </c>
      <c r="C54" s="24" t="str">
        <f>SUBSTITUTE([8]签字版本!C54,MID([8]签字版本!C54,7,8),"********")</f>
        <v>352627********1618</v>
      </c>
      <c r="D54" s="25" t="str">
        <f>SUBSTITUTE([8]签字版本!D54,MID([8]签字版本!D54,4,4),"****")</f>
        <v>147****5690</v>
      </c>
      <c r="E54" s="24" t="str">
        <f>[8]签字版本!E54</f>
        <v>雾阁</v>
      </c>
      <c r="F54" s="26">
        <f>[8]签字版本!F54</f>
        <v>2.63</v>
      </c>
      <c r="G54" s="26">
        <f t="shared" si="0"/>
        <v>2.63</v>
      </c>
      <c r="H54" s="26">
        <f t="shared" si="1"/>
        <v>78.9</v>
      </c>
      <c r="I54" s="26">
        <f>[8]签字版本!J54</f>
        <v>15.78</v>
      </c>
      <c r="J54" s="25" t="str">
        <f>SUBSTITUTE([8]签字版本!K54,MID([8]签字版本!K54,9,7),"*******")</f>
        <v>62218405*******2492</v>
      </c>
      <c r="K54" s="24" t="str">
        <f>[8]签字版本!L54</f>
        <v>连城县农村信用联社四堡信用社</v>
      </c>
    </row>
    <row r="55" spans="1:11">
      <c r="A55" s="24" t="str">
        <f>[8]签字版本!A55</f>
        <v>49</v>
      </c>
      <c r="B55" s="24" t="str">
        <f>[8]签字版本!B55</f>
        <v>江香姬</v>
      </c>
      <c r="C55" s="24" t="str">
        <f>SUBSTITUTE([8]签字版本!C55,MID([8]签字版本!C55,7,8),"********")</f>
        <v>352627********1621</v>
      </c>
      <c r="D55" s="25" t="str">
        <f>SUBSTITUTE([8]签字版本!D55,MID([8]签字版本!D55,4,4),"****")</f>
        <v>181****7769</v>
      </c>
      <c r="E55" s="24" t="str">
        <f>[8]签字版本!E55</f>
        <v>雾阁</v>
      </c>
      <c r="F55" s="26">
        <f>[8]签字版本!F55</f>
        <v>1.35</v>
      </c>
      <c r="G55" s="26">
        <f t="shared" si="0"/>
        <v>1.35</v>
      </c>
      <c r="H55" s="26">
        <f t="shared" si="1"/>
        <v>40.5</v>
      </c>
      <c r="I55" s="26">
        <f>[8]签字版本!J55</f>
        <v>8.1</v>
      </c>
      <c r="J55" s="25" t="str">
        <f>SUBSTITUTE([8]签字版本!K55,MID([8]签字版本!K55,9,7),"*******")</f>
        <v>62218405*******2385</v>
      </c>
      <c r="K55" s="24" t="str">
        <f>[8]签字版本!L55</f>
        <v>连城县农村信用联社四堡信用社</v>
      </c>
    </row>
    <row r="56" spans="1:11">
      <c r="A56" s="24" t="str">
        <f>[8]签字版本!A56</f>
        <v>50</v>
      </c>
      <c r="B56" s="24" t="str">
        <f>[8]签字版本!B56</f>
        <v>邹秋生</v>
      </c>
      <c r="C56" s="24" t="str">
        <f>SUBSTITUTE([8]签字版本!C56,MID([8]签字版本!C56,7,8),"********")</f>
        <v>352627********1619</v>
      </c>
      <c r="D56" s="25" t="str">
        <f>SUBSTITUTE([8]签字版本!D56,MID([8]签字版本!D56,4,4),"****")</f>
        <v>136****3152</v>
      </c>
      <c r="E56" s="24" t="str">
        <f>[8]签字版本!E56</f>
        <v>雾阁</v>
      </c>
      <c r="F56" s="26">
        <f>[8]签字版本!F56</f>
        <v>2.3</v>
      </c>
      <c r="G56" s="26">
        <f t="shared" si="0"/>
        <v>2.3</v>
      </c>
      <c r="H56" s="26">
        <f t="shared" si="1"/>
        <v>69</v>
      </c>
      <c r="I56" s="26">
        <f>[8]签字版本!J56</f>
        <v>13.8</v>
      </c>
      <c r="J56" s="25" t="str">
        <f>SUBSTITUTE([8]签字版本!K56,MID([8]签字版本!K56,9,7),"*******")</f>
        <v>62303611*******3471</v>
      </c>
      <c r="K56" s="24" t="str">
        <f>[8]签字版本!L56</f>
        <v>连城县农村信用联社四堡信用社</v>
      </c>
    </row>
    <row r="57" spans="1:11">
      <c r="A57" s="24" t="str">
        <f>[8]签字版本!A57</f>
        <v>51</v>
      </c>
      <c r="B57" s="24" t="str">
        <f>[8]签字版本!B57</f>
        <v>吴生菊</v>
      </c>
      <c r="C57" s="24" t="str">
        <f>SUBSTITUTE([8]签字版本!C57,MID([8]签字版本!C57,7,8),"********")</f>
        <v>352627********1643</v>
      </c>
      <c r="D57" s="25" t="str">
        <f>SUBSTITUTE([8]签字版本!D57,MID([8]签字版本!D57,4,4),"****")</f>
        <v>138****7320</v>
      </c>
      <c r="E57" s="24" t="str">
        <f>[8]签字版本!E57</f>
        <v>雾阁</v>
      </c>
      <c r="F57" s="26">
        <f>[8]签字版本!F57</f>
        <v>2.3</v>
      </c>
      <c r="G57" s="26">
        <f t="shared" si="0"/>
        <v>2.3</v>
      </c>
      <c r="H57" s="26">
        <f t="shared" si="1"/>
        <v>69</v>
      </c>
      <c r="I57" s="26">
        <f>[8]签字版本!J57</f>
        <v>13.8</v>
      </c>
      <c r="J57" s="25" t="str">
        <f>SUBSTITUTE([8]签字版本!K57,MID([8]签字版本!K57,9,7),"*******")</f>
        <v>90908180*******0055905</v>
      </c>
      <c r="K57" s="24" t="str">
        <f>[8]签字版本!L57</f>
        <v>连城县农村信用联社四堡信用社</v>
      </c>
    </row>
    <row r="58" spans="1:11">
      <c r="A58" s="24" t="str">
        <f>[8]签字版本!A58</f>
        <v>52</v>
      </c>
      <c r="B58" s="24" t="str">
        <f>[8]签字版本!B58</f>
        <v>邹略</v>
      </c>
      <c r="C58" s="24" t="str">
        <f>SUBSTITUTE([8]签字版本!C58,MID([8]签字版本!C58,7,8),"********")</f>
        <v>350825********1631</v>
      </c>
      <c r="D58" s="25" t="str">
        <f>SUBSTITUTE([8]签字版本!D58,MID([8]签字版本!D58,4,4),"****")</f>
        <v>186****7118</v>
      </c>
      <c r="E58" s="24" t="str">
        <f>[8]签字版本!E58</f>
        <v>雾阁</v>
      </c>
      <c r="F58" s="26">
        <f>[8]签字版本!F58</f>
        <v>2.24</v>
      </c>
      <c r="G58" s="26">
        <f t="shared" si="0"/>
        <v>2.24</v>
      </c>
      <c r="H58" s="26">
        <f t="shared" si="1"/>
        <v>67.2</v>
      </c>
      <c r="I58" s="26">
        <f>[8]签字版本!J58</f>
        <v>13.44</v>
      </c>
      <c r="J58" s="25" t="str">
        <f>SUBSTITUTE([8]签字版本!K58,MID([8]签字版本!K58,9,7),"*******")</f>
        <v>62218405*******8076</v>
      </c>
      <c r="K58" s="24" t="str">
        <f>[8]签字版本!L58</f>
        <v>连城县农村信用联社四堡信用社</v>
      </c>
    </row>
    <row r="59" spans="1:11">
      <c r="A59" s="24" t="str">
        <f>[8]签字版本!A59</f>
        <v>53</v>
      </c>
      <c r="B59" s="24" t="str">
        <f>[8]签字版本!B59</f>
        <v>邹式周</v>
      </c>
      <c r="C59" s="24" t="str">
        <f>SUBSTITUTE([8]签字版本!C59,MID([8]签字版本!C59,7,8),"********")</f>
        <v>352627********1612</v>
      </c>
      <c r="D59" s="25" t="str">
        <f>SUBSTITUTE([8]签字版本!D59,MID([8]签字版本!D59,4,4),"****")</f>
        <v>138****0106</v>
      </c>
      <c r="E59" s="24" t="str">
        <f>[8]签字版本!E59</f>
        <v>雾阁</v>
      </c>
      <c r="F59" s="26">
        <f>[8]签字版本!F59</f>
        <v>4.49</v>
      </c>
      <c r="G59" s="26">
        <f t="shared" si="0"/>
        <v>4.49</v>
      </c>
      <c r="H59" s="26">
        <f t="shared" si="1"/>
        <v>134.7</v>
      </c>
      <c r="I59" s="26">
        <f>[8]签字版本!J59</f>
        <v>26.94</v>
      </c>
      <c r="J59" s="25" t="str">
        <f>SUBSTITUTE([8]签字版本!K59,MID([8]签字版本!K59,9,7),"*******")</f>
        <v>62218405*******7771</v>
      </c>
      <c r="K59" s="24" t="str">
        <f>[8]签字版本!L59</f>
        <v>连城县农村信用联社四堡信用社</v>
      </c>
    </row>
    <row r="60" spans="1:11">
      <c r="A60" s="24" t="str">
        <f>[8]签字版本!A60</f>
        <v>54</v>
      </c>
      <c r="B60" s="24" t="str">
        <f>[8]签字版本!B60</f>
        <v>邹岳生</v>
      </c>
      <c r="C60" s="24" t="str">
        <f>SUBSTITUTE([8]签字版本!C60,MID([8]签字版本!C60,7,8),"********")</f>
        <v>352627********1613</v>
      </c>
      <c r="D60" s="25" t="str">
        <f>SUBSTITUTE([8]签字版本!D60,MID([8]签字版本!D60,4,4),"****")</f>
        <v>156****6663</v>
      </c>
      <c r="E60" s="24" t="str">
        <f>[8]签字版本!E60</f>
        <v>雾阁</v>
      </c>
      <c r="F60" s="26">
        <f>[8]签字版本!F60</f>
        <v>0.97</v>
      </c>
      <c r="G60" s="26">
        <f t="shared" si="0"/>
        <v>0.97</v>
      </c>
      <c r="H60" s="26">
        <f t="shared" si="1"/>
        <v>29.1</v>
      </c>
      <c r="I60" s="26">
        <f>[8]签字版本!J60</f>
        <v>5.82</v>
      </c>
      <c r="J60" s="25" t="str">
        <f>SUBSTITUTE([8]签字版本!K60,MID([8]签字版本!K60,9,7),"*******")</f>
        <v>90908180*******0358125</v>
      </c>
      <c r="K60" s="24" t="str">
        <f>[8]签字版本!L60</f>
        <v>连城县农村信用联社四堡信用社</v>
      </c>
    </row>
    <row r="61" spans="1:11">
      <c r="A61" s="24" t="str">
        <f>[8]签字版本!A61</f>
        <v>55</v>
      </c>
      <c r="B61" s="24" t="str">
        <f>[8]签字版本!B61</f>
        <v>邹道爱</v>
      </c>
      <c r="C61" s="24" t="str">
        <f>SUBSTITUTE([8]签字版本!C61,MID([8]签字版本!C61,7,8),"********")</f>
        <v>352627********1616</v>
      </c>
      <c r="D61" s="25" t="str">
        <f>SUBSTITUTE([8]签字版本!D61,MID([8]签字版本!D61,4,4),"****")</f>
        <v>147****0371</v>
      </c>
      <c r="E61" s="24" t="str">
        <f>[8]签字版本!E61</f>
        <v>雾阁</v>
      </c>
      <c r="F61" s="26">
        <f>[8]签字版本!F61</f>
        <v>0.84</v>
      </c>
      <c r="G61" s="26">
        <f t="shared" si="0"/>
        <v>0.84</v>
      </c>
      <c r="H61" s="26">
        <f t="shared" si="1"/>
        <v>25.2</v>
      </c>
      <c r="I61" s="26">
        <f>[8]签字版本!J61</f>
        <v>5.04</v>
      </c>
      <c r="J61" s="25" t="str">
        <f>SUBSTITUTE([8]签字版本!K61,MID([8]签字版本!K61,9,7),"*******")</f>
        <v>90908180*******0055923</v>
      </c>
      <c r="K61" s="24" t="str">
        <f>[8]签字版本!L61</f>
        <v>连城县农村信用联社四堡信用社</v>
      </c>
    </row>
    <row r="62" spans="1:11">
      <c r="A62" s="24" t="str">
        <f>[8]签字版本!A62</f>
        <v>56</v>
      </c>
      <c r="B62" s="24" t="str">
        <f>[8]签字版本!B62</f>
        <v>邹建文</v>
      </c>
      <c r="C62" s="24" t="str">
        <f>SUBSTITUTE([8]签字版本!C62,MID([8]签字版本!C62,7,8),"********")</f>
        <v>352627********1615</v>
      </c>
      <c r="D62" s="25" t="str">
        <f>SUBSTITUTE([8]签字版本!D62,MID([8]签字版本!D62,4,4),"****")</f>
        <v>134****5618</v>
      </c>
      <c r="E62" s="24" t="str">
        <f>[8]签字版本!E62</f>
        <v>雾阁</v>
      </c>
      <c r="F62" s="26">
        <f>[8]签字版本!F62</f>
        <v>4.49</v>
      </c>
      <c r="G62" s="26">
        <f t="shared" si="0"/>
        <v>4.49</v>
      </c>
      <c r="H62" s="26">
        <f t="shared" si="1"/>
        <v>134.7</v>
      </c>
      <c r="I62" s="26">
        <f>[8]签字版本!J62</f>
        <v>26.94</v>
      </c>
      <c r="J62" s="25" t="str">
        <f>SUBSTITUTE([8]签字版本!K62,MID([8]签字版本!K62,9,7),"*******")</f>
        <v>90908180*******0307528</v>
      </c>
      <c r="K62" s="24" t="str">
        <f>[8]签字版本!L62</f>
        <v>连城县农村信用联社四堡信用社</v>
      </c>
    </row>
    <row r="63" spans="1:11">
      <c r="A63" s="24" t="str">
        <f>[8]签字版本!A63</f>
        <v>57</v>
      </c>
      <c r="B63" s="24" t="str">
        <f>[8]签字版本!B63</f>
        <v>邹昌寿</v>
      </c>
      <c r="C63" s="24" t="str">
        <f>SUBSTITUTE([8]签字版本!C63,MID([8]签字版本!C63,7,8),"********")</f>
        <v>352627********1614</v>
      </c>
      <c r="D63" s="25" t="str">
        <f>SUBSTITUTE([8]签字版本!D63,MID([8]签字版本!D63,4,4),"****")</f>
        <v>138****7506</v>
      </c>
      <c r="E63" s="24" t="str">
        <f>[8]签字版本!E63</f>
        <v>雾阁</v>
      </c>
      <c r="F63" s="26">
        <f>[8]签字版本!F63</f>
        <v>1.68</v>
      </c>
      <c r="G63" s="26">
        <f t="shared" si="0"/>
        <v>1.68</v>
      </c>
      <c r="H63" s="26">
        <f t="shared" si="1"/>
        <v>50.4</v>
      </c>
      <c r="I63" s="26">
        <f>[8]签字版本!J63</f>
        <v>10.08</v>
      </c>
      <c r="J63" s="25" t="str">
        <f>SUBSTITUTE([8]签字版本!K63,MID([8]签字版本!K63,9,7),"*******")</f>
        <v>90908180*******0061532</v>
      </c>
      <c r="K63" s="24" t="str">
        <f>[8]签字版本!L63</f>
        <v>连城县农村信用联社四堡信用社</v>
      </c>
    </row>
    <row r="64" spans="1:11">
      <c r="A64" s="24" t="str">
        <f>[8]签字版本!A64</f>
        <v>58</v>
      </c>
      <c r="B64" s="24" t="str">
        <f>[8]签字版本!B64</f>
        <v>邹道成</v>
      </c>
      <c r="C64" s="24" t="str">
        <f>SUBSTITUTE([8]签字版本!C64,MID([8]签字版本!C64,7,8),"********")</f>
        <v>352627********161X</v>
      </c>
      <c r="D64" s="25" t="str">
        <f>SUBSTITUTE([8]签字版本!D64,MID([8]签字版本!D64,4,4),"****")</f>
        <v>138****7636</v>
      </c>
      <c r="E64" s="24" t="str">
        <f>[8]签字版本!E64</f>
        <v>雾阁</v>
      </c>
      <c r="F64" s="26">
        <f>[8]签字版本!F64</f>
        <v>1.68</v>
      </c>
      <c r="G64" s="26">
        <f t="shared" si="0"/>
        <v>1.68</v>
      </c>
      <c r="H64" s="26">
        <f t="shared" si="1"/>
        <v>50.4</v>
      </c>
      <c r="I64" s="26">
        <f>[8]签字版本!J64</f>
        <v>10.08</v>
      </c>
      <c r="J64" s="25" t="str">
        <f>SUBSTITUTE([8]签字版本!K64,MID([8]签字版本!K64,9,7),"*******")</f>
        <v>62218405*******7854</v>
      </c>
      <c r="K64" s="24" t="str">
        <f>[8]签字版本!L64</f>
        <v>连城县农村信用联社四堡信用社</v>
      </c>
    </row>
    <row r="65" spans="1:11">
      <c r="A65" s="24" t="str">
        <f>[8]签字版本!A65</f>
        <v>59</v>
      </c>
      <c r="B65" s="24" t="str">
        <f>[8]签字版本!B65</f>
        <v>张永瑞</v>
      </c>
      <c r="C65" s="24" t="str">
        <f>SUBSTITUTE([8]签字版本!C65,MID([8]签字版本!C65,7,8),"********")</f>
        <v>352627********1619</v>
      </c>
      <c r="D65" s="25" t="str">
        <f>SUBSTITUTE([8]签字版本!D65,MID([8]签字版本!D65,4,4),"****")</f>
        <v>848****</v>
      </c>
      <c r="E65" s="24" t="str">
        <f>[8]签字版本!E65</f>
        <v>雾阁</v>
      </c>
      <c r="F65" s="26">
        <f>[8]签字版本!F65</f>
        <v>0.72</v>
      </c>
      <c r="G65" s="26">
        <f t="shared" si="0"/>
        <v>0.72</v>
      </c>
      <c r="H65" s="26">
        <f t="shared" si="1"/>
        <v>21.6</v>
      </c>
      <c r="I65" s="26">
        <f>[8]签字版本!J65</f>
        <v>4.32</v>
      </c>
      <c r="J65" s="25" t="str">
        <f>SUBSTITUTE([8]签字版本!K65,MID([8]签字版本!K65,9,7),"*******")</f>
        <v>62218405*******5032</v>
      </c>
      <c r="K65" s="24" t="str">
        <f>[8]签字版本!L65</f>
        <v>连城县农村信用联社四堡信用社</v>
      </c>
    </row>
    <row r="66" spans="1:11">
      <c r="A66" s="24" t="str">
        <f>[8]签字版本!A66</f>
        <v>60</v>
      </c>
      <c r="B66" s="24" t="str">
        <f>[8]签字版本!B66</f>
        <v>马小群</v>
      </c>
      <c r="C66" s="24" t="str">
        <f>SUBSTITUTE([8]签字版本!C66,MID([8]签字版本!C66,7,8),"********")</f>
        <v>352627********1626</v>
      </c>
      <c r="D66" s="25" t="str">
        <f>SUBSTITUTE([8]签字版本!D66,MID([8]签字版本!D66,4,4),"****")</f>
        <v/>
      </c>
      <c r="E66" s="24" t="str">
        <f>[8]签字版本!E66</f>
        <v>雾阁</v>
      </c>
      <c r="F66" s="26">
        <f>[8]签字版本!F66</f>
        <v>0.75</v>
      </c>
      <c r="G66" s="26">
        <f t="shared" si="0"/>
        <v>0.75</v>
      </c>
      <c r="H66" s="26">
        <f t="shared" si="1"/>
        <v>22.5</v>
      </c>
      <c r="I66" s="26">
        <f>[8]签字版本!J66</f>
        <v>4.5</v>
      </c>
      <c r="J66" s="25" t="str">
        <f>SUBSTITUTE([8]签字版本!K66,MID([8]签字版本!K66,9,7),"*******")</f>
        <v>62303615*******9185</v>
      </c>
      <c r="K66" s="24" t="str">
        <f>[8]签字版本!L66</f>
        <v>连城县农村信用联社四堡信用社</v>
      </c>
    </row>
    <row r="67" spans="1:11">
      <c r="A67" s="24" t="str">
        <f>[8]签字版本!A67</f>
        <v>61</v>
      </c>
      <c r="B67" s="24" t="str">
        <f>[8]签字版本!B67</f>
        <v>张永科</v>
      </c>
      <c r="C67" s="24" t="str">
        <f>SUBSTITUTE([8]签字版本!C67,MID([8]签字版本!C67,7,8),"********")</f>
        <v>352627********1613</v>
      </c>
      <c r="D67" s="25" t="str">
        <f>SUBSTITUTE([8]签字版本!D67,MID([8]签字版本!D67,4,4),"****")</f>
        <v/>
      </c>
      <c r="E67" s="24" t="str">
        <f>[8]签字版本!E67</f>
        <v>雾阁</v>
      </c>
      <c r="F67" s="26">
        <f>[8]签字版本!F67</f>
        <v>1.55</v>
      </c>
      <c r="G67" s="26">
        <f t="shared" si="0"/>
        <v>1.55</v>
      </c>
      <c r="H67" s="26">
        <f t="shared" si="1"/>
        <v>46.5</v>
      </c>
      <c r="I67" s="26">
        <f>[8]签字版本!J67</f>
        <v>9.3</v>
      </c>
      <c r="J67" s="25" t="str">
        <f>SUBSTITUTE([8]签字版本!K67,MID([8]签字版本!K67,9,7),"*******")</f>
        <v>62303625*******7123</v>
      </c>
      <c r="K67" s="24" t="str">
        <f>[8]签字版本!L67</f>
        <v>连城县农村信用联社四堡信用社</v>
      </c>
    </row>
    <row r="68" spans="1:11">
      <c r="A68" s="24" t="str">
        <f>[8]签字版本!A68</f>
        <v>62</v>
      </c>
      <c r="B68" s="24" t="str">
        <f>[8]签字版本!B68</f>
        <v>张永顺</v>
      </c>
      <c r="C68" s="24" t="str">
        <f>SUBSTITUTE([8]签字版本!C68,MID([8]签字版本!C68,7,8),"********")</f>
        <v>350825********161X</v>
      </c>
      <c r="D68" s="25" t="str">
        <f>SUBSTITUTE([8]签字版本!D68,MID([8]签字版本!D68,4,4),"****")</f>
        <v/>
      </c>
      <c r="E68" s="24" t="str">
        <f>[8]签字版本!E68</f>
        <v>雾阁</v>
      </c>
      <c r="F68" s="26">
        <f>[8]签字版本!F68</f>
        <v>0.35</v>
      </c>
      <c r="G68" s="26">
        <f t="shared" si="0"/>
        <v>0.35</v>
      </c>
      <c r="H68" s="26">
        <f t="shared" si="1"/>
        <v>10.5</v>
      </c>
      <c r="I68" s="26">
        <f>[8]签字版本!J68</f>
        <v>2.1</v>
      </c>
      <c r="J68" s="25" t="str">
        <f>SUBSTITUTE([8]签字版本!K68,MID([8]签字版本!K68,9,7),"*******")</f>
        <v>62303611*******6969</v>
      </c>
      <c r="K68" s="24" t="str">
        <f>[8]签字版本!L68</f>
        <v>连城县农村信用联社四堡信用社</v>
      </c>
    </row>
    <row r="69" spans="1:11">
      <c r="A69" s="24" t="str">
        <f>[8]签字版本!A69</f>
        <v>63</v>
      </c>
      <c r="B69" s="24" t="str">
        <f>[8]签字版本!B69</f>
        <v>邹春田</v>
      </c>
      <c r="C69" s="24" t="str">
        <f>SUBSTITUTE([8]签字版本!C69,MID([8]签字版本!C69,7,8),"********")</f>
        <v>352627********1616</v>
      </c>
      <c r="D69" s="25" t="str">
        <f>SUBSTITUTE([8]签字版本!D69,MID([8]签字版本!D69,4,4),"****")</f>
        <v>151****5179</v>
      </c>
      <c r="E69" s="24" t="str">
        <f>[8]签字版本!E69</f>
        <v>雾阁</v>
      </c>
      <c r="F69" s="26">
        <f>[8]签字版本!F69</f>
        <v>1.96</v>
      </c>
      <c r="G69" s="26">
        <f t="shared" si="0"/>
        <v>1.96</v>
      </c>
      <c r="H69" s="26">
        <f t="shared" si="1"/>
        <v>58.8</v>
      </c>
      <c r="I69" s="26">
        <f>[8]签字版本!J69</f>
        <v>11.76</v>
      </c>
      <c r="J69" s="25" t="str">
        <f>SUBSTITUTE([8]签字版本!K69,MID([8]签字版本!K69,9,7),"*******")</f>
        <v>90908180*******0404815</v>
      </c>
      <c r="K69" s="24" t="str">
        <f>[8]签字版本!L69</f>
        <v>连城县农村信用联社四堡信用社</v>
      </c>
    </row>
    <row r="70" spans="1:11">
      <c r="A70" s="24" t="str">
        <f>[8]签字版本!A70</f>
        <v>64</v>
      </c>
      <c r="B70" s="24" t="str">
        <f>[8]签字版本!B70</f>
        <v>邹春鑫</v>
      </c>
      <c r="C70" s="24" t="str">
        <f>SUBSTITUTE([8]签字版本!C70,MID([8]签字版本!C70,7,8),"********")</f>
        <v>352627********1610</v>
      </c>
      <c r="D70" s="25" t="str">
        <f>SUBSTITUTE([8]签字版本!D70,MID([8]签字版本!D70,4,4),"****")</f>
        <v>138****6317</v>
      </c>
      <c r="E70" s="24" t="str">
        <f>[8]签字版本!E70</f>
        <v>雾阁</v>
      </c>
      <c r="F70" s="26">
        <f>[8]签字版本!F70</f>
        <v>1.68</v>
      </c>
      <c r="G70" s="26">
        <f t="shared" si="0"/>
        <v>1.68</v>
      </c>
      <c r="H70" s="26">
        <f t="shared" si="1"/>
        <v>50.4</v>
      </c>
      <c r="I70" s="26">
        <f>[8]签字版本!J70</f>
        <v>10.08</v>
      </c>
      <c r="J70" s="25" t="str">
        <f>SUBSTITUTE([8]签字版本!K70,MID([8]签字版本!K70,9,7),"*******")</f>
        <v>62218405*******2237</v>
      </c>
      <c r="K70" s="24" t="str">
        <f>[8]签字版本!L70</f>
        <v>连城县农村信用联社四堡信用社</v>
      </c>
    </row>
    <row r="71" spans="1:11">
      <c r="A71" s="24" t="str">
        <f>[8]签字版本!A71</f>
        <v>65</v>
      </c>
      <c r="B71" s="24" t="str">
        <f>[8]签字版本!B71</f>
        <v>马金英</v>
      </c>
      <c r="C71" s="24" t="str">
        <f>SUBSTITUTE([8]签字版本!C71,MID([8]签字版本!C71,7,8),"********")</f>
        <v>350825********1626</v>
      </c>
      <c r="D71" s="25" t="str">
        <f>SUBSTITUTE([8]签字版本!D71,MID([8]签字版本!D71,4,4),"****")</f>
        <v>138****6317</v>
      </c>
      <c r="E71" s="24" t="str">
        <f>[8]签字版本!E71</f>
        <v>雾阁</v>
      </c>
      <c r="F71" s="26">
        <f>[8]签字版本!F71</f>
        <v>2.24</v>
      </c>
      <c r="G71" s="26">
        <f t="shared" ref="G71:G134" si="2">F71</f>
        <v>2.24</v>
      </c>
      <c r="H71" s="26">
        <f t="shared" ref="H71:H134" si="3">G71*30</f>
        <v>67.2</v>
      </c>
      <c r="I71" s="26">
        <f>[8]签字版本!J71</f>
        <v>13.44</v>
      </c>
      <c r="J71" s="25" t="str">
        <f>SUBSTITUTE([8]签字版本!K71,MID([8]签字版本!K71,9,7),"*******")</f>
        <v>62218405*******7995</v>
      </c>
      <c r="K71" s="24" t="str">
        <f>[8]签字版本!L71</f>
        <v>连城县农村信用联社四堡信用社</v>
      </c>
    </row>
    <row r="72" spans="1:11">
      <c r="A72" s="24" t="str">
        <f>[8]签字版本!A72</f>
        <v>66</v>
      </c>
      <c r="B72" s="24" t="str">
        <f>[8]签字版本!B72</f>
        <v>邹长生</v>
      </c>
      <c r="C72" s="24" t="str">
        <f>SUBSTITUTE([8]签字版本!C72,MID([8]签字版本!C72,7,8),"********")</f>
        <v>352627********1614</v>
      </c>
      <c r="D72" s="25" t="str">
        <f>SUBSTITUTE([8]签字版本!D72,MID([8]签字版本!D72,4,4),"****")</f>
        <v>158****9144</v>
      </c>
      <c r="E72" s="24" t="str">
        <f>[8]签字版本!E72</f>
        <v>雾阁</v>
      </c>
      <c r="F72" s="26">
        <f>[8]签字版本!F72</f>
        <v>0.97</v>
      </c>
      <c r="G72" s="26">
        <f t="shared" si="2"/>
        <v>0.97</v>
      </c>
      <c r="H72" s="26">
        <f t="shared" si="3"/>
        <v>29.1</v>
      </c>
      <c r="I72" s="26">
        <f>[8]签字版本!J72</f>
        <v>5.82</v>
      </c>
      <c r="J72" s="25" t="str">
        <f>SUBSTITUTE([8]签字版本!K72,MID([8]签字版本!K72,9,7),"*******")</f>
        <v>62218405*******2534</v>
      </c>
      <c r="K72" s="24" t="str">
        <f>[8]签字版本!L72</f>
        <v>连城县农村信用联社四堡信用社</v>
      </c>
    </row>
    <row r="73" spans="1:11">
      <c r="A73" s="24" t="str">
        <f>[8]签字版本!A73</f>
        <v>67</v>
      </c>
      <c r="B73" s="24" t="str">
        <f>[8]签字版本!B73</f>
        <v>邹平</v>
      </c>
      <c r="C73" s="24" t="str">
        <f>SUBSTITUTE([8]签字版本!C73,MID([8]签字版本!C73,7,8),"********")</f>
        <v>352627********1611</v>
      </c>
      <c r="D73" s="25" t="str">
        <f>SUBSTITUTE([8]签字版本!D73,MID([8]签字版本!D73,4,4),"****")</f>
        <v>150****9962</v>
      </c>
      <c r="E73" s="24" t="str">
        <f>[8]签字版本!E73</f>
        <v>雾阁</v>
      </c>
      <c r="F73" s="26">
        <f>[8]签字版本!F73</f>
        <v>3.37</v>
      </c>
      <c r="G73" s="26">
        <f t="shared" si="2"/>
        <v>3.37</v>
      </c>
      <c r="H73" s="26">
        <f t="shared" si="3"/>
        <v>101.1</v>
      </c>
      <c r="I73" s="26">
        <f>[8]签字版本!J73</f>
        <v>20.22</v>
      </c>
      <c r="J73" s="25" t="str">
        <f>SUBSTITUTE([8]签字版本!K73,MID([8]签字版本!K73,9,7),"*******")</f>
        <v>90908180*******0346941</v>
      </c>
      <c r="K73" s="24" t="str">
        <f>[8]签字版本!L73</f>
        <v>连城县农村信用联社四堡信用社</v>
      </c>
    </row>
    <row r="74" spans="1:11">
      <c r="A74" s="24" t="str">
        <f>[8]签字版本!A74</f>
        <v>68</v>
      </c>
      <c r="B74" s="24" t="str">
        <f>[8]签字版本!B74</f>
        <v>邹春道</v>
      </c>
      <c r="C74" s="24" t="str">
        <f>SUBSTITUTE([8]签字版本!C74,MID([8]签字版本!C74,7,8),"********")</f>
        <v>352627********161X</v>
      </c>
      <c r="D74" s="25" t="str">
        <f>SUBSTITUTE([8]签字版本!D74,MID([8]签字版本!D74,4,4),"****")</f>
        <v>159****4733</v>
      </c>
      <c r="E74" s="24" t="str">
        <f>[8]签字版本!E74</f>
        <v>雾阁</v>
      </c>
      <c r="F74" s="26">
        <f>[8]签字版本!F74</f>
        <v>0.9</v>
      </c>
      <c r="G74" s="26">
        <f t="shared" si="2"/>
        <v>0.9</v>
      </c>
      <c r="H74" s="26">
        <f t="shared" si="3"/>
        <v>27</v>
      </c>
      <c r="I74" s="26">
        <f>[8]签字版本!J74</f>
        <v>5.4</v>
      </c>
      <c r="J74" s="25" t="str">
        <f>SUBSTITUTE([8]签字版本!K74,MID([8]签字版本!K74,9,7),"*******")</f>
        <v>62218405*******2518</v>
      </c>
      <c r="K74" s="24" t="str">
        <f>[8]签字版本!L74</f>
        <v>连城县农村信用联社四堡信用社</v>
      </c>
    </row>
    <row r="75" spans="1:11">
      <c r="A75" s="24" t="str">
        <f>[8]签字版本!A75</f>
        <v>69</v>
      </c>
      <c r="B75" s="24" t="str">
        <f>[8]签字版本!B75</f>
        <v>邹春德</v>
      </c>
      <c r="C75" s="24" t="str">
        <f>SUBSTITUTE([8]签字版本!C75,MID([8]签字版本!C75,7,8),"********")</f>
        <v>352627********1612</v>
      </c>
      <c r="D75" s="25" t="str">
        <f>SUBSTITUTE([8]签字版本!D75,MID([8]签字版本!D75,4,4),"****")</f>
        <v>134****8193</v>
      </c>
      <c r="E75" s="24" t="str">
        <f>[8]签字版本!E75</f>
        <v>雾阁</v>
      </c>
      <c r="F75" s="26">
        <f>[8]签字版本!F75</f>
        <v>0.9</v>
      </c>
      <c r="G75" s="26">
        <f t="shared" si="2"/>
        <v>0.9</v>
      </c>
      <c r="H75" s="26">
        <f t="shared" si="3"/>
        <v>27</v>
      </c>
      <c r="I75" s="26">
        <f>[8]签字版本!J75</f>
        <v>5.4</v>
      </c>
      <c r="J75" s="25" t="str">
        <f>SUBSTITUTE([8]签字版本!K75,MID([8]签字版本!K75,9,7),"*******")</f>
        <v>90908180*******0055950</v>
      </c>
      <c r="K75" s="24" t="str">
        <f>[8]签字版本!L75</f>
        <v>连城县农村信用联社四堡信用社</v>
      </c>
    </row>
    <row r="76" spans="1:11">
      <c r="A76" s="24" t="str">
        <f>[8]签字版本!A76</f>
        <v>70</v>
      </c>
      <c r="B76" s="24" t="str">
        <f>[8]签字版本!B76</f>
        <v>邹道厚</v>
      </c>
      <c r="C76" s="24" t="str">
        <f>SUBSTITUTE([8]签字版本!C76,MID([8]签字版本!C76,7,8),"********")</f>
        <v>352627********1611</v>
      </c>
      <c r="D76" s="25" t="str">
        <f>SUBSTITUTE([8]签字版本!D76,MID([8]签字版本!D76,4,4),"****")</f>
        <v>150****4729</v>
      </c>
      <c r="E76" s="24" t="str">
        <f>[8]签字版本!E76</f>
        <v>雾阁</v>
      </c>
      <c r="F76" s="26">
        <f>[8]签字版本!F76</f>
        <v>0.84</v>
      </c>
      <c r="G76" s="26">
        <f t="shared" si="2"/>
        <v>0.84</v>
      </c>
      <c r="H76" s="26">
        <f t="shared" si="3"/>
        <v>25.2</v>
      </c>
      <c r="I76" s="26">
        <f>[8]签字版本!J76</f>
        <v>5.04</v>
      </c>
      <c r="J76" s="25" t="str">
        <f>SUBSTITUTE([8]签字版本!K76,MID([8]签字版本!K76,9,7),"*******")</f>
        <v>90908180*******0055969</v>
      </c>
      <c r="K76" s="24" t="str">
        <f>[8]签字版本!L76</f>
        <v>连城县农村信用联社四堡信用社</v>
      </c>
    </row>
    <row r="77" spans="1:11">
      <c r="A77" s="24" t="str">
        <f>[8]签字版本!A77</f>
        <v>71</v>
      </c>
      <c r="B77" s="24" t="str">
        <f>[8]签字版本!B77</f>
        <v>邹焜生</v>
      </c>
      <c r="C77" s="24" t="str">
        <f>SUBSTITUTE([8]签字版本!C77,MID([8]签字版本!C77,7,8),"********")</f>
        <v>352627********1614</v>
      </c>
      <c r="D77" s="25" t="str">
        <f>SUBSTITUTE([8]签字版本!D77,MID([8]签字版本!D77,4,4),"****")</f>
        <v>135****2491</v>
      </c>
      <c r="E77" s="24" t="str">
        <f>[8]签字版本!E77</f>
        <v>雾阁</v>
      </c>
      <c r="F77" s="26">
        <f>[8]签字版本!F77</f>
        <v>1.12</v>
      </c>
      <c r="G77" s="26">
        <f t="shared" si="2"/>
        <v>1.12</v>
      </c>
      <c r="H77" s="26">
        <f t="shared" si="3"/>
        <v>33.6</v>
      </c>
      <c r="I77" s="26">
        <f>[8]签字版本!J77</f>
        <v>6.72</v>
      </c>
      <c r="J77" s="25" t="str">
        <f>SUBSTITUTE([8]签字版本!K77,MID([8]签字版本!K77,9,7),"*******")</f>
        <v>62218405*******7763</v>
      </c>
      <c r="K77" s="24" t="str">
        <f>[8]签字版本!L77</f>
        <v>连城县农村信用联社四堡信用社</v>
      </c>
    </row>
    <row r="78" spans="1:11">
      <c r="A78" s="24" t="str">
        <f>[8]签字版本!A78</f>
        <v>72</v>
      </c>
      <c r="B78" s="24" t="str">
        <f>[8]签字版本!B78</f>
        <v>邹长生</v>
      </c>
      <c r="C78" s="24" t="str">
        <f>SUBSTITUTE([8]签字版本!C78,MID([8]签字版本!C78,7,8),"********")</f>
        <v>352627********1618</v>
      </c>
      <c r="D78" s="25" t="str">
        <f>SUBSTITUTE([8]签字版本!D78,MID([8]签字版本!D78,4,4),"****")</f>
        <v>158****9144</v>
      </c>
      <c r="E78" s="24" t="str">
        <f>[8]签字版本!E78</f>
        <v>雾阁</v>
      </c>
      <c r="F78" s="26">
        <f>[8]签字版本!F78</f>
        <v>1.07</v>
      </c>
      <c r="G78" s="26">
        <f t="shared" si="2"/>
        <v>1.07</v>
      </c>
      <c r="H78" s="26">
        <f t="shared" si="3"/>
        <v>32.1</v>
      </c>
      <c r="I78" s="26">
        <f>[8]签字版本!J78</f>
        <v>6.42</v>
      </c>
      <c r="J78" s="25" t="str">
        <f>SUBSTITUTE([8]签字版本!K78,MID([8]签字版本!K78,9,7),"*******")</f>
        <v>90908180*******0003551</v>
      </c>
      <c r="K78" s="24" t="str">
        <f>[8]签字版本!L78</f>
        <v>连城县农村信用联社四堡信用社</v>
      </c>
    </row>
    <row r="79" spans="1:11">
      <c r="A79" s="24" t="str">
        <f>[8]签字版本!A79</f>
        <v>73</v>
      </c>
      <c r="B79" s="24" t="str">
        <f>[8]签字版本!B79</f>
        <v>邹春林</v>
      </c>
      <c r="C79" s="24" t="str">
        <f>SUBSTITUTE([8]签字版本!C79,MID([8]签字版本!C79,7,8),"********")</f>
        <v>352627********1612</v>
      </c>
      <c r="D79" s="25" t="str">
        <f>SUBSTITUTE([8]签字版本!D79,MID([8]签字版本!D79,4,4),"****")</f>
        <v>137****6632</v>
      </c>
      <c r="E79" s="24" t="str">
        <f>[8]签字版本!E79</f>
        <v>雾阁</v>
      </c>
      <c r="F79" s="26">
        <f>[8]签字版本!F79</f>
        <v>1.12</v>
      </c>
      <c r="G79" s="26">
        <f t="shared" si="2"/>
        <v>1.12</v>
      </c>
      <c r="H79" s="26">
        <f t="shared" si="3"/>
        <v>33.6</v>
      </c>
      <c r="I79" s="26">
        <f>[8]签字版本!J79</f>
        <v>6.72</v>
      </c>
      <c r="J79" s="25" t="str">
        <f>SUBSTITUTE([8]签字版本!K79,MID([8]签字版本!K79,9,7),"*******")</f>
        <v>90908180*******0055987</v>
      </c>
      <c r="K79" s="24" t="str">
        <f>[8]签字版本!L79</f>
        <v>连城县农村信用联社四堡信用社</v>
      </c>
    </row>
    <row r="80" spans="1:11">
      <c r="A80" s="24" t="str">
        <f>[8]签字版本!A80</f>
        <v>74</v>
      </c>
      <c r="B80" s="24" t="str">
        <f>[8]签字版本!B80</f>
        <v>邹春荣</v>
      </c>
      <c r="C80" s="24" t="str">
        <f>SUBSTITUTE([8]签字版本!C80,MID([8]签字版本!C80,7,8),"********")</f>
        <v>352627********1612</v>
      </c>
      <c r="D80" s="25" t="str">
        <f>SUBSTITUTE([8]签字版本!D80,MID([8]签字版本!D80,4,4),"****")</f>
        <v>139****1252</v>
      </c>
      <c r="E80" s="24" t="str">
        <f>[8]签字版本!E80</f>
        <v>雾阁</v>
      </c>
      <c r="F80" s="26">
        <f>[8]签字版本!F80</f>
        <v>1.12</v>
      </c>
      <c r="G80" s="26">
        <f t="shared" si="2"/>
        <v>1.12</v>
      </c>
      <c r="H80" s="26">
        <f t="shared" si="3"/>
        <v>33.6</v>
      </c>
      <c r="I80" s="26">
        <f>[8]签字版本!J80</f>
        <v>6.72</v>
      </c>
      <c r="J80" s="25" t="str">
        <f>SUBSTITUTE([8]签字版本!K80,MID([8]签字版本!K80,9,7),"*******")</f>
        <v>90908180*******0055996</v>
      </c>
      <c r="K80" s="24" t="str">
        <f>[8]签字版本!L80</f>
        <v>连城县农村信用联社四堡信用社</v>
      </c>
    </row>
    <row r="81" spans="1:11">
      <c r="A81" s="24" t="str">
        <f>[8]签字版本!A81</f>
        <v>75</v>
      </c>
      <c r="B81" s="24" t="str">
        <f>[8]签字版本!B81</f>
        <v>邹健</v>
      </c>
      <c r="C81" s="24" t="str">
        <f>SUBSTITUTE([8]签字版本!C81,MID([8]签字版本!C81,7,8),"********")</f>
        <v>350825********1630</v>
      </c>
      <c r="D81" s="25" t="str">
        <f>SUBSTITUTE([8]签字版本!D81,MID([8]签字版本!D81,4,4),"****")</f>
        <v>150****4684</v>
      </c>
      <c r="E81" s="24" t="str">
        <f>[8]签字版本!E81</f>
        <v>雾阁</v>
      </c>
      <c r="F81" s="26">
        <f>[8]签字版本!F81</f>
        <v>1.68</v>
      </c>
      <c r="G81" s="26">
        <f t="shared" si="2"/>
        <v>1.68</v>
      </c>
      <c r="H81" s="26">
        <f t="shared" si="3"/>
        <v>50.4</v>
      </c>
      <c r="I81" s="26">
        <f>[8]签字版本!J81</f>
        <v>10.08</v>
      </c>
      <c r="J81" s="25" t="str">
        <f>SUBSTITUTE([8]签字版本!K81,MID([8]签字版本!K81,9,7),"*******")</f>
        <v>62218405*******1932</v>
      </c>
      <c r="K81" s="24" t="str">
        <f>[8]签字版本!L81</f>
        <v>连城县农村信用联社四堡信用社</v>
      </c>
    </row>
    <row r="82" spans="1:11">
      <c r="A82" s="24" t="str">
        <f>[8]签字版本!A82</f>
        <v>76</v>
      </c>
      <c r="B82" s="24" t="str">
        <f>[8]签字版本!B82</f>
        <v>邹道增</v>
      </c>
      <c r="C82" s="24" t="str">
        <f>SUBSTITUTE([8]签字版本!C82,MID([8]签字版本!C82,7,8),"********")</f>
        <v>352627********1631</v>
      </c>
      <c r="D82" s="25" t="str">
        <f>SUBSTITUTE([8]签字版本!D82,MID([8]签字版本!D82,4,4),"****")</f>
        <v>159****6097</v>
      </c>
      <c r="E82" s="24" t="str">
        <f>[8]签字版本!E82</f>
        <v>雾阁</v>
      </c>
      <c r="F82" s="26">
        <f>[8]签字版本!F82</f>
        <v>1.91</v>
      </c>
      <c r="G82" s="26">
        <f t="shared" si="2"/>
        <v>1.91</v>
      </c>
      <c r="H82" s="26">
        <f t="shared" si="3"/>
        <v>57.3</v>
      </c>
      <c r="I82" s="26">
        <f>[8]签字版本!J82</f>
        <v>11.46</v>
      </c>
      <c r="J82" s="25" t="str">
        <f>SUBSTITUTE([8]签字版本!K82,MID([8]签字版本!K82,9,7),"*******")</f>
        <v>90908180*******0229176</v>
      </c>
      <c r="K82" s="24" t="str">
        <f>[8]签字版本!L82</f>
        <v>连城县农村信用联社四堡信用社</v>
      </c>
    </row>
    <row r="83" spans="1:11">
      <c r="A83" s="24" t="str">
        <f>[8]签字版本!A83</f>
        <v>77</v>
      </c>
      <c r="B83" s="24" t="str">
        <f>[8]签字版本!B83</f>
        <v>邹福良</v>
      </c>
      <c r="C83" s="24" t="str">
        <f>SUBSTITUTE([8]签字版本!C83,MID([8]签字版本!C83,7,8),"********")</f>
        <v>352627********1613</v>
      </c>
      <c r="D83" s="25" t="str">
        <f>SUBSTITUTE([8]签字版本!D83,MID([8]签字版本!D83,4,4),"****")</f>
        <v>138****1528</v>
      </c>
      <c r="E83" s="24" t="str">
        <f>[8]签字版本!E83</f>
        <v>雾阁</v>
      </c>
      <c r="F83" s="26">
        <f>[8]签字版本!F83</f>
        <v>0.43</v>
      </c>
      <c r="G83" s="26">
        <f t="shared" si="2"/>
        <v>0.43</v>
      </c>
      <c r="H83" s="26">
        <f t="shared" si="3"/>
        <v>12.9</v>
      </c>
      <c r="I83" s="26">
        <f>[8]签字版本!J83</f>
        <v>2.58</v>
      </c>
      <c r="J83" s="25" t="str">
        <f>SUBSTITUTE([8]签字版本!K83,MID([8]签字版本!K83,9,7),"*******")</f>
        <v>90908180*******0074234</v>
      </c>
      <c r="K83" s="24" t="str">
        <f>[8]签字版本!L83</f>
        <v>连城县农村信用联社四堡信用社</v>
      </c>
    </row>
    <row r="84" spans="1:11">
      <c r="A84" s="24" t="str">
        <f>[8]签字版本!A84</f>
        <v>78</v>
      </c>
      <c r="B84" s="24" t="str">
        <f>[8]签字版本!B84</f>
        <v>邹炳章</v>
      </c>
      <c r="C84" s="24" t="str">
        <f>SUBSTITUTE([8]签字版本!C84,MID([8]签字版本!C84,7,8),"********")</f>
        <v>352627********1633</v>
      </c>
      <c r="D84" s="25" t="str">
        <f>SUBSTITUTE([8]签字版本!D84,MID([8]签字版本!D84,4,4),"****")</f>
        <v>189****1709</v>
      </c>
      <c r="E84" s="24" t="str">
        <f>[8]签字版本!E84</f>
        <v>雾阁</v>
      </c>
      <c r="F84" s="26">
        <f>[8]签字版本!F84</f>
        <v>1.29</v>
      </c>
      <c r="G84" s="26">
        <f t="shared" si="2"/>
        <v>1.29</v>
      </c>
      <c r="H84" s="26">
        <f t="shared" si="3"/>
        <v>38.7</v>
      </c>
      <c r="I84" s="26">
        <f>[8]签字版本!J84</f>
        <v>7.74</v>
      </c>
      <c r="J84" s="25" t="str">
        <f>SUBSTITUTE([8]签字版本!K84,MID([8]签字版本!K84,9,7),"*******")</f>
        <v>90908180*******0074243</v>
      </c>
      <c r="K84" s="24" t="str">
        <f>[8]签字版本!L84</f>
        <v>连城县农村信用联社四堡信用社</v>
      </c>
    </row>
    <row r="85" spans="1:11">
      <c r="A85" s="24" t="str">
        <f>[8]签字版本!A85</f>
        <v>79</v>
      </c>
      <c r="B85" s="24" t="str">
        <f>[8]签字版本!B85</f>
        <v>邹志平</v>
      </c>
      <c r="C85" s="24" t="str">
        <f>SUBSTITUTE([8]签字版本!C85,MID([8]签字版本!C85,7,8),"********")</f>
        <v>350825********1619</v>
      </c>
      <c r="D85" s="25" t="str">
        <f>SUBSTITUTE([8]签字版本!D85,MID([8]签字版本!D85,4,4),"****")</f>
        <v>159****1403</v>
      </c>
      <c r="E85" s="24" t="str">
        <f>[8]签字版本!E85</f>
        <v>雾阁</v>
      </c>
      <c r="F85" s="26">
        <f>[8]签字版本!F85</f>
        <v>2.37</v>
      </c>
      <c r="G85" s="26">
        <f t="shared" si="2"/>
        <v>2.37</v>
      </c>
      <c r="H85" s="26">
        <f t="shared" si="3"/>
        <v>71.1</v>
      </c>
      <c r="I85" s="26">
        <f>[8]签字版本!J85</f>
        <v>14.22</v>
      </c>
      <c r="J85" s="25" t="str">
        <f>SUBSTITUTE([8]签字版本!K85,MID([8]签字版本!K85,9,7),"*******")</f>
        <v>90908180*******0228131</v>
      </c>
      <c r="K85" s="24" t="str">
        <f>[8]签字版本!L85</f>
        <v>连城县农村信用联社四堡信用社</v>
      </c>
    </row>
    <row r="86" spans="1:11">
      <c r="A86" s="24" t="str">
        <f>[8]签字版本!A86</f>
        <v>80</v>
      </c>
      <c r="B86" s="24" t="str">
        <f>[8]签字版本!B86</f>
        <v>邹绍豪</v>
      </c>
      <c r="C86" s="24" t="str">
        <f>SUBSTITUTE([8]签字版本!C86,MID([8]签字版本!C86,7,8),"********")</f>
        <v>352627********1614</v>
      </c>
      <c r="D86" s="25" t="str">
        <f>SUBSTITUTE([8]签字版本!D86,MID([8]签字版本!D86,4,4),"****")</f>
        <v>189****1165</v>
      </c>
      <c r="E86" s="24" t="str">
        <f>[8]签字版本!E86</f>
        <v>雾阁</v>
      </c>
      <c r="F86" s="26">
        <f>[8]签字版本!F86</f>
        <v>3.37</v>
      </c>
      <c r="G86" s="26">
        <f t="shared" si="2"/>
        <v>3.37</v>
      </c>
      <c r="H86" s="26">
        <f t="shared" si="3"/>
        <v>101.1</v>
      </c>
      <c r="I86" s="26">
        <f>[8]签字版本!J86</f>
        <v>20.22</v>
      </c>
      <c r="J86" s="25" t="str">
        <f>SUBSTITUTE([8]签字版本!K86,MID([8]签字版本!K86,9,7),"*******")</f>
        <v>62218401*******4103</v>
      </c>
      <c r="K86" s="24" t="str">
        <f>[8]签字版本!L86</f>
        <v>连城县农村信用联社四堡信用社</v>
      </c>
    </row>
    <row r="87" spans="1:11">
      <c r="A87" s="24" t="str">
        <f>[8]签字版本!A87</f>
        <v>81</v>
      </c>
      <c r="B87" s="24" t="str">
        <f>[8]签字版本!B87</f>
        <v>邹荧生</v>
      </c>
      <c r="C87" s="24" t="str">
        <f>SUBSTITUTE([8]签字版本!C87,MID([8]签字版本!C87,7,8),"********")</f>
        <v>352627********1614</v>
      </c>
      <c r="D87" s="25" t="str">
        <f>SUBSTITUTE([8]签字版本!D87,MID([8]签字版本!D87,4,4),"****")</f>
        <v>158****5481</v>
      </c>
      <c r="E87" s="24" t="str">
        <f>[8]签字版本!E87</f>
        <v>雾阁</v>
      </c>
      <c r="F87" s="26">
        <f>[8]签字版本!F87</f>
        <v>0.27</v>
      </c>
      <c r="G87" s="26">
        <f t="shared" si="2"/>
        <v>0.27</v>
      </c>
      <c r="H87" s="26">
        <f t="shared" si="3"/>
        <v>8.1</v>
      </c>
      <c r="I87" s="26">
        <f>[8]签字版本!J87</f>
        <v>1.62</v>
      </c>
      <c r="J87" s="25" t="str">
        <f>SUBSTITUTE([8]签字版本!K87,MID([8]签字版本!K87,9,7),"*******")</f>
        <v>90908180*******0003533</v>
      </c>
      <c r="K87" s="24" t="str">
        <f>[8]签字版本!L87</f>
        <v>连城县农村信用联社四堡信用社</v>
      </c>
    </row>
    <row r="88" spans="1:11">
      <c r="A88" s="24" t="str">
        <f>[8]签字版本!A88</f>
        <v>82</v>
      </c>
      <c r="B88" s="24" t="str">
        <f>[8]签字版本!B88</f>
        <v>马萍</v>
      </c>
      <c r="C88" s="24" t="str">
        <f>SUBSTITUTE([8]签字版本!C88,MID([8]签字版本!C88,7,8),"********")</f>
        <v>352627********164X</v>
      </c>
      <c r="D88" s="25" t="str">
        <f>SUBSTITUTE([8]签字版本!D88,MID([8]签字版本!D88,4,4),"****")</f>
        <v>134****5618</v>
      </c>
      <c r="E88" s="24" t="str">
        <f>[8]签字版本!E88</f>
        <v>雾阁</v>
      </c>
      <c r="F88" s="26">
        <f>[8]签字版本!F88</f>
        <v>4.32</v>
      </c>
      <c r="G88" s="26">
        <f t="shared" si="2"/>
        <v>4.32</v>
      </c>
      <c r="H88" s="26">
        <f t="shared" si="3"/>
        <v>129.6</v>
      </c>
      <c r="I88" s="26">
        <f>[8]签字版本!J88</f>
        <v>25.92</v>
      </c>
      <c r="J88" s="25" t="str">
        <f>SUBSTITUTE([8]签字版本!K88,MID([8]签字版本!K88,9,7),"*******")</f>
        <v>62218405*******2864</v>
      </c>
      <c r="K88" s="24" t="str">
        <f>[8]签字版本!L88</f>
        <v>连城县农村信用联社四堡信用社</v>
      </c>
    </row>
    <row r="89" spans="1:11">
      <c r="A89" s="24" t="str">
        <f>[8]签字版本!A89</f>
        <v>83</v>
      </c>
      <c r="B89" s="24" t="str">
        <f>[8]签字版本!B89</f>
        <v>邹道贤</v>
      </c>
      <c r="C89" s="24" t="str">
        <f>SUBSTITUTE([8]签字版本!C89,MID([8]签字版本!C89,7,8),"********")</f>
        <v>352627********1618</v>
      </c>
      <c r="D89" s="25" t="str">
        <f>SUBSTITUTE([8]签字版本!D89,MID([8]签字版本!D89,4,4),"****")</f>
        <v>130****8368</v>
      </c>
      <c r="E89" s="24" t="str">
        <f>[8]签字版本!E89</f>
        <v>雾阁</v>
      </c>
      <c r="F89" s="26">
        <f>[8]签字版本!F89</f>
        <v>1.08</v>
      </c>
      <c r="G89" s="26">
        <f t="shared" si="2"/>
        <v>1.08</v>
      </c>
      <c r="H89" s="26">
        <f t="shared" si="3"/>
        <v>32.4</v>
      </c>
      <c r="I89" s="26">
        <f>[8]签字版本!J89</f>
        <v>6.48</v>
      </c>
      <c r="J89" s="25" t="str">
        <f>SUBSTITUTE([8]签字版本!K89,MID([8]签字版本!K89,9,7),"*******")</f>
        <v>62303611*******4990</v>
      </c>
      <c r="K89" s="24" t="str">
        <f>[8]签字版本!L89</f>
        <v>连城县农村信用联社四堡信用社</v>
      </c>
    </row>
    <row r="90" spans="1:11">
      <c r="A90" s="24" t="str">
        <f>[8]签字版本!A90</f>
        <v>84</v>
      </c>
      <c r="B90" s="24" t="str">
        <f>[8]签字版本!B90</f>
        <v>邹洪世</v>
      </c>
      <c r="C90" s="24" t="str">
        <f>SUBSTITUTE([8]签字版本!C90,MID([8]签字版本!C90,7,8),"********")</f>
        <v>352627********161X</v>
      </c>
      <c r="D90" s="25" t="str">
        <f>SUBSTITUTE([8]签字版本!D90,MID([8]签字版本!D90,4,4),"****")</f>
        <v>176****6929</v>
      </c>
      <c r="E90" s="24" t="str">
        <f>[8]签字版本!E90</f>
        <v>雾阁</v>
      </c>
      <c r="F90" s="26">
        <f>[8]签字版本!F90</f>
        <v>3.88</v>
      </c>
      <c r="G90" s="26">
        <f t="shared" si="2"/>
        <v>3.88</v>
      </c>
      <c r="H90" s="26">
        <f t="shared" si="3"/>
        <v>116.4</v>
      </c>
      <c r="I90" s="26">
        <f>[8]签字版本!J90</f>
        <v>23.28</v>
      </c>
      <c r="J90" s="25" t="str">
        <f>SUBSTITUTE([8]签字版本!K90,MID([8]签字版本!K90,9,7),"*******")</f>
        <v>62218405*******2914</v>
      </c>
      <c r="K90" s="24" t="str">
        <f>[8]签字版本!L90</f>
        <v>连城县农村信用联社四堡信用社</v>
      </c>
    </row>
    <row r="91" spans="1:11">
      <c r="A91" s="24" t="str">
        <f>[8]签字版本!A91</f>
        <v>85</v>
      </c>
      <c r="B91" s="24" t="str">
        <f>[8]签字版本!B91</f>
        <v>邹炫生</v>
      </c>
      <c r="C91" s="24" t="str">
        <f>SUBSTITUTE([8]签字版本!C91,MID([8]签字版本!C91,7,8),"********")</f>
        <v>352627********1619</v>
      </c>
      <c r="D91" s="25" t="str">
        <f>SUBSTITUTE([8]签字版本!D91,MID([8]签字版本!D91,4,4),"****")</f>
        <v>136****3892</v>
      </c>
      <c r="E91" s="24" t="str">
        <f>[8]签字版本!E91</f>
        <v>雾阁</v>
      </c>
      <c r="F91" s="26">
        <f>[8]签字版本!F91</f>
        <v>1.7</v>
      </c>
      <c r="G91" s="26">
        <f t="shared" si="2"/>
        <v>1.7</v>
      </c>
      <c r="H91" s="26">
        <f t="shared" si="3"/>
        <v>51</v>
      </c>
      <c r="I91" s="26">
        <f>[8]签字版本!J91</f>
        <v>10.2</v>
      </c>
      <c r="J91" s="25" t="str">
        <f>SUBSTITUTE([8]签字版本!K91,MID([8]签字版本!K91,9,7),"*******")</f>
        <v>90908180*******0008379</v>
      </c>
      <c r="K91" s="24" t="str">
        <f>[8]签字版本!L91</f>
        <v>连城县农村信用联社四堡信用社</v>
      </c>
    </row>
    <row r="92" spans="1:11">
      <c r="A92" s="24" t="str">
        <f>[8]签字版本!A92</f>
        <v>86</v>
      </c>
      <c r="B92" s="24" t="str">
        <f>[8]签字版本!B92</f>
        <v>邹春芳</v>
      </c>
      <c r="C92" s="24" t="str">
        <f>SUBSTITUTE([8]签字版本!C92,MID([8]签字版本!C92,7,8),"********")</f>
        <v>352627********1619</v>
      </c>
      <c r="D92" s="25" t="str">
        <f>SUBSTITUTE([8]签字版本!D92,MID([8]签字版本!D92,4,4),"****")</f>
        <v>152****2331</v>
      </c>
      <c r="E92" s="24" t="str">
        <f>[8]签字版本!E92</f>
        <v>雾阁</v>
      </c>
      <c r="F92" s="26">
        <f>[8]签字版本!F92</f>
        <v>2.73</v>
      </c>
      <c r="G92" s="26">
        <f t="shared" si="2"/>
        <v>2.73</v>
      </c>
      <c r="H92" s="26">
        <f t="shared" si="3"/>
        <v>81.9</v>
      </c>
      <c r="I92" s="26">
        <f>[8]签字版本!J92</f>
        <v>16.38</v>
      </c>
      <c r="J92" s="25" t="str">
        <f>SUBSTITUTE([8]签字版本!K92,MID([8]签字版本!K92,9,7),"*******")</f>
        <v>62218405*******2971</v>
      </c>
      <c r="K92" s="24" t="str">
        <f>[8]签字版本!L92</f>
        <v>连城县农村信用联社四堡信用社</v>
      </c>
    </row>
    <row r="93" spans="1:11">
      <c r="A93" s="24" t="str">
        <f>[8]签字版本!A93</f>
        <v>87</v>
      </c>
      <c r="B93" s="24" t="str">
        <f>[8]签字版本!B93</f>
        <v>邹庚生</v>
      </c>
      <c r="C93" s="24" t="str">
        <f>SUBSTITUTE([8]签字版本!C93,MID([8]签字版本!C93,7,8),"********")</f>
        <v>352627********1637</v>
      </c>
      <c r="D93" s="25" t="str">
        <f>SUBSTITUTE([8]签字版本!D93,MID([8]签字版本!D93,4,4),"****")</f>
        <v>159****2206</v>
      </c>
      <c r="E93" s="24" t="str">
        <f>[8]签字版本!E93</f>
        <v>雾阁</v>
      </c>
      <c r="F93" s="26">
        <f>[8]签字版本!F93</f>
        <v>3.6</v>
      </c>
      <c r="G93" s="26">
        <f t="shared" si="2"/>
        <v>3.6</v>
      </c>
      <c r="H93" s="26">
        <f t="shared" si="3"/>
        <v>108</v>
      </c>
      <c r="I93" s="26">
        <f>[8]签字版本!J93</f>
        <v>21.6</v>
      </c>
      <c r="J93" s="25" t="str">
        <f>SUBSTITUTE([8]签字版本!K93,MID([8]签字版本!K93,9,7),"*******")</f>
        <v>90908180*******0056049</v>
      </c>
      <c r="K93" s="24" t="str">
        <f>[8]签字版本!L93</f>
        <v>连城县农村信用联社四堡信用社</v>
      </c>
    </row>
    <row r="94" spans="1:11">
      <c r="A94" s="24" t="str">
        <f>[8]签字版本!A94</f>
        <v>88</v>
      </c>
      <c r="B94" s="24" t="str">
        <f>[8]签字版本!B94</f>
        <v>谢雪圣</v>
      </c>
      <c r="C94" s="24" t="str">
        <f>SUBSTITUTE([8]签字版本!C94,MID([8]签字版本!C94,7,8),"********")</f>
        <v>362427********2849</v>
      </c>
      <c r="D94" s="25" t="str">
        <f>SUBSTITUTE([8]签字版本!D94,MID([8]签字版本!D94,4,4),"****")</f>
        <v>130****3007</v>
      </c>
      <c r="E94" s="24" t="str">
        <f>[8]签字版本!E94</f>
        <v>雾阁</v>
      </c>
      <c r="F94" s="26">
        <f>[8]签字版本!F94</f>
        <v>2.02</v>
      </c>
      <c r="G94" s="26">
        <f t="shared" si="2"/>
        <v>2.02</v>
      </c>
      <c r="H94" s="26">
        <f t="shared" si="3"/>
        <v>60.6</v>
      </c>
      <c r="I94" s="26">
        <f>[8]签字版本!J94</f>
        <v>12.12</v>
      </c>
      <c r="J94" s="25" t="str">
        <f>SUBSTITUTE([8]签字版本!K94,MID([8]签字版本!K94,9,7),"*******")</f>
        <v>62218401*******1140</v>
      </c>
      <c r="K94" s="24" t="str">
        <f>[8]签字版本!L94</f>
        <v>连城县农村信用联社四堡信用社</v>
      </c>
    </row>
    <row r="95" spans="1:11">
      <c r="A95" s="24" t="str">
        <f>[8]签字版本!A95</f>
        <v>89</v>
      </c>
      <c r="B95" s="24" t="str">
        <f>[8]签字版本!B95</f>
        <v>邹道福</v>
      </c>
      <c r="C95" s="24" t="str">
        <f>SUBSTITUTE([8]签字版本!C95,MID([8]签字版本!C95,7,8),"********")</f>
        <v>350825********1632</v>
      </c>
      <c r="D95" s="25" t="str">
        <f>SUBSTITUTE([8]签字版本!D95,MID([8]签字版本!D95,4,4),"****")</f>
        <v>151****0855</v>
      </c>
      <c r="E95" s="24" t="str">
        <f>[8]签字版本!E95</f>
        <v>雾阁</v>
      </c>
      <c r="F95" s="26">
        <f>[8]签字版本!F95</f>
        <v>2.02</v>
      </c>
      <c r="G95" s="26">
        <f t="shared" si="2"/>
        <v>2.02</v>
      </c>
      <c r="H95" s="26">
        <f t="shared" si="3"/>
        <v>60.6</v>
      </c>
      <c r="I95" s="26">
        <f>[8]签字版本!J95</f>
        <v>12.12</v>
      </c>
      <c r="J95" s="25" t="str">
        <f>SUBSTITUTE([8]签字版本!K95,MID([8]签字版本!K95,9,7),"*******")</f>
        <v>62218405*******2807</v>
      </c>
      <c r="K95" s="24" t="str">
        <f>[8]签字版本!L95</f>
        <v>连城县农村信用联社四堡信用社</v>
      </c>
    </row>
    <row r="96" spans="1:11">
      <c r="A96" s="24" t="str">
        <f>[8]签字版本!A96</f>
        <v>90</v>
      </c>
      <c r="B96" s="24" t="str">
        <f>[8]签字版本!B96</f>
        <v>邹道鑫</v>
      </c>
      <c r="C96" s="24" t="str">
        <f>SUBSTITUTE([8]签字版本!C96,MID([8]签字版本!C96,7,8),"********")</f>
        <v>352627********1613</v>
      </c>
      <c r="D96" s="25" t="str">
        <f>SUBSTITUTE([8]签字版本!D96,MID([8]签字版本!D96,4,4),"****")</f>
        <v>159****1376</v>
      </c>
      <c r="E96" s="24" t="str">
        <f>[8]签字版本!E96</f>
        <v>雾阁</v>
      </c>
      <c r="F96" s="26">
        <f>[8]签字版本!F96</f>
        <v>2.02</v>
      </c>
      <c r="G96" s="26">
        <f t="shared" si="2"/>
        <v>2.02</v>
      </c>
      <c r="H96" s="26">
        <f t="shared" si="3"/>
        <v>60.6</v>
      </c>
      <c r="I96" s="26">
        <f>[8]签字版本!J96</f>
        <v>12.12</v>
      </c>
      <c r="J96" s="25" t="str">
        <f>SUBSTITUTE([8]签字版本!K96,MID([8]签字版本!K96,9,7),"*******")</f>
        <v>62218405*******2823</v>
      </c>
      <c r="K96" s="24" t="str">
        <f>[8]签字版本!L96</f>
        <v>连城县农村信用联社四堡信用社</v>
      </c>
    </row>
    <row r="97" spans="1:11">
      <c r="A97" s="24" t="str">
        <f>[8]签字版本!A97</f>
        <v>91</v>
      </c>
      <c r="B97" s="24" t="str">
        <f>[8]签字版本!B97</f>
        <v>邹群</v>
      </c>
      <c r="C97" s="24" t="str">
        <f>SUBSTITUTE([8]签字版本!C97,MID([8]签字版本!C97,7,8),"********")</f>
        <v>352627********161X</v>
      </c>
      <c r="D97" s="25" t="str">
        <f>SUBSTITUTE([8]签字版本!D97,MID([8]签字版本!D97,4,4),"****")</f>
        <v>135****6050</v>
      </c>
      <c r="E97" s="24" t="str">
        <f>[8]签字版本!E97</f>
        <v>雾阁</v>
      </c>
      <c r="F97" s="26">
        <f>[8]签字版本!F97</f>
        <v>2.16</v>
      </c>
      <c r="G97" s="26">
        <f t="shared" si="2"/>
        <v>2.16</v>
      </c>
      <c r="H97" s="26">
        <f t="shared" si="3"/>
        <v>64.8</v>
      </c>
      <c r="I97" s="26">
        <f>[8]签字版本!J97</f>
        <v>12.96</v>
      </c>
      <c r="J97" s="25" t="str">
        <f>SUBSTITUTE([8]签字版本!K97,MID([8]签字版本!K97,9,7),"*******")</f>
        <v>90908180*******0644147</v>
      </c>
      <c r="K97" s="24" t="str">
        <f>[8]签字版本!L97</f>
        <v>连城县农村信用联社四堡信用社</v>
      </c>
    </row>
    <row r="98" spans="1:11">
      <c r="A98" s="24" t="str">
        <f>[8]签字版本!A98</f>
        <v>92</v>
      </c>
      <c r="B98" s="24" t="str">
        <f>[8]签字版本!B98</f>
        <v>马长娥</v>
      </c>
      <c r="C98" s="24" t="str">
        <f>SUBSTITUTE([8]签字版本!C98,MID([8]签字版本!C98,7,8),"********")</f>
        <v>350627********162X</v>
      </c>
      <c r="D98" s="25" t="str">
        <f>SUBSTITUTE([8]签字版本!D98,MID([8]签字版本!D98,4,4),"****")</f>
        <v>139****6436</v>
      </c>
      <c r="E98" s="24" t="str">
        <f>[8]签字版本!E98</f>
        <v>雾阁</v>
      </c>
      <c r="F98" s="26">
        <f>[8]签字版本!F98</f>
        <v>2.16</v>
      </c>
      <c r="G98" s="26">
        <f t="shared" si="2"/>
        <v>2.16</v>
      </c>
      <c r="H98" s="26">
        <f t="shared" si="3"/>
        <v>64.8</v>
      </c>
      <c r="I98" s="26">
        <f>[8]签字版本!J98</f>
        <v>12.96</v>
      </c>
      <c r="J98" s="25" t="str">
        <f>SUBSTITUTE([8]签字版本!K98,MID([8]签字版本!K98,9,7),"*******")</f>
        <v>62218405*******8266</v>
      </c>
      <c r="K98" s="24" t="str">
        <f>[8]签字版本!L98</f>
        <v>连城县农村信用联社四堡信用社</v>
      </c>
    </row>
    <row r="99" spans="1:11">
      <c r="A99" s="24" t="str">
        <f>[8]签字版本!A99</f>
        <v>93</v>
      </c>
      <c r="B99" s="24" t="str">
        <f>[8]签字版本!B99</f>
        <v>邹国光</v>
      </c>
      <c r="C99" s="24" t="str">
        <f>SUBSTITUTE([8]签字版本!C99,MID([8]签字版本!C99,7,8),"********")</f>
        <v>352627********1630</v>
      </c>
      <c r="D99" s="25" t="str">
        <f>SUBSTITUTE([8]签字版本!D99,MID([8]签字版本!D99,4,4),"****")</f>
        <v>136****2816</v>
      </c>
      <c r="E99" s="24" t="str">
        <f>[8]签字版本!E99</f>
        <v>雾阁</v>
      </c>
      <c r="F99" s="26">
        <f>[8]签字版本!F99</f>
        <v>1.72</v>
      </c>
      <c r="G99" s="26">
        <f t="shared" si="2"/>
        <v>1.72</v>
      </c>
      <c r="H99" s="26">
        <f t="shared" si="3"/>
        <v>51.6</v>
      </c>
      <c r="I99" s="26">
        <f>[8]签字版本!J99</f>
        <v>10.32</v>
      </c>
      <c r="J99" s="25" t="str">
        <f>SUBSTITUTE([8]签字版本!K99,MID([8]签字版本!K99,9,7),"*******")</f>
        <v>62218405*******8183</v>
      </c>
      <c r="K99" s="24" t="str">
        <f>[8]签字版本!L99</f>
        <v>连城县农村信用联社四堡信用社</v>
      </c>
    </row>
    <row r="100" spans="1:11">
      <c r="A100" s="24" t="str">
        <f>[8]签字版本!A100</f>
        <v>94</v>
      </c>
      <c r="B100" s="24" t="str">
        <f>[8]签字版本!B100</f>
        <v>李秋荣</v>
      </c>
      <c r="C100" s="24" t="str">
        <f>SUBSTITUTE([8]签字版本!C100,MID([8]签字版本!C100,7,8),"********")</f>
        <v>352627********1626</v>
      </c>
      <c r="D100" s="25" t="str">
        <f>SUBSTITUTE([8]签字版本!D100,MID([8]签字版本!D100,4,4),"****")</f>
        <v>131****8903</v>
      </c>
      <c r="E100" s="24" t="str">
        <f>[8]签字版本!E100</f>
        <v>雾阁</v>
      </c>
      <c r="F100" s="26">
        <f>[8]签字版本!F100</f>
        <v>5.78</v>
      </c>
      <c r="G100" s="26">
        <f t="shared" si="2"/>
        <v>5.78</v>
      </c>
      <c r="H100" s="26">
        <f t="shared" si="3"/>
        <v>173.4</v>
      </c>
      <c r="I100" s="26">
        <f>[8]签字版本!J100</f>
        <v>34.68</v>
      </c>
      <c r="J100" s="25" t="str">
        <f>SUBSTITUTE([8]签字版本!K100,MID([8]签字版本!K100,9,7),"*******")</f>
        <v>90908180*******0083000</v>
      </c>
      <c r="K100" s="24" t="str">
        <f>[8]签字版本!L100</f>
        <v>连城县农村信用联社四堡信用社</v>
      </c>
    </row>
    <row r="101" spans="1:11">
      <c r="A101" s="24" t="str">
        <f>[8]签字版本!A101</f>
        <v>95</v>
      </c>
      <c r="B101" s="24" t="str">
        <f>[8]签字版本!B101</f>
        <v>马玉华</v>
      </c>
      <c r="C101" s="24" t="str">
        <f>SUBSTITUTE([8]签字版本!C101,MID([8]签字版本!C101,7,8),"********")</f>
        <v>350423********6024</v>
      </c>
      <c r="D101" s="25" t="str">
        <f>SUBSTITUTE([8]签字版本!D101,MID([8]签字版本!D101,4,4),"****")</f>
        <v>139****1957</v>
      </c>
      <c r="E101" s="24" t="str">
        <f>[8]签字版本!E101</f>
        <v>雾阁</v>
      </c>
      <c r="F101" s="26">
        <f>[8]签字版本!F101</f>
        <v>1.51</v>
      </c>
      <c r="G101" s="26">
        <f t="shared" si="2"/>
        <v>1.51</v>
      </c>
      <c r="H101" s="26">
        <f t="shared" si="3"/>
        <v>45.3</v>
      </c>
      <c r="I101" s="26">
        <f>[8]签字版本!J101</f>
        <v>9.06</v>
      </c>
      <c r="J101" s="25" t="str">
        <f>SUBSTITUTE([8]签字版本!K101,MID([8]签字版本!K101,9,7),"*******")</f>
        <v>90908180*******0021078</v>
      </c>
      <c r="K101" s="24" t="str">
        <f>[8]签字版本!L101</f>
        <v>连城县农村信用联社四堡信用社</v>
      </c>
    </row>
    <row r="102" spans="1:11">
      <c r="A102" s="24" t="str">
        <f>[8]签字版本!A102</f>
        <v>96</v>
      </c>
      <c r="B102" s="24" t="str">
        <f>[8]签字版本!B102</f>
        <v>邹火盛</v>
      </c>
      <c r="C102" s="24" t="str">
        <f>SUBSTITUTE([8]签字版本!C102,MID([8]签字版本!C102,7,8),"********")</f>
        <v>352627********1619</v>
      </c>
      <c r="D102" s="25" t="str">
        <f>SUBSTITUTE([8]签字版本!D102,MID([8]签字版本!D102,4,4),"****")</f>
        <v>186****7016</v>
      </c>
      <c r="E102" s="24" t="str">
        <f>[8]签字版本!E102</f>
        <v>雾阁</v>
      </c>
      <c r="F102" s="26">
        <f>[8]签字版本!F102</f>
        <v>4.75</v>
      </c>
      <c r="G102" s="26">
        <f t="shared" si="2"/>
        <v>4.75</v>
      </c>
      <c r="H102" s="26">
        <f t="shared" si="3"/>
        <v>142.5</v>
      </c>
      <c r="I102" s="26">
        <f>[8]签字版本!J102</f>
        <v>28.5</v>
      </c>
      <c r="J102" s="25" t="str">
        <f>SUBSTITUTE([8]签字版本!K102,MID([8]签字版本!K102,9,7),"*******")</f>
        <v>90908180*******0017430</v>
      </c>
      <c r="K102" s="24" t="str">
        <f>[8]签字版本!L102</f>
        <v>连城县农村信用联社四堡信用社</v>
      </c>
    </row>
    <row r="103" spans="1:11">
      <c r="A103" s="24" t="str">
        <f>[8]签字版本!A103</f>
        <v>97</v>
      </c>
      <c r="B103" s="24" t="str">
        <f>[8]签字版本!B103</f>
        <v>邹贵盛</v>
      </c>
      <c r="C103" s="24" t="str">
        <f>SUBSTITUTE([8]签字版本!C103,MID([8]签字版本!C103,7,8),"********")</f>
        <v>352627********1617</v>
      </c>
      <c r="D103" s="25" t="str">
        <f>SUBSTITUTE([8]签字版本!D103,MID([8]签字版本!D103,4,4),"****")</f>
        <v>136****9136</v>
      </c>
      <c r="E103" s="24" t="str">
        <f>[8]签字版本!E103</f>
        <v>雾阁</v>
      </c>
      <c r="F103" s="26">
        <f>[8]签字版本!F103</f>
        <v>1.51</v>
      </c>
      <c r="G103" s="26">
        <f t="shared" si="2"/>
        <v>1.51</v>
      </c>
      <c r="H103" s="26">
        <f t="shared" si="3"/>
        <v>45.3</v>
      </c>
      <c r="I103" s="26">
        <f>[8]签字版本!J103</f>
        <v>9.06</v>
      </c>
      <c r="J103" s="25" t="str">
        <f>SUBSTITUTE([8]签字版本!K103,MID([8]签字版本!K103,9,7),"*******")</f>
        <v>90908180*******0218287</v>
      </c>
      <c r="K103" s="24" t="str">
        <f>[8]签字版本!L103</f>
        <v>连城县农村信用联社四堡信用社</v>
      </c>
    </row>
    <row r="104" spans="1:11">
      <c r="A104" s="24" t="str">
        <f>[8]签字版本!A104</f>
        <v>98</v>
      </c>
      <c r="B104" s="24" t="str">
        <f>[8]签字版本!B104</f>
        <v>邹茂盛</v>
      </c>
      <c r="C104" s="24" t="str">
        <f>SUBSTITUTE([8]签字版本!C104,MID([8]签字版本!C104,7,8),"********")</f>
        <v>352627********1616</v>
      </c>
      <c r="D104" s="25" t="str">
        <f>SUBSTITUTE([8]签字版本!D104,MID([8]签字版本!D104,4,4),"****")</f>
        <v>158****6126</v>
      </c>
      <c r="E104" s="24" t="str">
        <f>[8]签字版本!E104</f>
        <v>雾阁</v>
      </c>
      <c r="F104" s="26">
        <f>[8]签字版本!F104</f>
        <v>4.75</v>
      </c>
      <c r="G104" s="26">
        <f t="shared" si="2"/>
        <v>4.75</v>
      </c>
      <c r="H104" s="26">
        <f t="shared" si="3"/>
        <v>142.5</v>
      </c>
      <c r="I104" s="26">
        <f>[8]签字版本!J104</f>
        <v>28.5</v>
      </c>
      <c r="J104" s="25" t="str">
        <f>SUBSTITUTE([8]签字版本!K104,MID([8]签字版本!K104,9,7),"*******")</f>
        <v>90908180*******0071308</v>
      </c>
      <c r="K104" s="24" t="str">
        <f>[8]签字版本!L104</f>
        <v>连城县农村信用联社四堡信用社</v>
      </c>
    </row>
    <row r="105" spans="1:11">
      <c r="A105" s="24" t="str">
        <f>[8]签字版本!A105</f>
        <v>99</v>
      </c>
      <c r="B105" s="24" t="str">
        <f>[8]签字版本!B105</f>
        <v>马秀姬</v>
      </c>
      <c r="C105" s="24" t="str">
        <f>SUBSTITUTE([8]签字版本!C105,MID([8]签字版本!C105,7,8),"********")</f>
        <v>352627********1624</v>
      </c>
      <c r="D105" s="25" t="str">
        <f>SUBSTITUTE([8]签字版本!D105,MID([8]签字版本!D105,4,4),"****")</f>
        <v>132****5050</v>
      </c>
      <c r="E105" s="24" t="str">
        <f>[8]签字版本!E105</f>
        <v>雾阁</v>
      </c>
      <c r="F105" s="26">
        <f>[8]签字版本!F105</f>
        <v>2.59</v>
      </c>
      <c r="G105" s="26">
        <f t="shared" si="2"/>
        <v>2.59</v>
      </c>
      <c r="H105" s="26">
        <f t="shared" si="3"/>
        <v>77.7</v>
      </c>
      <c r="I105" s="26">
        <f>[8]签字版本!J105</f>
        <v>15.54</v>
      </c>
      <c r="J105" s="25" t="str">
        <f>SUBSTITUTE([8]签字版本!K105,MID([8]签字版本!K105,9,7),"*******")</f>
        <v>90908180*******0300151</v>
      </c>
      <c r="K105" s="24" t="str">
        <f>[8]签字版本!L105</f>
        <v>连城县农村信用联社四堡信用社</v>
      </c>
    </row>
    <row r="106" spans="1:11">
      <c r="A106" s="24" t="str">
        <f>[8]签字版本!A106</f>
        <v>100</v>
      </c>
      <c r="B106" s="24" t="str">
        <f>[8]签字版本!B106</f>
        <v>邹洪中</v>
      </c>
      <c r="C106" s="24" t="str">
        <f>SUBSTITUTE([8]签字版本!C106,MID([8]签字版本!C106,7,8),"********")</f>
        <v>352627********1612</v>
      </c>
      <c r="D106" s="25" t="str">
        <f>SUBSTITUTE([8]签字版本!D106,MID([8]签字版本!D106,4,4),"****")</f>
        <v>139****5704</v>
      </c>
      <c r="E106" s="24" t="str">
        <f>[8]签字版本!E106</f>
        <v>雾阁</v>
      </c>
      <c r="F106" s="26">
        <f>[8]签字版本!F106</f>
        <v>2.59</v>
      </c>
      <c r="G106" s="26">
        <f t="shared" si="2"/>
        <v>2.59</v>
      </c>
      <c r="H106" s="26">
        <f t="shared" si="3"/>
        <v>77.7</v>
      </c>
      <c r="I106" s="26">
        <f>[8]签字版本!J106</f>
        <v>15.54</v>
      </c>
      <c r="J106" s="25" t="str">
        <f>SUBSTITUTE([8]签字版本!K106,MID([8]签字版本!K106,9,7),"*******")</f>
        <v>62218405*******3417</v>
      </c>
      <c r="K106" s="24" t="str">
        <f>[8]签字版本!L106</f>
        <v>连城县农村信用联社四堡信用社</v>
      </c>
    </row>
    <row r="107" spans="1:11">
      <c r="A107" s="24" t="str">
        <f>[8]签字版本!A107</f>
        <v>101</v>
      </c>
      <c r="B107" s="24" t="str">
        <f>[8]签字版本!B107</f>
        <v>邹绍安</v>
      </c>
      <c r="C107" s="24" t="str">
        <f>SUBSTITUTE([8]签字版本!C107,MID([8]签字版本!C107,7,8),"********")</f>
        <v>352627********1614</v>
      </c>
      <c r="D107" s="25" t="str">
        <f>SUBSTITUTE([8]签字版本!D107,MID([8]签字版本!D107,4,4),"****")</f>
        <v>138****7469</v>
      </c>
      <c r="E107" s="24" t="str">
        <f>[8]签字版本!E107</f>
        <v>雾阁</v>
      </c>
      <c r="F107" s="26">
        <f>[8]签字版本!F107</f>
        <v>2.59</v>
      </c>
      <c r="G107" s="26">
        <f t="shared" si="2"/>
        <v>2.59</v>
      </c>
      <c r="H107" s="26">
        <f t="shared" si="3"/>
        <v>77.7</v>
      </c>
      <c r="I107" s="26">
        <f>[8]签字版本!J107</f>
        <v>15.54</v>
      </c>
      <c r="J107" s="25" t="str">
        <f>SUBSTITUTE([8]签字版本!K107,MID([8]签字版本!K107,9,7),"*******")</f>
        <v>90908180*******0065654</v>
      </c>
      <c r="K107" s="24" t="str">
        <f>[8]签字版本!L107</f>
        <v>连城县农村信用联社四堡信用社</v>
      </c>
    </row>
    <row r="108" spans="1:11">
      <c r="A108" s="24" t="str">
        <f>[8]签字版本!A108</f>
        <v>102</v>
      </c>
      <c r="B108" s="24" t="str">
        <f>[8]签字版本!B108</f>
        <v>邹绍清</v>
      </c>
      <c r="C108" s="24" t="str">
        <f>SUBSTITUTE([8]签字版本!C108,MID([8]签字版本!C108,7,8),"********")</f>
        <v>352627********161X</v>
      </c>
      <c r="D108" s="25" t="str">
        <f>SUBSTITUTE([8]签字版本!D108,MID([8]签字版本!D108,4,4),"****")</f>
        <v>138****4176</v>
      </c>
      <c r="E108" s="24" t="str">
        <f>[8]签字版本!E108</f>
        <v>雾阁</v>
      </c>
      <c r="F108" s="26">
        <f>[8]签字版本!F108</f>
        <v>2.59</v>
      </c>
      <c r="G108" s="26">
        <f t="shared" si="2"/>
        <v>2.59</v>
      </c>
      <c r="H108" s="26">
        <f t="shared" si="3"/>
        <v>77.7</v>
      </c>
      <c r="I108" s="26">
        <f>[8]签字版本!J108</f>
        <v>15.54</v>
      </c>
      <c r="J108" s="25" t="str">
        <f>SUBSTITUTE([8]签字版本!K108,MID([8]签字版本!K108,9,7),"*******")</f>
        <v>90908180*******0056076</v>
      </c>
      <c r="K108" s="24" t="str">
        <f>[8]签字版本!L108</f>
        <v>连城县农村信用联社四堡信用社</v>
      </c>
    </row>
    <row r="109" spans="1:11">
      <c r="A109" s="24" t="str">
        <f>[8]签字版本!A109</f>
        <v>103</v>
      </c>
      <c r="B109" s="24" t="str">
        <f>[8]签字版本!B109</f>
        <v>马仙凤</v>
      </c>
      <c r="C109" s="24" t="str">
        <f>SUBSTITUTE([8]签字版本!C109,MID([8]签字版本!C109,7,8),"********")</f>
        <v>352627********1646</v>
      </c>
      <c r="D109" s="25" t="str">
        <f>SUBSTITUTE([8]签字版本!D109,MID([8]签字版本!D109,4,4),"****")</f>
        <v>133****0683</v>
      </c>
      <c r="E109" s="24" t="str">
        <f>[8]签字版本!E109</f>
        <v>雾阁</v>
      </c>
      <c r="F109" s="26">
        <f>[8]签字版本!F109</f>
        <v>0.86</v>
      </c>
      <c r="G109" s="26">
        <f t="shared" si="2"/>
        <v>0.86</v>
      </c>
      <c r="H109" s="26">
        <f t="shared" si="3"/>
        <v>25.8</v>
      </c>
      <c r="I109" s="26">
        <f>[8]签字版本!J109</f>
        <v>5.16</v>
      </c>
      <c r="J109" s="25" t="str">
        <f>SUBSTITUTE([8]签字版本!K109,MID([8]签字版本!K109,9,7),"*******")</f>
        <v>90908180*******0056085</v>
      </c>
      <c r="K109" s="24" t="str">
        <f>[8]签字版本!L109</f>
        <v>连城县农村信用联社四堡信用社</v>
      </c>
    </row>
    <row r="110" spans="1:11">
      <c r="A110" s="24" t="str">
        <f>[8]签字版本!A110</f>
        <v>104</v>
      </c>
      <c r="B110" s="24" t="str">
        <f>[8]签字版本!B110</f>
        <v>马毛女</v>
      </c>
      <c r="C110" s="24" t="str">
        <f>SUBSTITUTE([8]签字版本!C110,MID([8]签字版本!C110,7,8),"********")</f>
        <v>352627********1645</v>
      </c>
      <c r="D110" s="25" t="str">
        <f>SUBSTITUTE([8]签字版本!D110,MID([8]签字版本!D110,4,4),"****")</f>
        <v>151****7262</v>
      </c>
      <c r="E110" s="24" t="str">
        <f>[8]签字版本!E110</f>
        <v>雾阁</v>
      </c>
      <c r="F110" s="26">
        <f>[8]签字版本!F110</f>
        <v>2.16</v>
      </c>
      <c r="G110" s="26">
        <f t="shared" si="2"/>
        <v>2.16</v>
      </c>
      <c r="H110" s="26">
        <f t="shared" si="3"/>
        <v>64.8</v>
      </c>
      <c r="I110" s="26">
        <f>[8]签字版本!J110</f>
        <v>12.96</v>
      </c>
      <c r="J110" s="25" t="str">
        <f>SUBSTITUTE([8]签字版本!K110,MID([8]签字版本!K110,9,7),"*******")</f>
        <v>90908180*******0109885</v>
      </c>
      <c r="K110" s="24" t="str">
        <f>[8]签字版本!L110</f>
        <v>连城县农村信用联社四堡信用社</v>
      </c>
    </row>
    <row r="111" spans="1:11">
      <c r="A111" s="24" t="str">
        <f>[8]签字版本!A111</f>
        <v>105</v>
      </c>
      <c r="B111" s="24" t="str">
        <f>[8]签字版本!B111</f>
        <v>邹绍恩</v>
      </c>
      <c r="C111" s="24" t="str">
        <f>SUBSTITUTE([8]签字版本!C111,MID([8]签字版本!C111,7,8),"********")</f>
        <v>352627********161X</v>
      </c>
      <c r="D111" s="25" t="str">
        <f>SUBSTITUTE([8]签字版本!D111,MID([8]签字版本!D111,4,4),"****")</f>
        <v>136****7739</v>
      </c>
      <c r="E111" s="24" t="str">
        <f>[8]签字版本!E111</f>
        <v>雾阁</v>
      </c>
      <c r="F111" s="26">
        <f>[8]签字版本!F111</f>
        <v>6.61</v>
      </c>
      <c r="G111" s="26">
        <f t="shared" si="2"/>
        <v>6.61</v>
      </c>
      <c r="H111" s="26">
        <f t="shared" si="3"/>
        <v>198.3</v>
      </c>
      <c r="I111" s="26">
        <f>[8]签字版本!J111</f>
        <v>39.66</v>
      </c>
      <c r="J111" s="25" t="str">
        <f>SUBSTITUTE([8]签字版本!K111,MID([8]签字版本!K111,9,7),"*******")</f>
        <v>62218405*******3250</v>
      </c>
      <c r="K111" s="24" t="str">
        <f>[8]签字版本!L111</f>
        <v>连城县农村信用联社四堡信用社</v>
      </c>
    </row>
    <row r="112" spans="1:11">
      <c r="A112" s="24" t="str">
        <f>[8]签字版本!A112</f>
        <v>106</v>
      </c>
      <c r="B112" s="24" t="str">
        <f>[8]签字版本!B112</f>
        <v>邹运生</v>
      </c>
      <c r="C112" s="24" t="str">
        <f>SUBSTITUTE([8]签字版本!C112,MID([8]签字版本!C112,7,8),"********")</f>
        <v>352627********1611</v>
      </c>
      <c r="D112" s="25" t="str">
        <f>SUBSTITUTE([8]签字版本!D112,MID([8]签字版本!D112,4,4),"****")</f>
        <v>183****5132</v>
      </c>
      <c r="E112" s="24" t="str">
        <f>[8]签字版本!E112</f>
        <v>雾阁</v>
      </c>
      <c r="F112" s="26">
        <f>[8]签字版本!F112</f>
        <v>2.8</v>
      </c>
      <c r="G112" s="26">
        <f t="shared" si="2"/>
        <v>2.8</v>
      </c>
      <c r="H112" s="26">
        <f t="shared" si="3"/>
        <v>84</v>
      </c>
      <c r="I112" s="26">
        <f>[8]签字版本!J112</f>
        <v>16.8</v>
      </c>
      <c r="J112" s="25" t="str">
        <f>SUBSTITUTE([8]签字版本!K112,MID([8]签字版本!K112,9,7),"*******")</f>
        <v>90908180*******0069080</v>
      </c>
      <c r="K112" s="24" t="str">
        <f>[8]签字版本!L112</f>
        <v>连城县农村信用联社四堡信用社</v>
      </c>
    </row>
    <row r="113" spans="1:11">
      <c r="A113" s="24" t="str">
        <f>[8]签字版本!A113</f>
        <v>107</v>
      </c>
      <c r="B113" s="24" t="str">
        <f>[8]签字版本!B113</f>
        <v>邹绍光</v>
      </c>
      <c r="C113" s="24" t="str">
        <f>SUBSTITUTE([8]签字版本!C113,MID([8]签字版本!C113,7,8),"********")</f>
        <v>352627********1614</v>
      </c>
      <c r="D113" s="25" t="str">
        <f>SUBSTITUTE([8]签字版本!D113,MID([8]签字版本!D113,4,4),"****")</f>
        <v>136****3152</v>
      </c>
      <c r="E113" s="24" t="str">
        <f>[8]签字版本!E113</f>
        <v>雾阁</v>
      </c>
      <c r="F113" s="26">
        <f>[8]签字版本!F113</f>
        <v>2.59</v>
      </c>
      <c r="G113" s="26">
        <f t="shared" si="2"/>
        <v>2.59</v>
      </c>
      <c r="H113" s="26">
        <f t="shared" si="3"/>
        <v>77.7</v>
      </c>
      <c r="I113" s="26">
        <f>[8]签字版本!J113</f>
        <v>15.54</v>
      </c>
      <c r="J113" s="25" t="str">
        <f>SUBSTITUTE([8]签字版本!K113,MID([8]签字版本!K113,9,7),"*******")</f>
        <v>90908180*******0071424</v>
      </c>
      <c r="K113" s="24" t="str">
        <f>[8]签字版本!L113</f>
        <v>连城县农村信用联社四堡信用社</v>
      </c>
    </row>
    <row r="114" spans="1:11">
      <c r="A114" s="24" t="str">
        <f>[8]签字版本!A114</f>
        <v>108</v>
      </c>
      <c r="B114" s="24" t="str">
        <f>[8]签字版本!B114</f>
        <v>邹洪炎</v>
      </c>
      <c r="C114" s="24" t="str">
        <f>SUBSTITUTE([8]签字版本!C114,MID([8]签字版本!C114,7,8),"********")</f>
        <v>352627********1614</v>
      </c>
      <c r="D114" s="25" t="str">
        <f>SUBSTITUTE([8]签字版本!D114,MID([8]签字版本!D114,4,4),"****")</f>
        <v>150****4238</v>
      </c>
      <c r="E114" s="24" t="str">
        <f>[8]签字版本!E114</f>
        <v>雾阁</v>
      </c>
      <c r="F114" s="26">
        <f>[8]签字版本!F114</f>
        <v>3.02</v>
      </c>
      <c r="G114" s="26">
        <f t="shared" si="2"/>
        <v>3.02</v>
      </c>
      <c r="H114" s="26">
        <f t="shared" si="3"/>
        <v>90.6</v>
      </c>
      <c r="I114" s="26">
        <f>[8]签字版本!J114</f>
        <v>18.12</v>
      </c>
      <c r="J114" s="25" t="str">
        <f>SUBSTITUTE([8]签字版本!K114,MID([8]签字版本!K114,9,7),"*******")</f>
        <v>90908180*******0404735</v>
      </c>
      <c r="K114" s="24" t="str">
        <f>[8]签字版本!L114</f>
        <v>连城县农村信用联社四堡信用社</v>
      </c>
    </row>
    <row r="115" spans="1:11">
      <c r="A115" s="24" t="str">
        <f>[8]签字版本!A115</f>
        <v>109</v>
      </c>
      <c r="B115" s="24" t="str">
        <f>[8]签字版本!B115</f>
        <v>邹洪裕</v>
      </c>
      <c r="C115" s="24" t="str">
        <f>SUBSTITUTE([8]签字版本!C115,MID([8]签字版本!C115,7,8),"********")</f>
        <v>352627********1610</v>
      </c>
      <c r="D115" s="25" t="str">
        <f>SUBSTITUTE([8]签字版本!D115,MID([8]签字版本!D115,4,4),"****")</f>
        <v>187****2301</v>
      </c>
      <c r="E115" s="24" t="str">
        <f>[8]签字版本!E115</f>
        <v>雾阁</v>
      </c>
      <c r="F115" s="26">
        <f>[8]签字版本!F115</f>
        <v>3.02</v>
      </c>
      <c r="G115" s="26">
        <f t="shared" si="2"/>
        <v>3.02</v>
      </c>
      <c r="H115" s="26">
        <f t="shared" si="3"/>
        <v>90.6</v>
      </c>
      <c r="I115" s="26">
        <f>[8]签字版本!J115</f>
        <v>18.12</v>
      </c>
      <c r="J115" s="25" t="str">
        <f>SUBSTITUTE([8]签字版本!K115,MID([8]签字版本!K115,9,7),"*******")</f>
        <v>62218405*******8381</v>
      </c>
      <c r="K115" s="24" t="str">
        <f>[8]签字版本!L115</f>
        <v>连城县农村信用联社四堡信用社</v>
      </c>
    </row>
    <row r="116" spans="1:11">
      <c r="A116" s="24" t="str">
        <f>[8]签字版本!A116</f>
        <v>110</v>
      </c>
      <c r="B116" s="24" t="str">
        <f>[8]签字版本!B116</f>
        <v>邹瑞雄</v>
      </c>
      <c r="C116" s="24" t="str">
        <f>SUBSTITUTE([8]签字版本!C116,MID([8]签字版本!C116,7,8),"********")</f>
        <v>352627********1613</v>
      </c>
      <c r="D116" s="25" t="str">
        <f>SUBSTITUTE([8]签字版本!D116,MID([8]签字版本!D116,4,4),"****")</f>
        <v>181****5249</v>
      </c>
      <c r="E116" s="24" t="str">
        <f>[8]签字版本!E116</f>
        <v>雾阁</v>
      </c>
      <c r="F116" s="26">
        <f>[8]签字版本!F116</f>
        <v>2.8</v>
      </c>
      <c r="G116" s="26">
        <f t="shared" si="2"/>
        <v>2.8</v>
      </c>
      <c r="H116" s="26">
        <f t="shared" si="3"/>
        <v>84</v>
      </c>
      <c r="I116" s="26">
        <f>[8]签字版本!J116</f>
        <v>16.8</v>
      </c>
      <c r="J116" s="25" t="str">
        <f>SUBSTITUTE([8]签字版本!K116,MID([8]签字版本!K116,9,7),"*******")</f>
        <v>62218405*******3367</v>
      </c>
      <c r="K116" s="24" t="str">
        <f>[8]签字版本!L116</f>
        <v>连城县农村信用联社四堡信用社</v>
      </c>
    </row>
    <row r="117" spans="1:11">
      <c r="A117" s="24" t="str">
        <f>[8]签字版本!A117</f>
        <v>111</v>
      </c>
      <c r="B117" s="24" t="str">
        <f>[8]签字版本!B117</f>
        <v>邹高盛</v>
      </c>
      <c r="C117" s="24" t="str">
        <f>SUBSTITUTE([8]签字版本!C117,MID([8]签字版本!C117,7,8),"********")</f>
        <v>352627********1612</v>
      </c>
      <c r="D117" s="25" t="str">
        <f>SUBSTITUTE([8]签字版本!D117,MID([8]签字版本!D117,4,4),"****")</f>
        <v>152****0743</v>
      </c>
      <c r="E117" s="24" t="str">
        <f>[8]签字版本!E117</f>
        <v>雾阁</v>
      </c>
      <c r="F117" s="26">
        <f>[8]签字版本!F117</f>
        <v>3.37</v>
      </c>
      <c r="G117" s="26">
        <f t="shared" si="2"/>
        <v>3.37</v>
      </c>
      <c r="H117" s="26">
        <f t="shared" si="3"/>
        <v>101.1</v>
      </c>
      <c r="I117" s="26">
        <f>[8]签字版本!J117</f>
        <v>20.22</v>
      </c>
      <c r="J117" s="25" t="str">
        <f>SUBSTITUTE([8]签字版本!K117,MID([8]签字版本!K117,9,7),"*******")</f>
        <v>90908180*******0340082</v>
      </c>
      <c r="K117" s="24" t="str">
        <f>[8]签字版本!L117</f>
        <v>连城县农村信用联社四堡信用社</v>
      </c>
    </row>
    <row r="118" spans="1:11">
      <c r="A118" s="24" t="str">
        <f>[8]签字版本!A118</f>
        <v>112</v>
      </c>
      <c r="B118" s="24" t="str">
        <f>[8]签字版本!B118</f>
        <v>邹洪艳</v>
      </c>
      <c r="C118" s="24" t="str">
        <f>SUBSTITUTE([8]签字版本!C118,MID([8]签字版本!C118,7,8),"********")</f>
        <v>352627********1612</v>
      </c>
      <c r="D118" s="25" t="str">
        <f>SUBSTITUTE([8]签字版本!D118,MID([8]签字版本!D118,4,4),"****")</f>
        <v>151****6849</v>
      </c>
      <c r="E118" s="24" t="str">
        <f>[8]签字版本!E118</f>
        <v>雾阁</v>
      </c>
      <c r="F118" s="26">
        <f>[8]签字版本!F118</f>
        <v>2.81</v>
      </c>
      <c r="G118" s="26">
        <f t="shared" si="2"/>
        <v>2.81</v>
      </c>
      <c r="H118" s="26">
        <f t="shared" si="3"/>
        <v>84.3</v>
      </c>
      <c r="I118" s="26">
        <f>[8]签字版本!J118</f>
        <v>16.86</v>
      </c>
      <c r="J118" s="25" t="str">
        <f>SUBSTITUTE([8]签字版本!K118,MID([8]签字版本!K118,9,7),"*******")</f>
        <v>90908180*******3564423</v>
      </c>
      <c r="K118" s="24" t="str">
        <f>[8]签字版本!L118</f>
        <v>连城县农村信用联社四堡信用社</v>
      </c>
    </row>
    <row r="119" spans="1:11">
      <c r="A119" s="24" t="str">
        <f>[8]签字版本!A119</f>
        <v>113</v>
      </c>
      <c r="B119" s="24" t="str">
        <f>[8]签字版本!B119</f>
        <v>邹绍国</v>
      </c>
      <c r="C119" s="24" t="str">
        <f>SUBSTITUTE([8]签字版本!C119,MID([8]签字版本!C119,7,8),"********")</f>
        <v>352627********161X</v>
      </c>
      <c r="D119" s="25" t="str">
        <f>SUBSTITUTE([8]签字版本!D119,MID([8]签字版本!D119,4,4),"****")</f>
        <v>133****7983</v>
      </c>
      <c r="E119" s="24" t="str">
        <f>[8]签字版本!E119</f>
        <v>雾阁</v>
      </c>
      <c r="F119" s="26">
        <f>[8]签字版本!F119</f>
        <v>1.94</v>
      </c>
      <c r="G119" s="26">
        <f t="shared" si="2"/>
        <v>1.94</v>
      </c>
      <c r="H119" s="26">
        <f t="shared" si="3"/>
        <v>58.2</v>
      </c>
      <c r="I119" s="26">
        <f>[8]签字版本!J119</f>
        <v>11.64</v>
      </c>
      <c r="J119" s="25" t="str">
        <f>SUBSTITUTE([8]签字版本!K119,MID([8]签字版本!K119,9,7),"*******")</f>
        <v>90908180*******0016529</v>
      </c>
      <c r="K119" s="24" t="str">
        <f>[8]签字版本!L119</f>
        <v>连城县农村信用联社四堡信用社</v>
      </c>
    </row>
    <row r="120" spans="1:11">
      <c r="A120" s="24" t="str">
        <f>[8]签字版本!A120</f>
        <v>114</v>
      </c>
      <c r="B120" s="24" t="str">
        <f>[8]签字版本!B120</f>
        <v>邹绍永</v>
      </c>
      <c r="C120" s="24" t="str">
        <f>SUBSTITUTE([8]签字版本!C120,MID([8]签字版本!C120,7,8),"********")</f>
        <v>352627********1610</v>
      </c>
      <c r="D120" s="25" t="str">
        <f>SUBSTITUTE([8]签字版本!D120,MID([8]签字版本!D120,4,4),"****")</f>
        <v>133****7219</v>
      </c>
      <c r="E120" s="24" t="str">
        <f>[8]签字版本!E120</f>
        <v>雾阁</v>
      </c>
      <c r="F120" s="26">
        <f>[8]签字版本!F120</f>
        <v>1.94</v>
      </c>
      <c r="G120" s="26">
        <f t="shared" si="2"/>
        <v>1.94</v>
      </c>
      <c r="H120" s="26">
        <f t="shared" si="3"/>
        <v>58.2</v>
      </c>
      <c r="I120" s="26">
        <f>[8]签字版本!J120</f>
        <v>11.64</v>
      </c>
      <c r="J120" s="25" t="str">
        <f>SUBSTITUTE([8]签字版本!K120,MID([8]签字版本!K120,9,7),"*******")</f>
        <v>62218405*******8415</v>
      </c>
      <c r="K120" s="24" t="str">
        <f>[8]签字版本!L120</f>
        <v>连城县农村信用联社四堡信用社</v>
      </c>
    </row>
    <row r="121" spans="1:11">
      <c r="A121" s="24" t="str">
        <f>[8]签字版本!A121</f>
        <v>115</v>
      </c>
      <c r="B121" s="24" t="str">
        <f>[8]签字版本!B121</f>
        <v>江美芳</v>
      </c>
      <c r="C121" s="24" t="str">
        <f>SUBSTITUTE([8]签字版本!C121,MID([8]签字版本!C121,7,8),"********")</f>
        <v>350423********552X</v>
      </c>
      <c r="D121" s="25" t="str">
        <f>SUBSTITUTE([8]签字版本!D121,MID([8]签字版本!D121,4,4),"****")</f>
        <v>151****5627</v>
      </c>
      <c r="E121" s="24" t="str">
        <f>[8]签字版本!E121</f>
        <v>雾阁</v>
      </c>
      <c r="F121" s="26">
        <f>[8]签字版本!F121</f>
        <v>6.63</v>
      </c>
      <c r="G121" s="26">
        <f t="shared" si="2"/>
        <v>6.63</v>
      </c>
      <c r="H121" s="26">
        <f t="shared" si="3"/>
        <v>198.9</v>
      </c>
      <c r="I121" s="26">
        <f>[8]签字版本!J121</f>
        <v>39.78</v>
      </c>
      <c r="J121" s="25" t="str">
        <f>SUBSTITUTE([8]签字版本!K121,MID([8]签字版本!K121,9,7),"*******")</f>
        <v>90908180*******0268490</v>
      </c>
      <c r="K121" s="24" t="str">
        <f>[8]签字版本!L121</f>
        <v>连城县农村信用联社四堡信用社</v>
      </c>
    </row>
    <row r="122" spans="1:11">
      <c r="A122" s="24" t="str">
        <f>[8]签字版本!A122</f>
        <v>116</v>
      </c>
      <c r="B122" s="24" t="str">
        <f>[8]签字版本!B122</f>
        <v>吴凤秀</v>
      </c>
      <c r="C122" s="24" t="str">
        <f>SUBSTITUTE([8]签字版本!C122,MID([8]签字版本!C122,7,8),"********")</f>
        <v>352627********1626</v>
      </c>
      <c r="D122" s="25" t="str">
        <f>SUBSTITUTE([8]签字版本!D122,MID([8]签字版本!D122,4,4),"****")</f>
        <v>133****0683</v>
      </c>
      <c r="E122" s="24" t="str">
        <f>[8]签字版本!E122</f>
        <v>雾阁</v>
      </c>
      <c r="F122" s="26">
        <f>[8]签字版本!F122</f>
        <v>4.23</v>
      </c>
      <c r="G122" s="26">
        <f t="shared" si="2"/>
        <v>4.23</v>
      </c>
      <c r="H122" s="26">
        <f t="shared" si="3"/>
        <v>126.9</v>
      </c>
      <c r="I122" s="26">
        <f>[8]签字版本!J122</f>
        <v>25.38</v>
      </c>
      <c r="J122" s="25" t="str">
        <f>SUBSTITUTE([8]签字版本!K122,MID([8]签字版本!K122,9,7),"*******")</f>
        <v>62218405*******3862</v>
      </c>
      <c r="K122" s="24" t="str">
        <f>[8]签字版本!L122</f>
        <v>连城县农村信用联社四堡信用社</v>
      </c>
    </row>
    <row r="123" spans="1:11">
      <c r="A123" s="24" t="str">
        <f>[8]签字版本!A123</f>
        <v>117</v>
      </c>
      <c r="B123" s="24" t="str">
        <f>[8]签字版本!B123</f>
        <v>邹道敏</v>
      </c>
      <c r="C123" s="24" t="str">
        <f>SUBSTITUTE([8]签字版本!C123,MID([8]签字版本!C123,7,8),"********")</f>
        <v>352627********1616</v>
      </c>
      <c r="D123" s="25" t="str">
        <f>SUBSTITUTE([8]签字版本!D123,MID([8]签字版本!D123,4,4),"****")</f>
        <v>189****4951</v>
      </c>
      <c r="E123" s="24" t="str">
        <f>[8]签字版本!E123</f>
        <v>雾阁</v>
      </c>
      <c r="F123" s="26">
        <f>[8]签字版本!F123</f>
        <v>4.75</v>
      </c>
      <c r="G123" s="26">
        <f t="shared" si="2"/>
        <v>4.75</v>
      </c>
      <c r="H123" s="26">
        <f t="shared" si="3"/>
        <v>142.5</v>
      </c>
      <c r="I123" s="26">
        <f>[8]签字版本!J123</f>
        <v>28.5</v>
      </c>
      <c r="J123" s="25" t="str">
        <f>SUBSTITUTE([8]签字版本!K123,MID([8]签字版本!K123,9,7),"*******")</f>
        <v>90908180*******0690168</v>
      </c>
      <c r="K123" s="24" t="str">
        <f>[8]签字版本!L123</f>
        <v>连城县农村信用联社四堡信用社</v>
      </c>
    </row>
    <row r="124" spans="1:11">
      <c r="A124" s="24" t="str">
        <f>[8]签字版本!A124</f>
        <v>118</v>
      </c>
      <c r="B124" s="24" t="str">
        <f>[8]签字版本!B124</f>
        <v>邹道德</v>
      </c>
      <c r="C124" s="24" t="str">
        <f>SUBSTITUTE([8]签字版本!C124,MID([8]签字版本!C124,7,8),"********")</f>
        <v>352627********1611</v>
      </c>
      <c r="D124" s="25" t="str">
        <f>SUBSTITUTE([8]签字版本!D124,MID([8]签字版本!D124,4,4),"****")</f>
        <v>848****</v>
      </c>
      <c r="E124" s="24" t="str">
        <f>[8]签字版本!E124</f>
        <v>雾阁</v>
      </c>
      <c r="F124" s="26">
        <f>[8]签字版本!F124</f>
        <v>2.07</v>
      </c>
      <c r="G124" s="26">
        <f t="shared" si="2"/>
        <v>2.07</v>
      </c>
      <c r="H124" s="26">
        <f t="shared" si="3"/>
        <v>62.1</v>
      </c>
      <c r="I124" s="26">
        <f>[8]签字版本!J124</f>
        <v>12.42</v>
      </c>
      <c r="J124" s="25" t="str">
        <f>SUBSTITUTE([8]签字版本!K124,MID([8]签字版本!K124,9,7),"*******")</f>
        <v>62218405*******3896</v>
      </c>
      <c r="K124" s="24" t="str">
        <f>[8]签字版本!L124</f>
        <v>连城县农村信用联社四堡信用社</v>
      </c>
    </row>
    <row r="125" spans="1:11">
      <c r="A125" s="24" t="str">
        <f>[8]签字版本!A125</f>
        <v>119</v>
      </c>
      <c r="B125" s="24" t="str">
        <f>[8]签字版本!B125</f>
        <v>邹受昌</v>
      </c>
      <c r="C125" s="24" t="str">
        <f>SUBSTITUTE([8]签字版本!C125,MID([8]签字版本!C125,7,8),"********")</f>
        <v>352627********1611</v>
      </c>
      <c r="D125" s="25" t="str">
        <f>SUBSTITUTE([8]签字版本!D125,MID([8]签字版本!D125,4,4),"****")</f>
        <v>132****5194</v>
      </c>
      <c r="E125" s="24" t="str">
        <f>[8]签字版本!E125</f>
        <v>雾阁</v>
      </c>
      <c r="F125" s="26">
        <f>[8]签字版本!F125</f>
        <v>4.23</v>
      </c>
      <c r="G125" s="26">
        <f t="shared" si="2"/>
        <v>4.23</v>
      </c>
      <c r="H125" s="26">
        <f t="shared" si="3"/>
        <v>126.9</v>
      </c>
      <c r="I125" s="26">
        <f>[8]签字版本!J125</f>
        <v>25.38</v>
      </c>
      <c r="J125" s="25" t="str">
        <f>SUBSTITUTE([8]签字版本!K125,MID([8]签字版本!K125,9,7),"*******")</f>
        <v>90908180*******0056129</v>
      </c>
      <c r="K125" s="24" t="str">
        <f>[8]签字版本!L125</f>
        <v>连城县农村信用联社四堡信用社</v>
      </c>
    </row>
    <row r="126" spans="1:11">
      <c r="A126" s="24" t="str">
        <f>[8]签字版本!A126</f>
        <v>120</v>
      </c>
      <c r="B126" s="24" t="str">
        <f>[8]签字版本!B126</f>
        <v>邹荣根</v>
      </c>
      <c r="C126" s="24" t="str">
        <f>SUBSTITUTE([8]签字版本!C126,MID([8]签字版本!C126,7,8),"********")</f>
        <v>352627********1614</v>
      </c>
      <c r="D126" s="25" t="str">
        <f>SUBSTITUTE([8]签字版本!D126,MID([8]签字版本!D126,4,4),"****")</f>
        <v>151****6773</v>
      </c>
      <c r="E126" s="24" t="str">
        <f>[8]签字版本!E126</f>
        <v>雾阁</v>
      </c>
      <c r="F126" s="26">
        <f>[8]签字版本!F126</f>
        <v>4.75</v>
      </c>
      <c r="G126" s="26">
        <f t="shared" si="2"/>
        <v>4.75</v>
      </c>
      <c r="H126" s="26">
        <f t="shared" si="3"/>
        <v>142.5</v>
      </c>
      <c r="I126" s="26">
        <f>[8]签字版本!J126</f>
        <v>28.5</v>
      </c>
      <c r="J126" s="25" t="str">
        <f>SUBSTITUTE([8]签字版本!K126,MID([8]签字版本!K126,9,7),"*******")</f>
        <v>90908180*******0343203</v>
      </c>
      <c r="K126" s="24" t="str">
        <f>[8]签字版本!L126</f>
        <v>连城县农村信用联社四堡信用社</v>
      </c>
    </row>
    <row r="127" spans="1:11">
      <c r="A127" s="24" t="str">
        <f>[8]签字版本!A127</f>
        <v>121</v>
      </c>
      <c r="B127" s="24" t="str">
        <f>[8]签字版本!B127</f>
        <v>邹式强</v>
      </c>
      <c r="C127" s="24" t="str">
        <f>SUBSTITUTE([8]签字版本!C127,MID([8]签字版本!C127,7,8),"********")</f>
        <v>352627********161X</v>
      </c>
      <c r="D127" s="25" t="str">
        <f>SUBSTITUTE([8]签字版本!D127,MID([8]签字版本!D127,4,4),"****")</f>
        <v>152****6033</v>
      </c>
      <c r="E127" s="24" t="str">
        <f>[8]签字版本!E127</f>
        <v>雾阁</v>
      </c>
      <c r="F127" s="26">
        <f>[8]签字版本!F127</f>
        <v>1.81</v>
      </c>
      <c r="G127" s="26">
        <f t="shared" si="2"/>
        <v>1.81</v>
      </c>
      <c r="H127" s="26">
        <f t="shared" si="3"/>
        <v>54.3</v>
      </c>
      <c r="I127" s="26">
        <f>[8]签字版本!J127</f>
        <v>10.86</v>
      </c>
      <c r="J127" s="25" t="str">
        <f>SUBSTITUTE([8]签字版本!K127,MID([8]签字版本!K127,9,7),"*******")</f>
        <v>90908180*******0061667</v>
      </c>
      <c r="K127" s="24" t="str">
        <f>[8]签字版本!L127</f>
        <v>连城县农村信用联社四堡信用社</v>
      </c>
    </row>
    <row r="128" spans="1:11">
      <c r="A128" s="24" t="str">
        <f>[8]签字版本!A128</f>
        <v>122</v>
      </c>
      <c r="B128" s="24" t="str">
        <f>[8]签字版本!B128</f>
        <v>邹式佛</v>
      </c>
      <c r="C128" s="24" t="str">
        <f>SUBSTITUTE([8]签字版本!C128,MID([8]签字版本!C128,7,8),"********")</f>
        <v>352627********1618</v>
      </c>
      <c r="D128" s="25" t="str">
        <f>SUBSTITUTE([8]签字版本!D128,MID([8]签字版本!D128,4,4),"****")</f>
        <v>152****2467</v>
      </c>
      <c r="E128" s="24" t="str">
        <f>[8]签字版本!E128</f>
        <v>雾阁</v>
      </c>
      <c r="F128" s="26">
        <f>[8]签字版本!F128</f>
        <v>1.81</v>
      </c>
      <c r="G128" s="26">
        <f t="shared" si="2"/>
        <v>1.81</v>
      </c>
      <c r="H128" s="26">
        <f t="shared" si="3"/>
        <v>54.3</v>
      </c>
      <c r="I128" s="26">
        <f>[8]签字版本!J128</f>
        <v>10.86</v>
      </c>
      <c r="J128" s="25" t="str">
        <f>SUBSTITUTE([8]签字版本!K128,MID([8]签字版本!K128,9,7),"*******")</f>
        <v>90908180*******0024486</v>
      </c>
      <c r="K128" s="24" t="str">
        <f>[8]签字版本!L128</f>
        <v>连城县农村信用联社四堡信用社</v>
      </c>
    </row>
    <row r="129" spans="1:11">
      <c r="A129" s="24" t="str">
        <f>[8]签字版本!A129</f>
        <v>123</v>
      </c>
      <c r="B129" s="24" t="str">
        <f>[8]签字版本!B129</f>
        <v>邹受隆</v>
      </c>
      <c r="C129" s="24" t="str">
        <f>SUBSTITUTE([8]签字版本!C129,MID([8]签字版本!C129,7,8),"********")</f>
        <v>352627********1618</v>
      </c>
      <c r="D129" s="25" t="str">
        <f>SUBSTITUTE([8]签字版本!D129,MID([8]签字版本!D129,4,4),"****")</f>
        <v>135****9716</v>
      </c>
      <c r="E129" s="24" t="str">
        <f>[8]签字版本!E129</f>
        <v>雾阁</v>
      </c>
      <c r="F129" s="26">
        <f>[8]签字版本!F129</f>
        <v>3.67</v>
      </c>
      <c r="G129" s="26">
        <f t="shared" si="2"/>
        <v>3.67</v>
      </c>
      <c r="H129" s="26">
        <f t="shared" si="3"/>
        <v>110.1</v>
      </c>
      <c r="I129" s="26">
        <f>[8]签字版本!J129</f>
        <v>22.02</v>
      </c>
      <c r="J129" s="25" t="str">
        <f>SUBSTITUTE([8]签字版本!K129,MID([8]签字版本!K129,9,7),"*******")</f>
        <v>90908180*******0056138</v>
      </c>
      <c r="K129" s="24" t="str">
        <f>[8]签字版本!L129</f>
        <v>连城县农村信用联社四堡信用社</v>
      </c>
    </row>
    <row r="130" spans="1:11">
      <c r="A130" s="24" t="str">
        <f>[8]签字版本!A130</f>
        <v>124</v>
      </c>
      <c r="B130" s="24" t="str">
        <f>[8]签字版本!B130</f>
        <v>邹道琴</v>
      </c>
      <c r="C130" s="24" t="str">
        <f>SUBSTITUTE([8]签字版本!C130,MID([8]签字版本!C130,7,8),"********")</f>
        <v>352627********1611</v>
      </c>
      <c r="D130" s="25" t="str">
        <f>SUBSTITUTE([8]签字版本!D130,MID([8]签字版本!D130,4,4),"****")</f>
        <v>187****1065</v>
      </c>
      <c r="E130" s="24" t="str">
        <f>[8]签字版本!E130</f>
        <v>雾阁</v>
      </c>
      <c r="F130" s="26">
        <f>[8]签字版本!F130</f>
        <v>2.64</v>
      </c>
      <c r="G130" s="26">
        <f t="shared" si="2"/>
        <v>2.64</v>
      </c>
      <c r="H130" s="26">
        <f t="shared" si="3"/>
        <v>79.2</v>
      </c>
      <c r="I130" s="26">
        <f>[8]签字版本!J130</f>
        <v>15.84</v>
      </c>
      <c r="J130" s="25" t="str">
        <f>SUBSTITUTE([8]签字版本!K130,MID([8]签字版本!K130,9,7),"*******")</f>
        <v>90908180*******0056147</v>
      </c>
      <c r="K130" s="24" t="str">
        <f>[8]签字版本!L130</f>
        <v>连城县农村信用联社四堡信用社</v>
      </c>
    </row>
    <row r="131" spans="1:11">
      <c r="A131" s="24" t="str">
        <f>[8]签字版本!A131</f>
        <v>125</v>
      </c>
      <c r="B131" s="24" t="str">
        <f>[8]签字版本!B131</f>
        <v>邹道成</v>
      </c>
      <c r="C131" s="24" t="str">
        <f>SUBSTITUTE([8]签字版本!C131,MID([8]签字版本!C131,7,8),"********")</f>
        <v>352627********1615</v>
      </c>
      <c r="D131" s="25" t="str">
        <f>SUBSTITUTE([8]签字版本!D131,MID([8]签字版本!D131,4,4),"****")</f>
        <v>138****7636</v>
      </c>
      <c r="E131" s="24" t="str">
        <f>[8]签字版本!E131</f>
        <v>雾阁</v>
      </c>
      <c r="F131" s="26">
        <f>[8]签字版本!F131</f>
        <v>3.37</v>
      </c>
      <c r="G131" s="26">
        <f t="shared" si="2"/>
        <v>3.37</v>
      </c>
      <c r="H131" s="26">
        <f t="shared" si="3"/>
        <v>101.1</v>
      </c>
      <c r="I131" s="26">
        <f>[8]签字版本!J131</f>
        <v>20.22</v>
      </c>
      <c r="J131" s="25" t="str">
        <f>SUBSTITUTE([8]签字版本!K131,MID([8]签字版本!K131,9,7),"*******")</f>
        <v>90908180*******0056156</v>
      </c>
      <c r="K131" s="24" t="str">
        <f>[8]签字版本!L131</f>
        <v>连城县农村信用联社四堡信用社</v>
      </c>
    </row>
    <row r="132" spans="1:11">
      <c r="A132" s="24" t="str">
        <f>[8]签字版本!A132</f>
        <v>126</v>
      </c>
      <c r="B132" s="24" t="str">
        <f>[8]签字版本!B132</f>
        <v>邹道钦</v>
      </c>
      <c r="C132" s="24" t="str">
        <f>SUBSTITUTE([8]签字版本!C132,MID([8]签字版本!C132,7,8),"********")</f>
        <v>352627********1611</v>
      </c>
      <c r="D132" s="25" t="str">
        <f>SUBSTITUTE([8]签字版本!D132,MID([8]签字版本!D132,4,4),"****")</f>
        <v>133****4561</v>
      </c>
      <c r="E132" s="24" t="str">
        <f>[8]签字版本!E132</f>
        <v>雾阁</v>
      </c>
      <c r="F132" s="26">
        <f>[8]签字版本!F132</f>
        <v>1.9</v>
      </c>
      <c r="G132" s="26">
        <f t="shared" si="2"/>
        <v>1.9</v>
      </c>
      <c r="H132" s="26">
        <f t="shared" si="3"/>
        <v>57</v>
      </c>
      <c r="I132" s="26">
        <f>[8]签字版本!J132</f>
        <v>11.4</v>
      </c>
      <c r="J132" s="25" t="str">
        <f>SUBSTITUTE([8]签字版本!K132,MID([8]签字版本!K132,9,7),"*******")</f>
        <v>90908180*******0056165</v>
      </c>
      <c r="K132" s="24" t="str">
        <f>[8]签字版本!L132</f>
        <v>连城县农村信用联社四堡信用社</v>
      </c>
    </row>
    <row r="133" spans="1:11">
      <c r="A133" s="24" t="str">
        <f>[8]签字版本!A133</f>
        <v>127</v>
      </c>
      <c r="B133" s="24" t="str">
        <f>[8]签字版本!B133</f>
        <v>谢传娥</v>
      </c>
      <c r="C133" s="24" t="str">
        <f>SUBSTITUTE([8]签字版本!C133,MID([8]签字版本!C133,7,8),"********")</f>
        <v>352627********1629</v>
      </c>
      <c r="D133" s="25" t="str">
        <f>SUBSTITUTE([8]签字版本!D133,MID([8]签字版本!D133,4,4),"****")</f>
        <v>137****7687</v>
      </c>
      <c r="E133" s="24" t="str">
        <f>[8]签字版本!E133</f>
        <v>雾阁</v>
      </c>
      <c r="F133" s="26">
        <f>[8]签字版本!F133</f>
        <v>2.93</v>
      </c>
      <c r="G133" s="26">
        <f t="shared" si="2"/>
        <v>2.93</v>
      </c>
      <c r="H133" s="26">
        <f t="shared" si="3"/>
        <v>87.9</v>
      </c>
      <c r="I133" s="26">
        <f>[8]签字版本!J133</f>
        <v>17.58</v>
      </c>
      <c r="J133" s="25" t="str">
        <f>SUBSTITUTE([8]签字版本!K133,MID([8]签字版本!K133,9,7),"*******")</f>
        <v>62218405*******8571</v>
      </c>
      <c r="K133" s="24" t="str">
        <f>[8]签字版本!L133</f>
        <v>连城县农村信用联社四堡信用社</v>
      </c>
    </row>
    <row r="134" spans="1:11">
      <c r="A134" s="24" t="str">
        <f>[8]签字版本!A134</f>
        <v>128</v>
      </c>
      <c r="B134" s="24" t="str">
        <f>[8]签字版本!B134</f>
        <v>邹道启</v>
      </c>
      <c r="C134" s="24" t="str">
        <f>SUBSTITUTE([8]签字版本!C134,MID([8]签字版本!C134,7,8),"********")</f>
        <v>352627********1630</v>
      </c>
      <c r="D134" s="25" t="str">
        <f>SUBSTITUTE([8]签字版本!D134,MID([8]签字版本!D134,4,4),"****")</f>
        <v>158****4519</v>
      </c>
      <c r="E134" s="24" t="str">
        <f>[8]签字版本!E134</f>
        <v>雾阁</v>
      </c>
      <c r="F134" s="26">
        <f>[8]签字版本!F134</f>
        <v>2.93</v>
      </c>
      <c r="G134" s="26">
        <f t="shared" si="2"/>
        <v>2.93</v>
      </c>
      <c r="H134" s="26">
        <f t="shared" si="3"/>
        <v>87.9</v>
      </c>
      <c r="I134" s="26">
        <f>[8]签字版本!J134</f>
        <v>17.58</v>
      </c>
      <c r="J134" s="25" t="str">
        <f>SUBSTITUTE([8]签字版本!K134,MID([8]签字版本!K134,9,7),"*******")</f>
        <v>90908180*******6467077</v>
      </c>
      <c r="K134" s="24" t="str">
        <f>[8]签字版本!L134</f>
        <v>连城县农村信用联社四堡信用社</v>
      </c>
    </row>
    <row r="135" spans="1:11">
      <c r="A135" s="24" t="str">
        <f>[8]签字版本!A135</f>
        <v>129</v>
      </c>
      <c r="B135" s="24" t="str">
        <f>[8]签字版本!B135</f>
        <v>邹道忠</v>
      </c>
      <c r="C135" s="24" t="str">
        <f>SUBSTITUTE([8]签字版本!C135,MID([8]签字版本!C135,7,8),"********")</f>
        <v>352627********1617</v>
      </c>
      <c r="D135" s="25" t="str">
        <f>SUBSTITUTE([8]签字版本!D135,MID([8]签字版本!D135,4,4),"****")</f>
        <v>186****8948</v>
      </c>
      <c r="E135" s="24" t="str">
        <f>[8]签字版本!E135</f>
        <v>雾阁</v>
      </c>
      <c r="F135" s="26">
        <f>[8]签字版本!F135</f>
        <v>4.01</v>
      </c>
      <c r="G135" s="26">
        <f t="shared" ref="G135:G198" si="4">F135</f>
        <v>4.01</v>
      </c>
      <c r="H135" s="26">
        <f t="shared" ref="H135:H198" si="5">G135*30</f>
        <v>120.3</v>
      </c>
      <c r="I135" s="26">
        <f>[8]签字版本!J135</f>
        <v>24.06</v>
      </c>
      <c r="J135" s="25" t="str">
        <f>SUBSTITUTE([8]签字版本!K135,MID([8]签字版本!K135,9,7),"*******")</f>
        <v>90908180*******0056183</v>
      </c>
      <c r="K135" s="24" t="str">
        <f>[8]签字版本!L135</f>
        <v>连城县农村信用联社四堡信用社</v>
      </c>
    </row>
    <row r="136" spans="1:11">
      <c r="A136" s="24" t="str">
        <f>[8]签字版本!A136</f>
        <v>130</v>
      </c>
      <c r="B136" s="24" t="str">
        <f>[8]签字版本!B136</f>
        <v>李富英</v>
      </c>
      <c r="C136" s="24" t="str">
        <f>SUBSTITUTE([8]签字版本!C136,MID([8]签字版本!C136,7,8),"********")</f>
        <v>350423********5523</v>
      </c>
      <c r="D136" s="25" t="str">
        <f>SUBSTITUTE([8]签字版本!D136,MID([8]签字版本!D136,4,4),"****")</f>
        <v>136****5282</v>
      </c>
      <c r="E136" s="24" t="str">
        <f>[8]签字版本!E136</f>
        <v>雾阁</v>
      </c>
      <c r="F136" s="26">
        <f>[8]签字版本!F136</f>
        <v>3.15</v>
      </c>
      <c r="G136" s="26">
        <f t="shared" si="4"/>
        <v>3.15</v>
      </c>
      <c r="H136" s="26">
        <f t="shared" si="5"/>
        <v>94.5</v>
      </c>
      <c r="I136" s="26">
        <f>[8]签字版本!J136</f>
        <v>18.9</v>
      </c>
      <c r="J136" s="25" t="str">
        <f>SUBSTITUTE([8]签字版本!K136,MID([8]签字版本!K136,9,7),"*******")</f>
        <v>62218405*******3722</v>
      </c>
      <c r="K136" s="24" t="str">
        <f>[8]签字版本!L136</f>
        <v>连城县农村信用联社四堡信用社</v>
      </c>
    </row>
    <row r="137" spans="1:11">
      <c r="A137" s="24" t="str">
        <f>[8]签字版本!A137</f>
        <v>131</v>
      </c>
      <c r="B137" s="24" t="str">
        <f>[8]签字版本!B137</f>
        <v>江秋桂</v>
      </c>
      <c r="C137" s="24" t="str">
        <f>SUBSTITUTE([8]签字版本!C137,MID([8]签字版本!C137,7,8),"********")</f>
        <v>352627********1629</v>
      </c>
      <c r="D137" s="25" t="str">
        <f>SUBSTITUTE([8]签字版本!D137,MID([8]签字版本!D137,4,4),"****")</f>
        <v>158****6327</v>
      </c>
      <c r="E137" s="24" t="str">
        <f>[8]签字版本!E137</f>
        <v>雾阁</v>
      </c>
      <c r="F137" s="26">
        <f>[8]签字版本!F137</f>
        <v>2.63</v>
      </c>
      <c r="G137" s="26">
        <f t="shared" si="4"/>
        <v>2.63</v>
      </c>
      <c r="H137" s="26">
        <f t="shared" si="5"/>
        <v>78.9</v>
      </c>
      <c r="I137" s="26">
        <f>[8]签字版本!J137</f>
        <v>15.78</v>
      </c>
      <c r="J137" s="25" t="str">
        <f>SUBSTITUTE([8]签字版本!K137,MID([8]签字版本!K137,9,7),"*******")</f>
        <v>62218405*******4084</v>
      </c>
      <c r="K137" s="24" t="str">
        <f>[8]签字版本!L137</f>
        <v>连城县农村信用联社四堡信用社</v>
      </c>
    </row>
    <row r="138" spans="1:11">
      <c r="A138" s="24" t="str">
        <f>[8]签字版本!A138</f>
        <v>132</v>
      </c>
      <c r="B138" s="24" t="str">
        <f>[8]签字版本!B138</f>
        <v>李顺英</v>
      </c>
      <c r="C138" s="24" t="str">
        <f>SUBSTITUTE([8]签字版本!C138,MID([8]签字版本!C138,7,8),"********")</f>
        <v>352627********1628</v>
      </c>
      <c r="D138" s="25" t="str">
        <f>SUBSTITUTE([8]签字版本!D138,MID([8]签字版本!D138,4,4),"****")</f>
        <v>152****1655</v>
      </c>
      <c r="E138" s="24" t="str">
        <f>[8]签字版本!E138</f>
        <v>雾阁</v>
      </c>
      <c r="F138" s="26">
        <f>[8]签字版本!F138</f>
        <v>2.63</v>
      </c>
      <c r="G138" s="26">
        <f t="shared" si="4"/>
        <v>2.63</v>
      </c>
      <c r="H138" s="26">
        <f t="shared" si="5"/>
        <v>78.9</v>
      </c>
      <c r="I138" s="26">
        <f>[8]签字版本!J138</f>
        <v>15.78</v>
      </c>
      <c r="J138" s="25" t="str">
        <f>SUBSTITUTE([8]签字版本!K138,MID([8]签字版本!K138,9,7),"*******")</f>
        <v>62303615*******7165</v>
      </c>
      <c r="K138" s="24" t="str">
        <f>[8]签字版本!L138</f>
        <v>连城县农村信用联社四堡信用社</v>
      </c>
    </row>
    <row r="139" spans="1:11">
      <c r="A139" s="24" t="str">
        <f>[8]签字版本!A139</f>
        <v>133</v>
      </c>
      <c r="B139" s="24" t="str">
        <f>[8]签字版本!B139</f>
        <v>张桂姬</v>
      </c>
      <c r="C139" s="24" t="str">
        <f>SUBSTITUTE([8]签字版本!C139,MID([8]签字版本!C139,7,8),"********")</f>
        <v>350421********4026</v>
      </c>
      <c r="D139" s="25" t="str">
        <f>SUBSTITUTE([8]签字版本!D139,MID([8]签字版本!D139,4,4),"****")</f>
        <v>189****1563</v>
      </c>
      <c r="E139" s="24" t="str">
        <f>[8]签字版本!E139</f>
        <v>雾阁</v>
      </c>
      <c r="F139" s="26">
        <f>[8]签字版本!F139</f>
        <v>1.08</v>
      </c>
      <c r="G139" s="26">
        <f t="shared" si="4"/>
        <v>1.08</v>
      </c>
      <c r="H139" s="26">
        <f t="shared" si="5"/>
        <v>32.4</v>
      </c>
      <c r="I139" s="26">
        <f>[8]签字版本!J139</f>
        <v>6.48</v>
      </c>
      <c r="J139" s="25" t="str">
        <f>SUBSTITUTE([8]签字版本!K139,MID([8]签字版本!K139,9,7),"*******")</f>
        <v>62218402*******2335</v>
      </c>
      <c r="K139" s="24" t="str">
        <f>[8]签字版本!L139</f>
        <v>连城县农村信用联社四堡信用社</v>
      </c>
    </row>
    <row r="140" spans="1:11">
      <c r="A140" s="24" t="str">
        <f>[8]签字版本!A140</f>
        <v>134</v>
      </c>
      <c r="B140" s="24" t="str">
        <f>[8]签字版本!B140</f>
        <v>李财菊</v>
      </c>
      <c r="C140" s="24" t="str">
        <f>SUBSTITUTE([8]签字版本!C140,MID([8]签字版本!C140,7,8),"********")</f>
        <v>352627********1669</v>
      </c>
      <c r="D140" s="25" t="str">
        <f>SUBSTITUTE([8]签字版本!D140,MID([8]签字版本!D140,4,4),"****")</f>
        <v>135****9751</v>
      </c>
      <c r="E140" s="24" t="str">
        <f>[8]签字版本!E140</f>
        <v>雾阁</v>
      </c>
      <c r="F140" s="26">
        <f>[8]签字版本!F140</f>
        <v>6.94</v>
      </c>
      <c r="G140" s="26">
        <f t="shared" si="4"/>
        <v>6.94</v>
      </c>
      <c r="H140" s="26">
        <f t="shared" si="5"/>
        <v>208.2</v>
      </c>
      <c r="I140" s="26">
        <f>[8]签字版本!J140</f>
        <v>41.64</v>
      </c>
      <c r="J140" s="25" t="str">
        <f>SUBSTITUTE([8]签字版本!K140,MID([8]签字版本!K140,9,7),"*******")</f>
        <v>62218405*******3946</v>
      </c>
      <c r="K140" s="24" t="str">
        <f>[8]签字版本!L140</f>
        <v>连城县农村信用联社四堡信用社</v>
      </c>
    </row>
    <row r="141" spans="1:11">
      <c r="A141" s="24" t="str">
        <f>[8]签字版本!A141</f>
        <v>135</v>
      </c>
      <c r="B141" s="24" t="str">
        <f>[8]签字版本!B141</f>
        <v>邹道定</v>
      </c>
      <c r="C141" s="24" t="str">
        <f>SUBSTITUTE([8]签字版本!C141,MID([8]签字版本!C141,7,8),"********")</f>
        <v>352627********1616</v>
      </c>
      <c r="D141" s="25" t="str">
        <f>SUBSTITUTE([8]签字版本!D141,MID([8]签字版本!D141,4,4),"****")</f>
        <v>156****5035</v>
      </c>
      <c r="E141" s="24" t="str">
        <f>[8]签字版本!E141</f>
        <v>雾阁</v>
      </c>
      <c r="F141" s="26">
        <f>[8]签字版本!F141</f>
        <v>1.59</v>
      </c>
      <c r="G141" s="26">
        <f t="shared" si="4"/>
        <v>1.59</v>
      </c>
      <c r="H141" s="26">
        <f t="shared" si="5"/>
        <v>47.7</v>
      </c>
      <c r="I141" s="26">
        <f>[8]签字版本!J141</f>
        <v>9.54</v>
      </c>
      <c r="J141" s="25" t="str">
        <f>SUBSTITUTE([8]签字版本!K141,MID([8]签字版本!K141,9,7),"*******")</f>
        <v>62218405*******8613</v>
      </c>
      <c r="K141" s="24" t="str">
        <f>[8]签字版本!L141</f>
        <v>连城县农村信用联社四堡信用社</v>
      </c>
    </row>
    <row r="142" spans="1:11">
      <c r="A142" s="24" t="str">
        <f>[8]签字版本!A142</f>
        <v>136</v>
      </c>
      <c r="B142" s="24" t="str">
        <f>[8]签字版本!B142</f>
        <v>张绍东</v>
      </c>
      <c r="C142" s="24" t="str">
        <f>SUBSTITUTE([8]签字版本!C142,MID([8]签字版本!C142,7,8),"********")</f>
        <v>352627********1635</v>
      </c>
      <c r="D142" s="25" t="str">
        <f>SUBSTITUTE([8]签字版本!D142,MID([8]签字版本!D142,4,4),"****")</f>
        <v>132****9698</v>
      </c>
      <c r="E142" s="24" t="str">
        <f>[8]签字版本!E142</f>
        <v>雾阁</v>
      </c>
      <c r="F142" s="26">
        <f>[8]签字版本!F142</f>
        <v>2.59</v>
      </c>
      <c r="G142" s="26">
        <f t="shared" si="4"/>
        <v>2.59</v>
      </c>
      <c r="H142" s="26">
        <f t="shared" si="5"/>
        <v>77.7</v>
      </c>
      <c r="I142" s="26">
        <f>[8]签字版本!J142</f>
        <v>15.54</v>
      </c>
      <c r="J142" s="25" t="str">
        <f>SUBSTITUTE([8]签字版本!K142,MID([8]签字版本!K142,9,7),"*******")</f>
        <v>90908180*******0695555</v>
      </c>
      <c r="K142" s="24" t="str">
        <f>[8]签字版本!L142</f>
        <v>连城县农村信用联社四堡信用社</v>
      </c>
    </row>
    <row r="143" spans="1:11">
      <c r="A143" s="24" t="str">
        <f>[8]签字版本!A143</f>
        <v>137</v>
      </c>
      <c r="B143" s="24" t="str">
        <f>[8]签字版本!B143</f>
        <v>邹式恩</v>
      </c>
      <c r="C143" s="24" t="str">
        <f>SUBSTITUTE([8]签字版本!C143,MID([8]签字版本!C143,7,8),"********")</f>
        <v>352627********1610</v>
      </c>
      <c r="D143" s="25" t="str">
        <f>SUBSTITUTE([8]签字版本!D143,MID([8]签字版本!D143,4,4),"****")</f>
        <v>137****9328</v>
      </c>
      <c r="E143" s="24" t="str">
        <f>[8]签字版本!E143</f>
        <v>雾阁</v>
      </c>
      <c r="F143" s="26">
        <f>[8]签字版本!F143</f>
        <v>1.51</v>
      </c>
      <c r="G143" s="26">
        <f t="shared" si="4"/>
        <v>1.51</v>
      </c>
      <c r="H143" s="26">
        <f t="shared" si="5"/>
        <v>45.3</v>
      </c>
      <c r="I143" s="26">
        <f>[8]签字版本!J143</f>
        <v>9.06</v>
      </c>
      <c r="J143" s="25" t="str">
        <f>SUBSTITUTE([8]签字版本!K143,MID([8]签字版本!K143,9,7),"*******")</f>
        <v>90908180*******0310596</v>
      </c>
      <c r="K143" s="24" t="str">
        <f>[8]签字版本!L143</f>
        <v>连城县农村信用联社四堡信用社</v>
      </c>
    </row>
    <row r="144" spans="1:11">
      <c r="A144" s="24" t="str">
        <f>[8]签字版本!A144</f>
        <v>138</v>
      </c>
      <c r="B144" s="24" t="str">
        <f>[8]签字版本!B144</f>
        <v>邹受瑶</v>
      </c>
      <c r="C144" s="24" t="str">
        <f>SUBSTITUTE([8]签字版本!C144,MID([8]签字版本!C144,7,8),"********")</f>
        <v>352627********1612</v>
      </c>
      <c r="D144" s="25" t="str">
        <f>SUBSTITUTE([8]签字版本!D144,MID([8]签字版本!D144,4,4),"****")</f>
        <v>189****3087</v>
      </c>
      <c r="E144" s="24" t="str">
        <f>[8]签字版本!E144</f>
        <v>雾阁</v>
      </c>
      <c r="F144" s="26">
        <f>[8]签字版本!F144</f>
        <v>1.51</v>
      </c>
      <c r="G144" s="26">
        <f t="shared" si="4"/>
        <v>1.51</v>
      </c>
      <c r="H144" s="26">
        <f t="shared" si="5"/>
        <v>45.3</v>
      </c>
      <c r="I144" s="26">
        <f>[8]签字版本!J144</f>
        <v>9.06</v>
      </c>
      <c r="J144" s="25" t="str">
        <f>SUBSTITUTE([8]签字版本!K144,MID([8]签字版本!K144,9,7),"*******")</f>
        <v>62218405*******4514</v>
      </c>
      <c r="K144" s="24" t="str">
        <f>[8]签字版本!L144</f>
        <v>连城县农村信用联社四堡信用社</v>
      </c>
    </row>
    <row r="145" spans="1:11">
      <c r="A145" s="24" t="str">
        <f>[8]签字版本!A145</f>
        <v>139</v>
      </c>
      <c r="B145" s="24" t="str">
        <f>[8]签字版本!B145</f>
        <v>邹发仁</v>
      </c>
      <c r="C145" s="24" t="str">
        <f>SUBSTITUTE([8]签字版本!C145,MID([8]签字版本!C145,7,8),"********")</f>
        <v>352627********1639</v>
      </c>
      <c r="D145" s="25" t="str">
        <f>SUBSTITUTE([8]签字版本!D145,MID([8]签字版本!D145,4,4),"****")</f>
        <v>133****2773</v>
      </c>
      <c r="E145" s="24" t="str">
        <f>[8]签字版本!E145</f>
        <v>雾阁</v>
      </c>
      <c r="F145" s="26">
        <f>[8]签字版本!F145</f>
        <v>1.94</v>
      </c>
      <c r="G145" s="26">
        <f t="shared" si="4"/>
        <v>1.94</v>
      </c>
      <c r="H145" s="26">
        <f t="shared" si="5"/>
        <v>58.2</v>
      </c>
      <c r="I145" s="26">
        <f>[8]签字版本!J145</f>
        <v>11.64</v>
      </c>
      <c r="J145" s="25" t="str">
        <f>SUBSTITUTE([8]签字版本!K145,MID([8]签字版本!K145,9,7),"*******")</f>
        <v>62218405*******8803</v>
      </c>
      <c r="K145" s="24" t="str">
        <f>[8]签字版本!L145</f>
        <v>连城县农村信用联社四堡信用社</v>
      </c>
    </row>
    <row r="146" spans="1:11">
      <c r="A146" s="24" t="str">
        <f>[8]签字版本!A146</f>
        <v>140</v>
      </c>
      <c r="B146" s="24" t="str">
        <f>[8]签字版本!B146</f>
        <v>王月霞</v>
      </c>
      <c r="C146" s="24" t="str">
        <f>SUBSTITUTE([8]签字版本!C146,MID([8]签字版本!C146,7,8),"********")</f>
        <v>352627********1625</v>
      </c>
      <c r="D146" s="25" t="str">
        <f>SUBSTITUTE([8]签字版本!D146,MID([8]签字版本!D146,4,4),"****")</f>
        <v>132****3128</v>
      </c>
      <c r="E146" s="24" t="str">
        <f>[8]签字版本!E146</f>
        <v>雾阁</v>
      </c>
      <c r="F146" s="26">
        <f>[8]签字版本!F146</f>
        <v>1.9</v>
      </c>
      <c r="G146" s="26">
        <f t="shared" si="4"/>
        <v>1.9</v>
      </c>
      <c r="H146" s="26">
        <f t="shared" si="5"/>
        <v>57</v>
      </c>
      <c r="I146" s="26">
        <f>[8]签字版本!J146</f>
        <v>11.4</v>
      </c>
      <c r="J146" s="25" t="str">
        <f>SUBSTITUTE([8]签字版本!K146,MID([8]签字版本!K146,9,7),"*******")</f>
        <v>62303625*******7297</v>
      </c>
      <c r="K146" s="24" t="str">
        <f>[8]签字版本!L146</f>
        <v>连城县农村信用联社四堡信用社</v>
      </c>
    </row>
    <row r="147" spans="1:11">
      <c r="A147" s="24" t="str">
        <f>[8]签字版本!A147</f>
        <v>141</v>
      </c>
      <c r="B147" s="24" t="str">
        <f>[8]签字版本!B147</f>
        <v>邹道仁</v>
      </c>
      <c r="C147" s="24" t="str">
        <f>SUBSTITUTE([8]签字版本!C147,MID([8]签字版本!C147,7,8),"********")</f>
        <v>352627********1635</v>
      </c>
      <c r="D147" s="25" t="str">
        <f>SUBSTITUTE([8]签字版本!D147,MID([8]签字版本!D147,4,4),"****")</f>
        <v>152****5692</v>
      </c>
      <c r="E147" s="24" t="str">
        <f>[8]签字版本!E147</f>
        <v>雾阁</v>
      </c>
      <c r="F147" s="26">
        <f>[8]签字版本!F147</f>
        <v>1.29</v>
      </c>
      <c r="G147" s="26">
        <f t="shared" si="4"/>
        <v>1.29</v>
      </c>
      <c r="H147" s="26">
        <f t="shared" si="5"/>
        <v>38.7</v>
      </c>
      <c r="I147" s="26">
        <f>[8]签字版本!J147</f>
        <v>7.74</v>
      </c>
      <c r="J147" s="25" t="str">
        <f>SUBSTITUTE([8]签字版本!K147,MID([8]签字版本!K147,9,7),"*******")</f>
        <v>90908180*******0362502</v>
      </c>
      <c r="K147" s="24" t="str">
        <f>[8]签字版本!L147</f>
        <v>连城县农村信用联社四堡信用社</v>
      </c>
    </row>
    <row r="148" spans="1:11">
      <c r="A148" s="24" t="str">
        <f>[8]签字版本!A148</f>
        <v>142</v>
      </c>
      <c r="B148" s="24" t="str">
        <f>[8]签字版本!B148</f>
        <v>邹道世</v>
      </c>
      <c r="C148" s="24" t="str">
        <f>SUBSTITUTE([8]签字版本!C148,MID([8]签字版本!C148,7,8),"********")</f>
        <v>352627********1619</v>
      </c>
      <c r="D148" s="25" t="str">
        <f>SUBSTITUTE([8]签字版本!D148,MID([8]签字版本!D148,4,4),"****")</f>
        <v>158****7500</v>
      </c>
      <c r="E148" s="24" t="str">
        <f>[8]签字版本!E148</f>
        <v>雾阁</v>
      </c>
      <c r="F148" s="26">
        <f>[8]签字版本!F148</f>
        <v>1.29</v>
      </c>
      <c r="G148" s="26">
        <f t="shared" si="4"/>
        <v>1.29</v>
      </c>
      <c r="H148" s="26">
        <f t="shared" si="5"/>
        <v>38.7</v>
      </c>
      <c r="I148" s="26">
        <f>[8]签字版本!J148</f>
        <v>7.74</v>
      </c>
      <c r="J148" s="25" t="str">
        <f>SUBSTITUTE([8]签字版本!K148,MID([8]签字版本!K148,9,7),"*******")</f>
        <v>90908180*******0065663</v>
      </c>
      <c r="K148" s="24" t="str">
        <f>[8]签字版本!L148</f>
        <v>连城县农村信用联社四堡信用社</v>
      </c>
    </row>
    <row r="149" spans="1:11">
      <c r="A149" s="24" t="str">
        <f>[8]签字版本!A149</f>
        <v>143</v>
      </c>
      <c r="B149" s="24" t="str">
        <f>[8]签字版本!B149</f>
        <v>邹道永</v>
      </c>
      <c r="C149" s="24" t="str">
        <f>SUBSTITUTE([8]签字版本!C149,MID([8]签字版本!C149,7,8),"********")</f>
        <v>352627********1612</v>
      </c>
      <c r="D149" s="25" t="str">
        <f>SUBSTITUTE([8]签字版本!D149,MID([8]签字版本!D149,4,4),"****")</f>
        <v>180****8583</v>
      </c>
      <c r="E149" s="24" t="str">
        <f>[8]签字版本!E149</f>
        <v>雾阁</v>
      </c>
      <c r="F149" s="26">
        <f>[8]签字版本!F149</f>
        <v>1.29</v>
      </c>
      <c r="G149" s="26">
        <f t="shared" si="4"/>
        <v>1.29</v>
      </c>
      <c r="H149" s="26">
        <f t="shared" si="5"/>
        <v>38.7</v>
      </c>
      <c r="I149" s="26">
        <f>[8]签字版本!J149</f>
        <v>7.74</v>
      </c>
      <c r="J149" s="25" t="str">
        <f>SUBSTITUTE([8]签字版本!K149,MID([8]签字版本!K149,9,7),"*******")</f>
        <v>90908180*******0003891</v>
      </c>
      <c r="K149" s="24" t="str">
        <f>[8]签字版本!L149</f>
        <v>连城县农村信用联社四堡信用社</v>
      </c>
    </row>
    <row r="150" spans="1:11">
      <c r="A150" s="24" t="str">
        <f>[8]签字版本!A150</f>
        <v>144</v>
      </c>
      <c r="B150" s="24" t="str">
        <f>[8]签字版本!B150</f>
        <v>邹受美</v>
      </c>
      <c r="C150" s="24" t="str">
        <f>SUBSTITUTE([8]签字版本!C150,MID([8]签字版本!C150,7,8),"********")</f>
        <v>352627********1619</v>
      </c>
      <c r="D150" s="25" t="str">
        <f>SUBSTITUTE([8]签字版本!D150,MID([8]签字版本!D150,4,4),"****")</f>
        <v>150****0798</v>
      </c>
      <c r="E150" s="24" t="str">
        <f>[8]签字版本!E150</f>
        <v>雾阁</v>
      </c>
      <c r="F150" s="26">
        <f>[8]签字版本!F150</f>
        <v>1.51</v>
      </c>
      <c r="G150" s="26">
        <f t="shared" si="4"/>
        <v>1.51</v>
      </c>
      <c r="H150" s="26">
        <f t="shared" si="5"/>
        <v>45.3</v>
      </c>
      <c r="I150" s="26">
        <f>[8]签字版本!J150</f>
        <v>9.06</v>
      </c>
      <c r="J150" s="25" t="str">
        <f>SUBSTITUTE([8]签字版本!K150,MID([8]签字版本!K150,9,7),"*******")</f>
        <v>90908180*******0056236</v>
      </c>
      <c r="K150" s="24" t="str">
        <f>[8]签字版本!L150</f>
        <v>连城县农村信用联社四堡信用社</v>
      </c>
    </row>
    <row r="151" spans="1:11">
      <c r="A151" s="24" t="str">
        <f>[8]签字版本!A151</f>
        <v>145</v>
      </c>
      <c r="B151" s="24" t="str">
        <f>[8]签字版本!B151</f>
        <v>邹道纯</v>
      </c>
      <c r="C151" s="24" t="str">
        <f>SUBSTITUTE([8]签字版本!C151,MID([8]签字版本!C151,7,8),"********")</f>
        <v>352627********1632</v>
      </c>
      <c r="D151" s="25" t="str">
        <f>SUBSTITUTE([8]签字版本!D151,MID([8]签字版本!D151,4,4),"****")</f>
        <v>135****9282</v>
      </c>
      <c r="E151" s="24" t="str">
        <f>[8]签字版本!E151</f>
        <v>雾阁</v>
      </c>
      <c r="F151" s="26">
        <f>[8]签字版本!F151</f>
        <v>1.24</v>
      </c>
      <c r="G151" s="26">
        <f t="shared" si="4"/>
        <v>1.24</v>
      </c>
      <c r="H151" s="26">
        <f t="shared" si="5"/>
        <v>37.2</v>
      </c>
      <c r="I151" s="26">
        <f>[8]签字版本!J151</f>
        <v>7.44</v>
      </c>
      <c r="J151" s="25" t="str">
        <f>SUBSTITUTE([8]签字版本!K151,MID([8]签字版本!K151,9,7),"*******")</f>
        <v>90908180*******0113577</v>
      </c>
      <c r="K151" s="24" t="str">
        <f>[8]签字版本!L151</f>
        <v>连城县农村信用联社四堡信用社</v>
      </c>
    </row>
    <row r="152" spans="1:11">
      <c r="A152" s="24" t="str">
        <f>[8]签字版本!A152</f>
        <v>146</v>
      </c>
      <c r="B152" s="24" t="str">
        <f>[8]签字版本!B152</f>
        <v>邹满生</v>
      </c>
      <c r="C152" s="24" t="str">
        <f>SUBSTITUTE([8]签字版本!C152,MID([8]签字版本!C152,7,8),"********")</f>
        <v>352627********161X</v>
      </c>
      <c r="D152" s="25" t="str">
        <f>SUBSTITUTE([8]签字版本!D152,MID([8]签字版本!D152,4,4),"****")</f>
        <v>152****7228</v>
      </c>
      <c r="E152" s="24" t="str">
        <f>[8]签字版本!E152</f>
        <v>雾阁</v>
      </c>
      <c r="F152" s="26">
        <f>[8]签字版本!F152</f>
        <v>1.24</v>
      </c>
      <c r="G152" s="26">
        <f t="shared" si="4"/>
        <v>1.24</v>
      </c>
      <c r="H152" s="26">
        <f t="shared" si="5"/>
        <v>37.2</v>
      </c>
      <c r="I152" s="26">
        <f>[8]签字版本!J152</f>
        <v>7.44</v>
      </c>
      <c r="J152" s="25" t="str">
        <f>SUBSTITUTE([8]签字版本!K152,MID([8]签字版本!K152,9,7),"*******")</f>
        <v>62218405*******4522</v>
      </c>
      <c r="K152" s="24" t="str">
        <f>[8]签字版本!L152</f>
        <v>连城县农村信用联社四堡信用社</v>
      </c>
    </row>
    <row r="153" spans="1:11">
      <c r="A153" s="24" t="str">
        <f>[8]签字版本!A153</f>
        <v>147</v>
      </c>
      <c r="B153" s="24" t="str">
        <f>[8]签字版本!B153</f>
        <v>邹道宁</v>
      </c>
      <c r="C153" s="24" t="str">
        <f>SUBSTITUTE([8]签字版本!C153,MID([8]签字版本!C153,7,8),"********")</f>
        <v>352627********1637</v>
      </c>
      <c r="D153" s="25" t="str">
        <f>SUBSTITUTE([8]签字版本!D153,MID([8]签字版本!D153,4,4),"****")</f>
        <v>188****8216</v>
      </c>
      <c r="E153" s="24" t="str">
        <f>[8]签字版本!E153</f>
        <v>雾阁</v>
      </c>
      <c r="F153" s="26">
        <f>[8]签字版本!F153</f>
        <v>1.24</v>
      </c>
      <c r="G153" s="26">
        <f t="shared" si="4"/>
        <v>1.24</v>
      </c>
      <c r="H153" s="26">
        <f t="shared" si="5"/>
        <v>37.2</v>
      </c>
      <c r="I153" s="26">
        <f>[8]签字版本!J153</f>
        <v>7.44</v>
      </c>
      <c r="J153" s="25" t="str">
        <f>SUBSTITUTE([8]签字版本!K153,MID([8]签字版本!K153,9,7),"*******")</f>
        <v>90908180*******0660672</v>
      </c>
      <c r="K153" s="24" t="str">
        <f>[8]签字版本!L153</f>
        <v>连城县农村信用联社四堡信用社</v>
      </c>
    </row>
    <row r="154" spans="1:11">
      <c r="A154" s="24" t="str">
        <f>[8]签字版本!A154</f>
        <v>148</v>
      </c>
      <c r="B154" s="24" t="str">
        <f>[8]签字版本!B154</f>
        <v>马秋仙</v>
      </c>
      <c r="C154" s="24" t="str">
        <f>SUBSTITUTE([8]签字版本!C154,MID([8]签字版本!C154,7,8),"********")</f>
        <v>352627********1629</v>
      </c>
      <c r="D154" s="25" t="str">
        <f>SUBSTITUTE([8]签字版本!D154,MID([8]签字版本!D154,4,4),"****")</f>
        <v>133****0375</v>
      </c>
      <c r="E154" s="24" t="str">
        <f>[8]签字版本!E154</f>
        <v>雾阁</v>
      </c>
      <c r="F154" s="26">
        <f>[8]签字版本!F154</f>
        <v>1.51</v>
      </c>
      <c r="G154" s="26">
        <f t="shared" si="4"/>
        <v>1.51</v>
      </c>
      <c r="H154" s="26">
        <f t="shared" si="5"/>
        <v>45.3</v>
      </c>
      <c r="I154" s="26">
        <f>[8]签字版本!J154</f>
        <v>9.06</v>
      </c>
      <c r="J154" s="25" t="str">
        <f>SUBSTITUTE([8]签字版本!K154,MID([8]签字版本!K154,9,7),"*******")</f>
        <v>62218405*******4605</v>
      </c>
      <c r="K154" s="24" t="str">
        <f>[8]签字版本!L154</f>
        <v>连城县农村信用联社四堡信用社</v>
      </c>
    </row>
    <row r="155" spans="1:11">
      <c r="A155" s="24" t="str">
        <f>[8]签字版本!A155</f>
        <v>149</v>
      </c>
      <c r="B155" s="24" t="str">
        <f>[8]签字版本!B155</f>
        <v>张绍武</v>
      </c>
      <c r="C155" s="24" t="str">
        <f>SUBSTITUTE([8]签字版本!C155,MID([8]签字版本!C155,7,8),"********")</f>
        <v>352627********1651</v>
      </c>
      <c r="D155" s="25" t="str">
        <f>SUBSTITUTE([8]签字版本!D155,MID([8]签字版本!D155,4,4),"****")</f>
        <v>132****9698</v>
      </c>
      <c r="E155" s="24" t="str">
        <f>[8]签字版本!E155</f>
        <v>雾阁</v>
      </c>
      <c r="F155" s="26">
        <f>[8]签字版本!F155</f>
        <v>2.06</v>
      </c>
      <c r="G155" s="26">
        <f t="shared" si="4"/>
        <v>2.06</v>
      </c>
      <c r="H155" s="26">
        <f t="shared" si="5"/>
        <v>61.8</v>
      </c>
      <c r="I155" s="26">
        <f>[8]签字版本!J155</f>
        <v>12.36</v>
      </c>
      <c r="J155" s="25" t="str">
        <f>SUBSTITUTE([8]签字版本!K155,MID([8]签字版本!K155,9,7),"*******")</f>
        <v>62303625*******7313</v>
      </c>
      <c r="K155" s="24" t="str">
        <f>[8]签字版本!L155</f>
        <v>连城县农村信用联社四堡信用社</v>
      </c>
    </row>
    <row r="156" spans="1:11">
      <c r="A156" s="24" t="str">
        <f>[8]签字版本!A156</f>
        <v>150</v>
      </c>
      <c r="B156" s="24" t="str">
        <f>[8]签字版本!B156</f>
        <v>张绍天</v>
      </c>
      <c r="C156" s="24" t="str">
        <f>SUBSTITUTE([8]签字版本!C156,MID([8]签字版本!C156,7,8),"********")</f>
        <v>352627********1617</v>
      </c>
      <c r="D156" s="25" t="str">
        <f>SUBSTITUTE([8]签字版本!D156,MID([8]签字版本!D156,4,4),"****")</f>
        <v>151****6180</v>
      </c>
      <c r="E156" s="24" t="str">
        <f>[8]签字版本!E156</f>
        <v>雾阁</v>
      </c>
      <c r="F156" s="26">
        <f>[8]签字版本!F156</f>
        <v>0.65</v>
      </c>
      <c r="G156" s="26">
        <f t="shared" si="4"/>
        <v>0.65</v>
      </c>
      <c r="H156" s="26">
        <f t="shared" si="5"/>
        <v>19.5</v>
      </c>
      <c r="I156" s="26">
        <f>[8]签字版本!J156</f>
        <v>3.9</v>
      </c>
      <c r="J156" s="25" t="str">
        <f>SUBSTITUTE([8]签字版本!K156,MID([8]签字版本!K156,9,7),"*******")</f>
        <v>90908180*******0056254</v>
      </c>
      <c r="K156" s="24" t="str">
        <f>[8]签字版本!L156</f>
        <v>连城县农村信用联社四堡信用社</v>
      </c>
    </row>
    <row r="157" spans="1:11">
      <c r="A157" s="24" t="str">
        <f>[8]签字版本!A157</f>
        <v>151</v>
      </c>
      <c r="B157" s="24" t="str">
        <f>[8]签字版本!B157</f>
        <v>张永洪</v>
      </c>
      <c r="C157" s="24" t="str">
        <f>SUBSTITUTE([8]签字版本!C157,MID([8]签字版本!C157,7,8),"********")</f>
        <v>352627********1655</v>
      </c>
      <c r="D157" s="25" t="str">
        <f>SUBSTITUTE([8]签字版本!D157,MID([8]签字版本!D157,4,4),"****")</f>
        <v>136****0171</v>
      </c>
      <c r="E157" s="24" t="str">
        <f>[8]签字版本!E157</f>
        <v>雾阁</v>
      </c>
      <c r="F157" s="26">
        <f>[8]签字版本!F157</f>
        <v>1.29</v>
      </c>
      <c r="G157" s="26">
        <f t="shared" si="4"/>
        <v>1.29</v>
      </c>
      <c r="H157" s="26">
        <f t="shared" si="5"/>
        <v>38.7</v>
      </c>
      <c r="I157" s="26">
        <f>[8]签字版本!J157</f>
        <v>7.74</v>
      </c>
      <c r="J157" s="25" t="str">
        <f>SUBSTITUTE([8]签字版本!K157,MID([8]签字版本!K157,9,7),"*******")</f>
        <v>90908180*******0056263</v>
      </c>
      <c r="K157" s="24" t="str">
        <f>[8]签字版本!L157</f>
        <v>连城县农村信用联社四堡信用社</v>
      </c>
    </row>
    <row r="158" spans="1:11">
      <c r="A158" s="24" t="str">
        <f>[8]签字版本!A158</f>
        <v>152</v>
      </c>
      <c r="B158" s="24" t="str">
        <f>[8]签字版本!B158</f>
        <v>邹志旺</v>
      </c>
      <c r="C158" s="24" t="str">
        <f>SUBSTITUTE([8]签字版本!C158,MID([8]签字版本!C158,7,8),"********")</f>
        <v>352627********1634</v>
      </c>
      <c r="D158" s="25" t="str">
        <f>SUBSTITUTE([8]签字版本!D158,MID([8]签字版本!D158,4,4),"****")</f>
        <v>132****3128</v>
      </c>
      <c r="E158" s="24" t="str">
        <f>[8]签字版本!E158</f>
        <v>雾阁</v>
      </c>
      <c r="F158" s="26">
        <f>[8]签字版本!F158</f>
        <v>0.63</v>
      </c>
      <c r="G158" s="26">
        <f t="shared" si="4"/>
        <v>0.63</v>
      </c>
      <c r="H158" s="26">
        <f t="shared" si="5"/>
        <v>18.9</v>
      </c>
      <c r="I158" s="26">
        <f>[8]签字版本!J158</f>
        <v>3.78</v>
      </c>
      <c r="J158" s="25" t="str">
        <f>SUBSTITUTE([8]签字版本!K158,MID([8]签字版本!K158,9,7),"*******")</f>
        <v>90908180*******0039577</v>
      </c>
      <c r="K158" s="24" t="str">
        <f>[8]签字版本!L158</f>
        <v>连城县农村信用联社四堡信用社</v>
      </c>
    </row>
    <row r="159" spans="1:11">
      <c r="A159" s="24" t="str">
        <f>[8]签字版本!A159</f>
        <v>153</v>
      </c>
      <c r="B159" s="24" t="str">
        <f>[8]签字版本!B159</f>
        <v>邹凤昌</v>
      </c>
      <c r="C159" s="24" t="str">
        <f>SUBSTITUTE([8]签字版本!C159,MID([8]签字版本!C159,7,8),"********")</f>
        <v>352627********1655</v>
      </c>
      <c r="D159" s="25" t="str">
        <f>SUBSTITUTE([8]签字版本!D159,MID([8]签字版本!D159,4,4),"****")</f>
        <v>139****7652</v>
      </c>
      <c r="E159" s="24" t="str">
        <f>[8]签字版本!E159</f>
        <v>雾阁</v>
      </c>
      <c r="F159" s="26">
        <f>[8]签字版本!F159</f>
        <v>0.71</v>
      </c>
      <c r="G159" s="26">
        <f t="shared" si="4"/>
        <v>0.71</v>
      </c>
      <c r="H159" s="26">
        <f t="shared" si="5"/>
        <v>21.3</v>
      </c>
      <c r="I159" s="26">
        <f>[8]签字版本!J159</f>
        <v>4.26</v>
      </c>
      <c r="J159" s="25" t="str">
        <f>SUBSTITUTE([8]签字版本!K159,MID([8]签字版本!K159,9,7),"*******")</f>
        <v>90908180*******0667121</v>
      </c>
      <c r="K159" s="24" t="str">
        <f>[8]签字版本!L159</f>
        <v>连城县农村信用联社四堡信用社</v>
      </c>
    </row>
    <row r="160" spans="1:11">
      <c r="A160" s="24" t="str">
        <f>[8]签字版本!A160</f>
        <v>154</v>
      </c>
      <c r="B160" s="24" t="str">
        <f>[8]签字版本!B160</f>
        <v>邹其兴</v>
      </c>
      <c r="C160" s="24" t="str">
        <f>SUBSTITUTE([8]签字版本!C160,MID([8]签字版本!C160,7,8),"********")</f>
        <v>350825********1615</v>
      </c>
      <c r="D160" s="25" t="str">
        <f>SUBSTITUTE([8]签字版本!D160,MID([8]签字版本!D160,4,4),"****")</f>
        <v>139****7583</v>
      </c>
      <c r="E160" s="24" t="str">
        <f>[8]签字版本!E160</f>
        <v>雾阁</v>
      </c>
      <c r="F160" s="26">
        <f>[8]签字版本!F160</f>
        <v>2.14</v>
      </c>
      <c r="G160" s="26">
        <f t="shared" si="4"/>
        <v>2.14</v>
      </c>
      <c r="H160" s="26">
        <f t="shared" si="5"/>
        <v>64.2</v>
      </c>
      <c r="I160" s="26">
        <f>[8]签字版本!J160</f>
        <v>12.84</v>
      </c>
      <c r="J160" s="25" t="str">
        <f>SUBSTITUTE([8]签字版本!K160,MID([8]签字版本!K160,9,7),"*******")</f>
        <v>90908180*******0056272</v>
      </c>
      <c r="K160" s="24" t="str">
        <f>[8]签字版本!L160</f>
        <v>连城县农村信用联社四堡信用社</v>
      </c>
    </row>
    <row r="161" spans="1:11">
      <c r="A161" s="24" t="str">
        <f>[8]签字版本!A161</f>
        <v>155</v>
      </c>
      <c r="B161" s="24" t="str">
        <f>[8]签字版本!B161</f>
        <v>邹道响</v>
      </c>
      <c r="C161" s="24" t="str">
        <f>SUBSTITUTE([8]签字版本!C161,MID([8]签字版本!C161,7,8),"********")</f>
        <v>352627********1611</v>
      </c>
      <c r="D161" s="25" t="str">
        <f>SUBSTITUTE([8]签字版本!D161,MID([8]签字版本!D161,4,4),"****")</f>
        <v>159****2157</v>
      </c>
      <c r="E161" s="24" t="str">
        <f>[8]签字版本!E161</f>
        <v>雾阁</v>
      </c>
      <c r="F161" s="26">
        <f>[8]签字版本!F161</f>
        <v>1.07</v>
      </c>
      <c r="G161" s="26">
        <f t="shared" si="4"/>
        <v>1.07</v>
      </c>
      <c r="H161" s="26">
        <f t="shared" si="5"/>
        <v>32.1</v>
      </c>
      <c r="I161" s="26">
        <f>[8]签字版本!J161</f>
        <v>6.42</v>
      </c>
      <c r="J161" s="25" t="str">
        <f>SUBSTITUTE([8]签字版本!K161,MID([8]签字版本!K161,9,7),"*******")</f>
        <v>62218405*******5024</v>
      </c>
      <c r="K161" s="24" t="str">
        <f>[8]签字版本!L161</f>
        <v>连城县农村信用联社四堡信用社</v>
      </c>
    </row>
    <row r="162" spans="1:11">
      <c r="A162" s="24" t="str">
        <f>[8]签字版本!A162</f>
        <v>156</v>
      </c>
      <c r="B162" s="24" t="str">
        <f>[8]签字版本!B162</f>
        <v>邹雄</v>
      </c>
      <c r="C162" s="24" t="str">
        <f>SUBSTITUTE([8]签字版本!C162,MID([8]签字版本!C162,7,8),"********")</f>
        <v>352627********1615</v>
      </c>
      <c r="D162" s="25" t="str">
        <f>SUBSTITUTE([8]签字版本!D162,MID([8]签字版本!D162,4,4),"****")</f>
        <v>139****7652</v>
      </c>
      <c r="E162" s="24" t="str">
        <f>[8]签字版本!E162</f>
        <v>雾阁</v>
      </c>
      <c r="F162" s="26">
        <f>[8]签字版本!F162</f>
        <v>0.71</v>
      </c>
      <c r="G162" s="26">
        <f t="shared" si="4"/>
        <v>0.71</v>
      </c>
      <c r="H162" s="26">
        <f t="shared" si="5"/>
        <v>21.3</v>
      </c>
      <c r="I162" s="26">
        <f>[8]签字版本!J162</f>
        <v>4.26</v>
      </c>
      <c r="J162" s="25" t="str">
        <f>SUBSTITUTE([8]签字版本!K162,MID([8]签字版本!K162,9,7),"*******")</f>
        <v>90908180*******0056290</v>
      </c>
      <c r="K162" s="24" t="str">
        <f>[8]签字版本!L162</f>
        <v>连城县农村信用联社四堡信用社</v>
      </c>
    </row>
    <row r="163" spans="1:11">
      <c r="A163" s="24" t="str">
        <f>[8]签字版本!A163</f>
        <v>157</v>
      </c>
      <c r="B163" s="24" t="str">
        <f>[8]签字版本!B163</f>
        <v>邹道楠</v>
      </c>
      <c r="C163" s="24" t="str">
        <f>SUBSTITUTE([8]签字版本!C163,MID([8]签字版本!C163,7,8),"********")</f>
        <v>352627********161X</v>
      </c>
      <c r="D163" s="25" t="str">
        <f>SUBSTITUTE([8]签字版本!D163,MID([8]签字版本!D163,4,4),"****")</f>
        <v>150****4176</v>
      </c>
      <c r="E163" s="24" t="str">
        <f>[8]签字版本!E163</f>
        <v>雾阁</v>
      </c>
      <c r="F163" s="26">
        <f>[8]签字版本!F163</f>
        <v>3.57</v>
      </c>
      <c r="G163" s="26">
        <f t="shared" si="4"/>
        <v>3.57</v>
      </c>
      <c r="H163" s="26">
        <f t="shared" si="5"/>
        <v>107.1</v>
      </c>
      <c r="I163" s="26">
        <f>[8]签字版本!J163</f>
        <v>21.42</v>
      </c>
      <c r="J163" s="25" t="str">
        <f>SUBSTITUTE([8]签字版本!K163,MID([8]签字版本!K163,9,7),"*******")</f>
        <v>90908180*******0056307</v>
      </c>
      <c r="K163" s="24" t="str">
        <f>[8]签字版本!L163</f>
        <v>连城县农村信用联社四堡信用社</v>
      </c>
    </row>
    <row r="164" spans="1:11">
      <c r="A164" s="24" t="str">
        <f>[8]签字版本!A164</f>
        <v>158</v>
      </c>
      <c r="B164" s="24" t="str">
        <f>[8]签字版本!B164</f>
        <v>邹其华</v>
      </c>
      <c r="C164" s="24" t="str">
        <f>SUBSTITUTE([8]签字版本!C164,MID([8]签字版本!C164,7,8),"********")</f>
        <v>350825********1636</v>
      </c>
      <c r="D164" s="25" t="str">
        <f>SUBSTITUTE([8]签字版本!D164,MID([8]签字版本!D164,4,4),"****")</f>
        <v>136****2629</v>
      </c>
      <c r="E164" s="24" t="str">
        <f>[8]签字版本!E164</f>
        <v>雾阁</v>
      </c>
      <c r="F164" s="26">
        <f>[8]签字版本!F164</f>
        <v>2.86</v>
      </c>
      <c r="G164" s="26">
        <f t="shared" si="4"/>
        <v>2.86</v>
      </c>
      <c r="H164" s="26">
        <f t="shared" si="5"/>
        <v>85.8</v>
      </c>
      <c r="I164" s="26">
        <f>[8]签字版本!J164</f>
        <v>17.16</v>
      </c>
      <c r="J164" s="25" t="str">
        <f>SUBSTITUTE([8]签字版本!K164,MID([8]签字版本!K164,9,7),"*******")</f>
        <v>90908180*******0056316</v>
      </c>
      <c r="K164" s="24" t="str">
        <f>[8]签字版本!L164</f>
        <v>连城县农村信用联社四堡信用社</v>
      </c>
    </row>
    <row r="165" spans="1:11">
      <c r="A165" s="24" t="str">
        <f>[8]签字版本!A165</f>
        <v>159</v>
      </c>
      <c r="B165" s="24" t="str">
        <f>[8]签字版本!B165</f>
        <v>张绍贵</v>
      </c>
      <c r="C165" s="24" t="str">
        <f>SUBSTITUTE([8]签字版本!C165,MID([8]签字版本!C165,7,8),"********")</f>
        <v>352627********1630</v>
      </c>
      <c r="D165" s="25" t="str">
        <f>SUBSTITUTE([8]签字版本!D165,MID([8]签字版本!D165,4,4),"****")</f>
        <v>180****0349</v>
      </c>
      <c r="E165" s="24" t="str">
        <f>[8]签字版本!E165</f>
        <v>雾阁</v>
      </c>
      <c r="F165" s="26">
        <f>[8]签字版本!F165</f>
        <v>2.86</v>
      </c>
      <c r="G165" s="26">
        <f t="shared" si="4"/>
        <v>2.86</v>
      </c>
      <c r="H165" s="26">
        <f t="shared" si="5"/>
        <v>85.8</v>
      </c>
      <c r="I165" s="26">
        <f>[8]签字版本!J165</f>
        <v>17.16</v>
      </c>
      <c r="J165" s="25" t="str">
        <f>SUBSTITUTE([8]签字版本!K165,MID([8]签字版本!K165,9,7),"*******")</f>
        <v>90908180*******0334151</v>
      </c>
      <c r="K165" s="24" t="str">
        <f>[8]签字版本!L165</f>
        <v>连城县农村信用联社四堡信用社</v>
      </c>
    </row>
    <row r="166" spans="1:11">
      <c r="A166" s="24" t="str">
        <f>[8]签字版本!A166</f>
        <v>160</v>
      </c>
      <c r="B166" s="24" t="str">
        <f>[8]签字版本!B166</f>
        <v>张绍兴</v>
      </c>
      <c r="C166" s="24" t="str">
        <f>SUBSTITUTE([8]签字版本!C166,MID([8]签字版本!C166,7,8),"********")</f>
        <v>352627********1615</v>
      </c>
      <c r="D166" s="25" t="str">
        <f>SUBSTITUTE([8]签字版本!D166,MID([8]签字版本!D166,4,4),"****")</f>
        <v>151****6180</v>
      </c>
      <c r="E166" s="24" t="str">
        <f>[8]签字版本!E166</f>
        <v>雾阁</v>
      </c>
      <c r="F166" s="26">
        <f>[8]签字版本!F166</f>
        <v>2.86</v>
      </c>
      <c r="G166" s="26">
        <f t="shared" si="4"/>
        <v>2.86</v>
      </c>
      <c r="H166" s="26">
        <f t="shared" si="5"/>
        <v>85.8</v>
      </c>
      <c r="I166" s="26">
        <f>[8]签字版本!J166</f>
        <v>17.16</v>
      </c>
      <c r="J166" s="25" t="str">
        <f>SUBSTITUTE([8]签字版本!K166,MID([8]签字版本!K166,9,7),"*******")</f>
        <v>90908180*******0031968</v>
      </c>
      <c r="K166" s="24" t="str">
        <f>[8]签字版本!L166</f>
        <v>连城县农村信用联社四堡信用社</v>
      </c>
    </row>
    <row r="167" spans="1:11">
      <c r="A167" s="24" t="str">
        <f>[8]签字版本!A167</f>
        <v>161</v>
      </c>
      <c r="B167" s="24" t="str">
        <f>[8]签字版本!B167</f>
        <v>张绍斌</v>
      </c>
      <c r="C167" s="24" t="str">
        <f>SUBSTITUTE([8]签字版本!C167,MID([8]签字版本!C167,7,8),"********")</f>
        <v>352627********1610</v>
      </c>
      <c r="D167" s="25" t="str">
        <f>SUBSTITUTE([8]签字版本!D167,MID([8]签字版本!D167,4,4),"****")</f>
        <v>178****3326</v>
      </c>
      <c r="E167" s="24" t="str">
        <f>[8]签字版本!E167</f>
        <v>雾阁</v>
      </c>
      <c r="F167" s="26">
        <f>[8]签字版本!F167</f>
        <v>2.86</v>
      </c>
      <c r="G167" s="26">
        <f t="shared" si="4"/>
        <v>2.86</v>
      </c>
      <c r="H167" s="26">
        <f t="shared" si="5"/>
        <v>85.8</v>
      </c>
      <c r="I167" s="26">
        <f>[8]签字版本!J167</f>
        <v>17.16</v>
      </c>
      <c r="J167" s="25" t="str">
        <f>SUBSTITUTE([8]签字版本!K167,MID([8]签字版本!K167,9,7),"*******")</f>
        <v>90908180*******0336006</v>
      </c>
      <c r="K167" s="24" t="str">
        <f>[8]签字版本!L167</f>
        <v>连城县农村信用联社四堡信用社</v>
      </c>
    </row>
    <row r="168" spans="1:11">
      <c r="A168" s="24" t="str">
        <f>[8]签字版本!A168</f>
        <v>162</v>
      </c>
      <c r="B168" s="24" t="str">
        <f>[8]签字版本!B168</f>
        <v>邹庆荣</v>
      </c>
      <c r="C168" s="24" t="str">
        <f>SUBSTITUTE([8]签字版本!C168,MID([8]签字版本!C168,7,8),"********")</f>
        <v>352627********161X</v>
      </c>
      <c r="D168" s="25" t="str">
        <f>SUBSTITUTE([8]签字版本!D168,MID([8]签字版本!D168,4,4),"****")</f>
        <v>150****1954</v>
      </c>
      <c r="E168" s="24" t="str">
        <f>[8]签字版本!E168</f>
        <v>雾阁</v>
      </c>
      <c r="F168" s="26">
        <f>[8]签字版本!F168</f>
        <v>2.14</v>
      </c>
      <c r="G168" s="26">
        <f t="shared" si="4"/>
        <v>2.14</v>
      </c>
      <c r="H168" s="26">
        <f t="shared" si="5"/>
        <v>64.2</v>
      </c>
      <c r="I168" s="26">
        <f>[8]签字版本!J168</f>
        <v>12.84</v>
      </c>
      <c r="J168" s="25" t="str">
        <f>SUBSTITUTE([8]签字版本!K168,MID([8]签字版本!K168,9,7),"*******")</f>
        <v>90908180*******0092448</v>
      </c>
      <c r="K168" s="24" t="str">
        <f>[8]签字版本!L168</f>
        <v>连城县农村信用联社四堡信用社</v>
      </c>
    </row>
    <row r="169" spans="1:11">
      <c r="A169" s="24" t="str">
        <f>[8]签字版本!A169</f>
        <v>163</v>
      </c>
      <c r="B169" s="24" t="str">
        <f>[8]签字版本!B169</f>
        <v>邹其高</v>
      </c>
      <c r="C169" s="24" t="str">
        <f>SUBSTITUTE([8]签字版本!C169,MID([8]签字版本!C169,7,8),"********")</f>
        <v>352627********161X</v>
      </c>
      <c r="D169" s="25" t="str">
        <f>SUBSTITUTE([8]签字版本!D169,MID([8]签字版本!D169,4,4),"****")</f>
        <v>136****3891</v>
      </c>
      <c r="E169" s="24" t="str">
        <f>[8]签字版本!E169</f>
        <v>雾阁</v>
      </c>
      <c r="F169" s="26">
        <f>[8]签字版本!F169</f>
        <v>1.43</v>
      </c>
      <c r="G169" s="26">
        <f t="shared" si="4"/>
        <v>1.43</v>
      </c>
      <c r="H169" s="26">
        <f t="shared" si="5"/>
        <v>42.9</v>
      </c>
      <c r="I169" s="26">
        <f>[8]签字版本!J169</f>
        <v>8.58</v>
      </c>
      <c r="J169" s="25" t="str">
        <f>SUBSTITUTE([8]签字版本!K169,MID([8]签字版本!K169,9,7),"*******")</f>
        <v>90908180*******0097185</v>
      </c>
      <c r="K169" s="24" t="str">
        <f>[8]签字版本!L169</f>
        <v>连城县农村信用联社四堡信用社</v>
      </c>
    </row>
    <row r="170" spans="1:11">
      <c r="A170" s="24" t="str">
        <f>[8]签字版本!A170</f>
        <v>164</v>
      </c>
      <c r="B170" s="24" t="str">
        <f>[8]签字版本!B170</f>
        <v>马玉林</v>
      </c>
      <c r="C170" s="24" t="str">
        <f>SUBSTITUTE([8]签字版本!C170,MID([8]签字版本!C170,7,8),"********")</f>
        <v>352627********1647</v>
      </c>
      <c r="D170" s="25" t="str">
        <f>SUBSTITUTE([8]签字版本!D170,MID([8]签字版本!D170,4,4),"****")</f>
        <v/>
      </c>
      <c r="E170" s="24" t="str">
        <f>[8]签字版本!E170</f>
        <v>雾阁</v>
      </c>
      <c r="F170" s="26">
        <f>[8]签字版本!F170</f>
        <v>2.14</v>
      </c>
      <c r="G170" s="26">
        <f t="shared" si="4"/>
        <v>2.14</v>
      </c>
      <c r="H170" s="26">
        <f t="shared" si="5"/>
        <v>64.2</v>
      </c>
      <c r="I170" s="26">
        <f>[8]签字版本!J170</f>
        <v>12.84</v>
      </c>
      <c r="J170" s="25" t="str">
        <f>SUBSTITUTE([8]签字版本!K170,MID([8]签字版本!K170,9,7),"*******")</f>
        <v>90908180*******0056343</v>
      </c>
      <c r="K170" s="24" t="str">
        <f>[8]签字版本!L170</f>
        <v>连城县农村信用联社四堡信用社</v>
      </c>
    </row>
    <row r="171" spans="1:11">
      <c r="A171" s="24" t="str">
        <f>[8]签字版本!A171</f>
        <v>165</v>
      </c>
      <c r="B171" s="24" t="str">
        <f>[8]签字版本!B171</f>
        <v>邹道添</v>
      </c>
      <c r="C171" s="24" t="str">
        <f>SUBSTITUTE([8]签字版本!C171,MID([8]签字版本!C171,7,8),"********")</f>
        <v>352627********1633</v>
      </c>
      <c r="D171" s="25" t="str">
        <f>SUBSTITUTE([8]签字版本!D171,MID([8]签字版本!D171,4,4),"****")</f>
        <v>151****4963</v>
      </c>
      <c r="E171" s="24" t="str">
        <f>[8]签字版本!E171</f>
        <v>雾阁</v>
      </c>
      <c r="F171" s="26">
        <f>[8]签字版本!F171</f>
        <v>4.28</v>
      </c>
      <c r="G171" s="26">
        <f t="shared" si="4"/>
        <v>4.28</v>
      </c>
      <c r="H171" s="26">
        <f t="shared" si="5"/>
        <v>128.4</v>
      </c>
      <c r="I171" s="26">
        <f>[8]签字版本!J171</f>
        <v>25.68</v>
      </c>
      <c r="J171" s="25" t="str">
        <f>SUBSTITUTE([8]签字版本!K171,MID([8]签字版本!K171,9,7),"*******")</f>
        <v>62218405*******5081</v>
      </c>
      <c r="K171" s="24" t="str">
        <f>[8]签字版本!L171</f>
        <v>连城县农村信用联社四堡信用社</v>
      </c>
    </row>
    <row r="172" spans="1:11">
      <c r="A172" s="24" t="str">
        <f>[8]签字版本!A172</f>
        <v>166</v>
      </c>
      <c r="B172" s="24" t="str">
        <f>[8]签字版本!B172</f>
        <v>邹瑞长</v>
      </c>
      <c r="C172" s="24" t="str">
        <f>SUBSTITUTE([8]签字版本!C172,MID([8]签字版本!C172,7,8),"********")</f>
        <v>352627********1615</v>
      </c>
      <c r="D172" s="25" t="str">
        <f>SUBSTITUTE([8]签字版本!D172,MID([8]签字版本!D172,4,4),"****")</f>
        <v>189****0836</v>
      </c>
      <c r="E172" s="24" t="str">
        <f>[8]签字版本!E172</f>
        <v>雾阁</v>
      </c>
      <c r="F172" s="26">
        <f>[8]签字版本!F172</f>
        <v>0.71</v>
      </c>
      <c r="G172" s="26">
        <f t="shared" si="4"/>
        <v>0.71</v>
      </c>
      <c r="H172" s="26">
        <f t="shared" si="5"/>
        <v>21.3</v>
      </c>
      <c r="I172" s="26">
        <f>[8]签字版本!J172</f>
        <v>4.26</v>
      </c>
      <c r="J172" s="25" t="str">
        <f>SUBSTITUTE([8]签字版本!K172,MID([8]签字版本!K172,9,7),"*******")</f>
        <v>90908180*******0056325</v>
      </c>
      <c r="K172" s="24" t="str">
        <f>[8]签字版本!L172</f>
        <v>连城县农村信用联社四堡信用社</v>
      </c>
    </row>
    <row r="173" spans="1:11">
      <c r="A173" s="24" t="str">
        <f>[8]签字版本!A173</f>
        <v>167</v>
      </c>
      <c r="B173" s="24" t="str">
        <f>[8]签字版本!B173</f>
        <v>邹道均</v>
      </c>
      <c r="C173" s="24" t="str">
        <f>SUBSTITUTE([8]签字版本!C173,MID([8]签字版本!C173,7,8),"********")</f>
        <v>352627********1638</v>
      </c>
      <c r="D173" s="25" t="str">
        <f>SUBSTITUTE([8]签字版本!D173,MID([8]签字版本!D173,4,4),"****")</f>
        <v>152****2081</v>
      </c>
      <c r="E173" s="24" t="str">
        <f>[8]签字版本!E173</f>
        <v>雾阁</v>
      </c>
      <c r="F173" s="26">
        <f>[8]签字版本!F173</f>
        <v>1.63</v>
      </c>
      <c r="G173" s="26">
        <f t="shared" si="4"/>
        <v>1.63</v>
      </c>
      <c r="H173" s="26">
        <f t="shared" si="5"/>
        <v>48.9</v>
      </c>
      <c r="I173" s="26">
        <f>[8]签字版本!J173</f>
        <v>9.78</v>
      </c>
      <c r="J173" s="25" t="str">
        <f>SUBSTITUTE([8]签字版本!K173,MID([8]签字版本!K173,9,7),"*******")</f>
        <v>62218405*******9025</v>
      </c>
      <c r="K173" s="24" t="str">
        <f>[8]签字版本!L173</f>
        <v>连城县农村信用联社四堡信用社</v>
      </c>
    </row>
    <row r="174" spans="1:11">
      <c r="A174" s="24" t="str">
        <f>[8]签字版本!A174</f>
        <v>168</v>
      </c>
      <c r="B174" s="24" t="str">
        <f>[8]签字版本!B174</f>
        <v>邹迪生</v>
      </c>
      <c r="C174" s="24" t="str">
        <f>SUBSTITUTE([8]签字版本!C174,MID([8]签字版本!C174,7,8),"********")</f>
        <v>352627********1613</v>
      </c>
      <c r="D174" s="25" t="str">
        <f>SUBSTITUTE([8]签字版本!D174,MID([8]签字版本!D174,4,4),"****")</f>
        <v>189****4789</v>
      </c>
      <c r="E174" s="24" t="str">
        <f>[8]签字版本!E174</f>
        <v>雾阁</v>
      </c>
      <c r="F174" s="26">
        <f>[8]签字版本!F174</f>
        <v>2.14</v>
      </c>
      <c r="G174" s="26">
        <f t="shared" si="4"/>
        <v>2.14</v>
      </c>
      <c r="H174" s="26">
        <f t="shared" si="5"/>
        <v>64.2</v>
      </c>
      <c r="I174" s="26">
        <f>[8]签字版本!J174</f>
        <v>12.84</v>
      </c>
      <c r="J174" s="25" t="str">
        <f>SUBSTITUTE([8]签字版本!K174,MID([8]签字版本!K174,9,7),"*******")</f>
        <v>62218405*******4985</v>
      </c>
      <c r="K174" s="24" t="str">
        <f>[8]签字版本!L174</f>
        <v>连城县农村信用联社四堡信用社</v>
      </c>
    </row>
    <row r="175" spans="1:11">
      <c r="A175" s="24" t="str">
        <f>[8]签字版本!A175</f>
        <v>169</v>
      </c>
      <c r="B175" s="24" t="str">
        <f>[8]签字版本!B175</f>
        <v>马月仙</v>
      </c>
      <c r="C175" s="24" t="str">
        <f>SUBSTITUTE([8]签字版本!C175,MID([8]签字版本!C175,7,8),"********")</f>
        <v>352627********1622</v>
      </c>
      <c r="D175" s="25" t="str">
        <f>SUBSTITUTE([8]签字版本!D175,MID([8]签字版本!D175,4,4),"****")</f>
        <v>136****3891</v>
      </c>
      <c r="E175" s="24" t="str">
        <f>[8]签字版本!E175</f>
        <v>雾阁</v>
      </c>
      <c r="F175" s="26">
        <f>[8]签字版本!F175</f>
        <v>2.14</v>
      </c>
      <c r="G175" s="26">
        <f t="shared" si="4"/>
        <v>2.14</v>
      </c>
      <c r="H175" s="26">
        <f t="shared" si="5"/>
        <v>64.2</v>
      </c>
      <c r="I175" s="26">
        <f>[8]签字版本!J175</f>
        <v>12.84</v>
      </c>
      <c r="J175" s="25" t="str">
        <f>SUBSTITUTE([8]签字版本!K175,MID([8]签字版本!K175,9,7),"*******")</f>
        <v>90908180*******0224359</v>
      </c>
      <c r="K175" s="24" t="str">
        <f>[8]签字版本!L175</f>
        <v>连城县农村信用联社四堡信用社</v>
      </c>
    </row>
    <row r="176" spans="1:11">
      <c r="A176" s="24" t="str">
        <f>[8]签字版本!A176</f>
        <v>170</v>
      </c>
      <c r="B176" s="24" t="str">
        <f>[8]签字版本!B176</f>
        <v>马丽英</v>
      </c>
      <c r="C176" s="24" t="str">
        <f>SUBSTITUTE([8]签字版本!C176,MID([8]签字版本!C176,7,8),"********")</f>
        <v>350825********1621</v>
      </c>
      <c r="D176" s="25" t="str">
        <f>SUBSTITUTE([8]签字版本!D176,MID([8]签字版本!D176,4,4),"****")</f>
        <v>134****1062</v>
      </c>
      <c r="E176" s="24" t="str">
        <f>[8]签字版本!E176</f>
        <v>雾阁</v>
      </c>
      <c r="F176" s="26">
        <f>[8]签字版本!F176</f>
        <v>3.57</v>
      </c>
      <c r="G176" s="26">
        <f t="shared" si="4"/>
        <v>3.57</v>
      </c>
      <c r="H176" s="26">
        <f t="shared" si="5"/>
        <v>107.1</v>
      </c>
      <c r="I176" s="26">
        <f>[8]签字版本!J176</f>
        <v>21.42</v>
      </c>
      <c r="J176" s="25" t="str">
        <f>SUBSTITUTE([8]签字版本!K176,MID([8]签字版本!K176,9,7),"*******")</f>
        <v>90908180*******0298243</v>
      </c>
      <c r="K176" s="24" t="str">
        <f>[8]签字版本!L176</f>
        <v>连城县农村信用联社四堡信用社</v>
      </c>
    </row>
    <row r="177" spans="1:11">
      <c r="A177" s="24" t="str">
        <f>[8]签字版本!A177</f>
        <v>171</v>
      </c>
      <c r="B177" s="24" t="str">
        <f>[8]签字版本!B177</f>
        <v>邹重生</v>
      </c>
      <c r="C177" s="24" t="str">
        <f>SUBSTITUTE([8]签字版本!C177,MID([8]签字版本!C177,7,8),"********")</f>
        <v>352627********1613</v>
      </c>
      <c r="D177" s="25" t="str">
        <f>SUBSTITUTE([8]签字版本!D177,MID([8]签字版本!D177,4,4),"****")</f>
        <v>189****4123</v>
      </c>
      <c r="E177" s="24" t="str">
        <f>[8]签字版本!E177</f>
        <v>雾阁</v>
      </c>
      <c r="F177" s="26">
        <f>[8]签字版本!F177</f>
        <v>2.14</v>
      </c>
      <c r="G177" s="26">
        <f t="shared" si="4"/>
        <v>2.14</v>
      </c>
      <c r="H177" s="26">
        <f t="shared" si="5"/>
        <v>64.2</v>
      </c>
      <c r="I177" s="26">
        <f>[8]签字版本!J177</f>
        <v>12.84</v>
      </c>
      <c r="J177" s="25" t="str">
        <f>SUBSTITUTE([8]签字版本!K177,MID([8]签字版本!K177,9,7),"*******")</f>
        <v>62218405*******4860</v>
      </c>
      <c r="K177" s="24" t="str">
        <f>[8]签字版本!L177</f>
        <v>连城县农村信用联社四堡信用社</v>
      </c>
    </row>
    <row r="178" spans="1:11">
      <c r="A178" s="24" t="str">
        <f>[8]签字版本!A178</f>
        <v>172</v>
      </c>
      <c r="B178" s="24" t="str">
        <f>[8]签字版本!B178</f>
        <v>邹胜章</v>
      </c>
      <c r="C178" s="24" t="str">
        <f>SUBSTITUTE([8]签字版本!C178,MID([8]签字版本!C178,7,8),"********")</f>
        <v>352627********1619</v>
      </c>
      <c r="D178" s="25" t="str">
        <f>SUBSTITUTE([8]签字版本!D178,MID([8]签字版本!D178,4,4),"****")</f>
        <v>139****7118</v>
      </c>
      <c r="E178" s="24" t="str">
        <f>[8]签字版本!E178</f>
        <v>雾阁</v>
      </c>
      <c r="F178" s="26">
        <f>[8]签字版本!F178</f>
        <v>8.4</v>
      </c>
      <c r="G178" s="26">
        <f t="shared" si="4"/>
        <v>8.4</v>
      </c>
      <c r="H178" s="26">
        <f t="shared" si="5"/>
        <v>252</v>
      </c>
      <c r="I178" s="26">
        <f>[8]签字版本!J178</f>
        <v>50.4</v>
      </c>
      <c r="J178" s="25" t="str">
        <f>SUBSTITUTE([8]签字版本!K178,MID([8]签字版本!K178,9,7),"*******")</f>
        <v>90908180*******0032011</v>
      </c>
      <c r="K178" s="24" t="str">
        <f>[8]签字版本!L178</f>
        <v>连城县农村信用联社四堡信用社</v>
      </c>
    </row>
    <row r="179" spans="1:11">
      <c r="A179" s="24" t="str">
        <f>[8]签字版本!A179</f>
        <v>173</v>
      </c>
      <c r="B179" s="24" t="str">
        <f>[8]签字版本!B179</f>
        <v>邹寿龙</v>
      </c>
      <c r="C179" s="24" t="str">
        <f>SUBSTITUTE([8]签字版本!C179,MID([8]签字版本!C179,7,8),"********")</f>
        <v>352627********1618</v>
      </c>
      <c r="D179" s="25" t="str">
        <f>SUBSTITUTE([8]签字版本!D179,MID([8]签字版本!D179,4,4),"****")</f>
        <v>159****4428</v>
      </c>
      <c r="E179" s="24" t="str">
        <f>[8]签字版本!E179</f>
        <v>雾阁</v>
      </c>
      <c r="F179" s="26">
        <f>[8]签字版本!F179</f>
        <v>1.39</v>
      </c>
      <c r="G179" s="26">
        <f t="shared" si="4"/>
        <v>1.39</v>
      </c>
      <c r="H179" s="26">
        <f t="shared" si="5"/>
        <v>41.7</v>
      </c>
      <c r="I179" s="26">
        <f>[8]签字版本!J179</f>
        <v>8.34</v>
      </c>
      <c r="J179" s="25" t="str">
        <f>SUBSTITUTE([8]签字版本!K179,MID([8]签字版本!K179,9,7),"*******")</f>
        <v>62218405*******5495</v>
      </c>
      <c r="K179" s="24" t="str">
        <f>[8]签字版本!L179</f>
        <v>连城县农村信用联社四堡信用社</v>
      </c>
    </row>
    <row r="180" spans="1:11">
      <c r="A180" s="24" t="str">
        <f>[8]签字版本!A180</f>
        <v>174</v>
      </c>
      <c r="B180" s="24" t="str">
        <f>[8]签字版本!B180</f>
        <v>邹寿安</v>
      </c>
      <c r="C180" s="24" t="str">
        <f>SUBSTITUTE([8]签字版本!C180,MID([8]签字版本!C180,7,8),"********")</f>
        <v>352627********1616</v>
      </c>
      <c r="D180" s="25" t="str">
        <f>SUBSTITUTE([8]签字版本!D180,MID([8]签字版本!D180,4,4),"****")</f>
        <v>186****6901</v>
      </c>
      <c r="E180" s="24" t="str">
        <f>[8]签字版本!E180</f>
        <v>雾阁</v>
      </c>
      <c r="F180" s="26">
        <f>[8]签字版本!F180</f>
        <v>1.39</v>
      </c>
      <c r="G180" s="26">
        <f t="shared" si="4"/>
        <v>1.39</v>
      </c>
      <c r="H180" s="26">
        <f t="shared" si="5"/>
        <v>41.7</v>
      </c>
      <c r="I180" s="26">
        <f>[8]签字版本!J180</f>
        <v>8.34</v>
      </c>
      <c r="J180" s="25" t="str">
        <f>SUBSTITUTE([8]签字版本!K180,MID([8]签字版本!K180,9,7),"*******")</f>
        <v>90908180*******0056361</v>
      </c>
      <c r="K180" s="24" t="str">
        <f>[8]签字版本!L180</f>
        <v>连城县农村信用联社四堡信用社</v>
      </c>
    </row>
    <row r="181" spans="1:11">
      <c r="A181" s="24" t="str">
        <f>[8]签字版本!A181</f>
        <v>175</v>
      </c>
      <c r="B181" s="24" t="str">
        <f>[8]签字版本!B181</f>
        <v>李月华</v>
      </c>
      <c r="C181" s="24" t="str">
        <f>SUBSTITUTE([8]签字版本!C181,MID([8]签字版本!C181,7,8),"********")</f>
        <v>350423********5548</v>
      </c>
      <c r="D181" s="25" t="str">
        <f>SUBSTITUTE([8]签字版本!D181,MID([8]签字版本!D181,4,4),"****")</f>
        <v>183****0365</v>
      </c>
      <c r="E181" s="24" t="str">
        <f>[8]签字版本!E181</f>
        <v>雾阁</v>
      </c>
      <c r="F181" s="26">
        <f>[8]签字版本!F181</f>
        <v>8.22</v>
      </c>
      <c r="G181" s="26">
        <f t="shared" si="4"/>
        <v>8.22</v>
      </c>
      <c r="H181" s="26">
        <f t="shared" si="5"/>
        <v>246.6</v>
      </c>
      <c r="I181" s="26">
        <f>[8]签字版本!J181</f>
        <v>49.32</v>
      </c>
      <c r="J181" s="25" t="str">
        <f>SUBSTITUTE([8]签字版本!K181,MID([8]签字版本!K181,9,7),"*******")</f>
        <v>62303615*******1075</v>
      </c>
      <c r="K181" s="24" t="str">
        <f>[8]签字版本!L181</f>
        <v>连城县农村信用联社四堡信用社</v>
      </c>
    </row>
    <row r="182" spans="1:11">
      <c r="A182" s="24" t="str">
        <f>[8]签字版本!A182</f>
        <v>176</v>
      </c>
      <c r="B182" s="24" t="str">
        <f>[8]签字版本!B182</f>
        <v>邹道炉</v>
      </c>
      <c r="C182" s="24" t="str">
        <f>SUBSTITUTE([8]签字版本!C182,MID([8]签字版本!C182,7,8),"********")</f>
        <v>352627********1612</v>
      </c>
      <c r="D182" s="25" t="str">
        <f>SUBSTITUTE([8]签字版本!D182,MID([8]签字版本!D182,4,4),"****")</f>
        <v>151****3211</v>
      </c>
      <c r="E182" s="24" t="str">
        <f>[8]签字版本!E182</f>
        <v>雾阁</v>
      </c>
      <c r="F182" s="26">
        <f>[8]签字版本!F182</f>
        <v>2.98</v>
      </c>
      <c r="G182" s="26">
        <f t="shared" si="4"/>
        <v>2.98</v>
      </c>
      <c r="H182" s="26">
        <f t="shared" si="5"/>
        <v>89.4</v>
      </c>
      <c r="I182" s="26">
        <f>[8]签字版本!J182</f>
        <v>17.88</v>
      </c>
      <c r="J182" s="25" t="str">
        <f>SUBSTITUTE([8]签字版本!K182,MID([8]签字版本!K182,9,7),"*******")</f>
        <v>90908180*******0364369</v>
      </c>
      <c r="K182" s="24" t="str">
        <f>[8]签字版本!L182</f>
        <v>连城县农村信用联社四堡信用社</v>
      </c>
    </row>
    <row r="183" spans="1:11">
      <c r="A183" s="24" t="str">
        <f>[8]签字版本!A183</f>
        <v>177</v>
      </c>
      <c r="B183" s="24" t="str">
        <f>[8]签字版本!B183</f>
        <v>邹寿庆</v>
      </c>
      <c r="C183" s="24" t="str">
        <f>SUBSTITUTE([8]签字版本!C183,MID([8]签字版本!C183,7,8),"********")</f>
        <v>352627********1610</v>
      </c>
      <c r="D183" s="25" t="str">
        <f>SUBSTITUTE([8]签字版本!D183,MID([8]签字版本!D183,4,4),"****")</f>
        <v>139****8057</v>
      </c>
      <c r="E183" s="24" t="str">
        <f>[8]签字版本!E183</f>
        <v>雾阁</v>
      </c>
      <c r="F183" s="26">
        <f>[8]签字版本!F183</f>
        <v>1.66</v>
      </c>
      <c r="G183" s="26">
        <f t="shared" si="4"/>
        <v>1.66</v>
      </c>
      <c r="H183" s="26">
        <f t="shared" si="5"/>
        <v>49.8</v>
      </c>
      <c r="I183" s="26">
        <f>[8]签字版本!J183</f>
        <v>9.96</v>
      </c>
      <c r="J183" s="25" t="str">
        <f>SUBSTITUTE([8]签字版本!K183,MID([8]签字版本!K183,9,7),"*******")</f>
        <v>90908180*******0686832</v>
      </c>
      <c r="K183" s="24" t="str">
        <f>[8]签字版本!L183</f>
        <v>连城县农村信用联社四堡信用社</v>
      </c>
    </row>
    <row r="184" spans="1:11">
      <c r="A184" s="24" t="str">
        <f>[8]签字版本!A184</f>
        <v>178</v>
      </c>
      <c r="B184" s="24" t="str">
        <f>[8]签字版本!B184</f>
        <v>邹寿贵</v>
      </c>
      <c r="C184" s="24" t="str">
        <f>SUBSTITUTE([8]签字版本!C184,MID([8]签字版本!C184,7,8),"********")</f>
        <v>352627********1619</v>
      </c>
      <c r="D184" s="25" t="str">
        <f>SUBSTITUTE([8]签字版本!D184,MID([8]签字版本!D184,4,4),"****")</f>
        <v>151****1576</v>
      </c>
      <c r="E184" s="24" t="str">
        <f>[8]签字版本!E184</f>
        <v>雾阁</v>
      </c>
      <c r="F184" s="26">
        <f>[8]签字版本!F184</f>
        <v>1.66</v>
      </c>
      <c r="G184" s="26">
        <f t="shared" si="4"/>
        <v>1.66</v>
      </c>
      <c r="H184" s="26">
        <f t="shared" si="5"/>
        <v>49.8</v>
      </c>
      <c r="I184" s="26">
        <f>[8]签字版本!J184</f>
        <v>9.96</v>
      </c>
      <c r="J184" s="25" t="str">
        <f>SUBSTITUTE([8]签字版本!K184,MID([8]签字版本!K184,9,7),"*******")</f>
        <v>90908180*******0302186</v>
      </c>
      <c r="K184" s="24" t="str">
        <f>[8]签字版本!L184</f>
        <v>连城县农村信用联社四堡信用社</v>
      </c>
    </row>
    <row r="185" spans="1:11">
      <c r="A185" s="24" t="str">
        <f>[8]签字版本!A185</f>
        <v>179</v>
      </c>
      <c r="B185" s="24" t="str">
        <f>[8]签字版本!B185</f>
        <v>邹寿桦</v>
      </c>
      <c r="C185" s="24" t="str">
        <f>SUBSTITUTE([8]签字版本!C185,MID([8]签字版本!C185,7,8),"********")</f>
        <v>352627********1614</v>
      </c>
      <c r="D185" s="25" t="str">
        <f>SUBSTITUTE([8]签字版本!D185,MID([8]签字版本!D185,4,4),"****")</f>
        <v>130****1870</v>
      </c>
      <c r="E185" s="24" t="str">
        <f>[8]签字版本!E185</f>
        <v>雾阁</v>
      </c>
      <c r="F185" s="26">
        <f>[8]签字版本!F185</f>
        <v>1.66</v>
      </c>
      <c r="G185" s="26">
        <f t="shared" si="4"/>
        <v>1.66</v>
      </c>
      <c r="H185" s="26">
        <f t="shared" si="5"/>
        <v>49.8</v>
      </c>
      <c r="I185" s="26">
        <f>[8]签字版本!J185</f>
        <v>9.96</v>
      </c>
      <c r="J185" s="25" t="str">
        <f>SUBSTITUTE([8]签字版本!K185,MID([8]签字版本!K185,9,7),"*******")</f>
        <v>90908180*******0056389</v>
      </c>
      <c r="K185" s="24" t="str">
        <f>[8]签字版本!L185</f>
        <v>连城县农村信用联社四堡信用社</v>
      </c>
    </row>
    <row r="186" spans="1:11">
      <c r="A186" s="24" t="str">
        <f>[8]签字版本!A186</f>
        <v>180</v>
      </c>
      <c r="B186" s="24" t="str">
        <f>[8]签字版本!B186</f>
        <v>邹寿荣</v>
      </c>
      <c r="C186" s="24" t="str">
        <f>SUBSTITUTE([8]签字版本!C186,MID([8]签字版本!C186,7,8),"********")</f>
        <v>352627********1614</v>
      </c>
      <c r="D186" s="25" t="str">
        <f>SUBSTITUTE([8]签字版本!D186,MID([8]签字版本!D186,4,4),"****")</f>
        <v>159****3976</v>
      </c>
      <c r="E186" s="24" t="str">
        <f>[8]签字版本!E186</f>
        <v>雾阁</v>
      </c>
      <c r="F186" s="26">
        <f>[8]签字版本!F186</f>
        <v>1.66</v>
      </c>
      <c r="G186" s="26">
        <f t="shared" si="4"/>
        <v>1.66</v>
      </c>
      <c r="H186" s="26">
        <f t="shared" si="5"/>
        <v>49.8</v>
      </c>
      <c r="I186" s="26">
        <f>[8]签字版本!J186</f>
        <v>9.96</v>
      </c>
      <c r="J186" s="25" t="str">
        <f>SUBSTITUTE([8]签字版本!K186,MID([8]签字版本!K186,9,7),"*******")</f>
        <v>90908180*******0056469</v>
      </c>
      <c r="K186" s="24" t="str">
        <f>[8]签字版本!L186</f>
        <v>连城县农村信用联社四堡信用社</v>
      </c>
    </row>
    <row r="187" spans="1:11">
      <c r="A187" s="24" t="str">
        <f>[8]签字版本!A187</f>
        <v>181</v>
      </c>
      <c r="B187" s="24" t="str">
        <f>[8]签字版本!B187</f>
        <v>邹道生</v>
      </c>
      <c r="C187" s="24" t="str">
        <f>SUBSTITUTE([8]签字版本!C187,MID([8]签字版本!C187,7,8),"********")</f>
        <v>352627********1611</v>
      </c>
      <c r="D187" s="25" t="str">
        <f>SUBSTITUTE([8]签字版本!D187,MID([8]签字版本!D187,4,4),"****")</f>
        <v>159****4428</v>
      </c>
      <c r="E187" s="24" t="str">
        <f>[8]签字版本!E187</f>
        <v>雾阁</v>
      </c>
      <c r="F187" s="26">
        <f>[8]签字版本!F187</f>
        <v>1.66</v>
      </c>
      <c r="G187" s="26">
        <f t="shared" si="4"/>
        <v>1.66</v>
      </c>
      <c r="H187" s="26">
        <f t="shared" si="5"/>
        <v>49.8</v>
      </c>
      <c r="I187" s="26">
        <f>[8]签字版本!J187</f>
        <v>9.96</v>
      </c>
      <c r="J187" s="25" t="str">
        <f>SUBSTITUTE([8]签字版本!K187,MID([8]签字版本!K187,9,7),"*******")</f>
        <v>90908180*******0056478</v>
      </c>
      <c r="K187" s="24" t="str">
        <f>[8]签字版本!L187</f>
        <v>连城县农村信用联社四堡信用社</v>
      </c>
    </row>
    <row r="188" spans="1:11">
      <c r="A188" s="24" t="str">
        <f>[8]签字版本!A188</f>
        <v>182</v>
      </c>
      <c r="B188" s="24" t="str">
        <f>[8]签字版本!B188</f>
        <v>邹道宁</v>
      </c>
      <c r="C188" s="24" t="str">
        <f>SUBSTITUTE([8]签字版本!C188,MID([8]签字版本!C188,7,8),"********")</f>
        <v>352627********1615</v>
      </c>
      <c r="D188" s="25" t="str">
        <f>SUBSTITUTE([8]签字版本!D188,MID([8]签字版本!D188,4,4),"****")</f>
        <v>188****8216</v>
      </c>
      <c r="E188" s="24" t="str">
        <f>[8]签字版本!E188</f>
        <v>雾阁</v>
      </c>
      <c r="F188" s="26">
        <f>[8]签字版本!F188</f>
        <v>3.25</v>
      </c>
      <c r="G188" s="26">
        <f t="shared" si="4"/>
        <v>3.25</v>
      </c>
      <c r="H188" s="26">
        <f t="shared" si="5"/>
        <v>97.5</v>
      </c>
      <c r="I188" s="26">
        <f>[8]签字版本!J188</f>
        <v>19.5</v>
      </c>
      <c r="J188" s="25" t="str">
        <f>SUBSTITUTE([8]签字版本!K188,MID([8]签字版本!K188,9,7),"*******")</f>
        <v>90908180*******0061658</v>
      </c>
      <c r="K188" s="24" t="str">
        <f>[8]签字版本!L188</f>
        <v>连城县农村信用联社四堡信用社</v>
      </c>
    </row>
    <row r="189" spans="1:11">
      <c r="A189" s="24" t="str">
        <f>[8]签字版本!A189</f>
        <v>183</v>
      </c>
      <c r="B189" s="24" t="str">
        <f>[8]签字版本!B189</f>
        <v>邹道荣</v>
      </c>
      <c r="C189" s="24" t="str">
        <f>SUBSTITUTE([8]签字版本!C189,MID([8]签字版本!C189,7,8),"********")</f>
        <v>352627********1618</v>
      </c>
      <c r="D189" s="25" t="str">
        <f>SUBSTITUTE([8]签字版本!D189,MID([8]签字版本!D189,4,4),"****")</f>
        <v>183****5077</v>
      </c>
      <c r="E189" s="24" t="str">
        <f>[8]签字版本!E189</f>
        <v>雾阁</v>
      </c>
      <c r="F189" s="26">
        <f>[8]签字版本!F189</f>
        <v>3.56</v>
      </c>
      <c r="G189" s="26">
        <f t="shared" si="4"/>
        <v>3.56</v>
      </c>
      <c r="H189" s="26">
        <f t="shared" si="5"/>
        <v>106.8</v>
      </c>
      <c r="I189" s="26">
        <f>[8]签字版本!J189</f>
        <v>21.36</v>
      </c>
      <c r="J189" s="25" t="str">
        <f>SUBSTITUTE([8]签字版本!K189,MID([8]签字版本!K189,9,7),"*******")</f>
        <v>90908180*******0056487</v>
      </c>
      <c r="K189" s="24" t="str">
        <f>[8]签字版本!L189</f>
        <v>连城县农村信用联社四堡信用社</v>
      </c>
    </row>
    <row r="190" spans="1:11">
      <c r="A190" s="24" t="str">
        <f>[8]签字版本!A190</f>
        <v>184</v>
      </c>
      <c r="B190" s="24" t="str">
        <f>[8]签字版本!B190</f>
        <v>邹郁章</v>
      </c>
      <c r="C190" s="24" t="str">
        <f>SUBSTITUTE([8]签字版本!C190,MID([8]签字版本!C190,7,8),"********")</f>
        <v>352627********161X</v>
      </c>
      <c r="D190" s="25" t="str">
        <f>SUBSTITUTE([8]签字版本!D190,MID([8]签字版本!D190,4,4),"****")</f>
        <v>157****6818</v>
      </c>
      <c r="E190" s="24" t="str">
        <f>[8]签字版本!E190</f>
        <v>雾阁</v>
      </c>
      <c r="F190" s="26">
        <f>[8]签字版本!F190</f>
        <v>5.32</v>
      </c>
      <c r="G190" s="26">
        <f t="shared" si="4"/>
        <v>5.32</v>
      </c>
      <c r="H190" s="26">
        <f t="shared" si="5"/>
        <v>159.6</v>
      </c>
      <c r="I190" s="26">
        <f>[8]签字版本!J190</f>
        <v>31.92</v>
      </c>
      <c r="J190" s="25" t="str">
        <f>SUBSTITUTE([8]签字版本!K190,MID([8]签字版本!K190,9,7),"*******")</f>
        <v>90908180*******0056496</v>
      </c>
      <c r="K190" s="24" t="str">
        <f>[8]签字版本!L190</f>
        <v>连城县农村信用联社四堡信用社</v>
      </c>
    </row>
    <row r="191" spans="1:11">
      <c r="A191" s="24" t="str">
        <f>[8]签字版本!A191</f>
        <v>185</v>
      </c>
      <c r="B191" s="24" t="str">
        <f>[8]签字版本!B191</f>
        <v>陈玉珍</v>
      </c>
      <c r="C191" s="24" t="str">
        <f>SUBSTITUTE([8]签字版本!C191,MID([8]签字版本!C191,7,8),"********")</f>
        <v>352627********1621</v>
      </c>
      <c r="D191" s="25" t="str">
        <f>SUBSTITUTE([8]签字版本!D191,MID([8]签字版本!D191,4,4),"****")</f>
        <v>158****6393</v>
      </c>
      <c r="E191" s="24" t="str">
        <f>[8]签字版本!E191</f>
        <v>雾阁</v>
      </c>
      <c r="F191" s="26">
        <f>[8]签字版本!F191</f>
        <v>2.85</v>
      </c>
      <c r="G191" s="26">
        <f t="shared" si="4"/>
        <v>2.85</v>
      </c>
      <c r="H191" s="26">
        <f t="shared" si="5"/>
        <v>85.5</v>
      </c>
      <c r="I191" s="26">
        <f>[8]签字版本!J191</f>
        <v>17.1</v>
      </c>
      <c r="J191" s="25" t="str">
        <f>SUBSTITUTE([8]签字版本!K191,MID([8]签字版本!K191,9,7),"*******")</f>
        <v>62218405*******5628</v>
      </c>
      <c r="K191" s="24" t="str">
        <f>[8]签字版本!L191</f>
        <v>连城县农村信用联社四堡信用社</v>
      </c>
    </row>
    <row r="192" spans="1:11">
      <c r="A192" s="24" t="str">
        <f>[8]签字版本!A192</f>
        <v>186</v>
      </c>
      <c r="B192" s="24" t="str">
        <f>[8]签字版本!B192</f>
        <v>邹满生</v>
      </c>
      <c r="C192" s="24" t="str">
        <f>SUBSTITUTE([8]签字版本!C192,MID([8]签字版本!C192,7,8),"********")</f>
        <v>352627********1632</v>
      </c>
      <c r="D192" s="25" t="str">
        <f>SUBSTITUTE([8]签字版本!D192,MID([8]签字版本!D192,4,4),"****")</f>
        <v>152****7228</v>
      </c>
      <c r="E192" s="24" t="str">
        <f>[8]签字版本!E192</f>
        <v>雾阁</v>
      </c>
      <c r="F192" s="26">
        <f>[8]签字版本!F192</f>
        <v>3.33</v>
      </c>
      <c r="G192" s="26">
        <f t="shared" si="4"/>
        <v>3.33</v>
      </c>
      <c r="H192" s="26">
        <f t="shared" si="5"/>
        <v>99.9</v>
      </c>
      <c r="I192" s="26">
        <f>[8]签字版本!J192</f>
        <v>19.98</v>
      </c>
      <c r="J192" s="25" t="str">
        <f>SUBSTITUTE([8]签字版本!K192,MID([8]签字版本!K192,9,7),"*******")</f>
        <v>90908180*******0056502</v>
      </c>
      <c r="K192" s="24" t="str">
        <f>[8]签字版本!L192</f>
        <v>连城县农村信用联社四堡信用社</v>
      </c>
    </row>
    <row r="193" spans="1:11">
      <c r="A193" s="24" t="str">
        <f>[8]签字版本!A193</f>
        <v>187</v>
      </c>
      <c r="B193" s="24" t="str">
        <f>[8]签字版本!B193</f>
        <v>江小英</v>
      </c>
      <c r="C193" s="24" t="str">
        <f>SUBSTITUTE([8]签字版本!C193,MID([8]签字版本!C193,7,8),"********")</f>
        <v>352627********1621</v>
      </c>
      <c r="D193" s="25" t="str">
        <f>SUBSTITUTE([8]签字版本!D193,MID([8]签字版本!D193,4,4),"****")</f>
        <v>158****5760</v>
      </c>
      <c r="E193" s="24" t="str">
        <f>[8]签字版本!E193</f>
        <v>雾阁</v>
      </c>
      <c r="F193" s="26">
        <f>[8]签字版本!F193</f>
        <v>4.82</v>
      </c>
      <c r="G193" s="26">
        <f t="shared" si="4"/>
        <v>4.82</v>
      </c>
      <c r="H193" s="26">
        <f t="shared" si="5"/>
        <v>144.6</v>
      </c>
      <c r="I193" s="26">
        <f>[8]签字版本!J193</f>
        <v>28.92</v>
      </c>
      <c r="J193" s="25" t="str">
        <f>SUBSTITUTE([8]签字版本!K193,MID([8]签字版本!K193,9,7),"*******")</f>
        <v>62218405*******5685</v>
      </c>
      <c r="K193" s="24" t="str">
        <f>[8]签字版本!L193</f>
        <v>连城县农村信用联社四堡信用社</v>
      </c>
    </row>
    <row r="194" spans="1:11">
      <c r="A194" s="24" t="str">
        <f>[8]签字版本!A194</f>
        <v>188</v>
      </c>
      <c r="B194" s="24" t="str">
        <f>[8]签字版本!B194</f>
        <v>邹恒敬</v>
      </c>
      <c r="C194" s="24" t="str">
        <f>SUBSTITUTE([8]签字版本!C194,MID([8]签字版本!C194,7,8),"********")</f>
        <v>352627********1614</v>
      </c>
      <c r="D194" s="25" t="str">
        <f>SUBSTITUTE([8]签字版本!D194,MID([8]签字版本!D194,4,4),"****")</f>
        <v>187****6241</v>
      </c>
      <c r="E194" s="24" t="str">
        <f>[8]签字版本!E194</f>
        <v>雾阁</v>
      </c>
      <c r="F194" s="26">
        <f>[8]签字版本!F194</f>
        <v>1.66</v>
      </c>
      <c r="G194" s="26">
        <f t="shared" si="4"/>
        <v>1.66</v>
      </c>
      <c r="H194" s="26">
        <f t="shared" si="5"/>
        <v>49.8</v>
      </c>
      <c r="I194" s="26">
        <f>[8]签字版本!J194</f>
        <v>9.96</v>
      </c>
      <c r="J194" s="25" t="str">
        <f>SUBSTITUTE([8]签字版本!K194,MID([8]签字版本!K194,9,7),"*******")</f>
        <v>90908180*******0065681</v>
      </c>
      <c r="K194" s="24" t="str">
        <f>[8]签字版本!L194</f>
        <v>连城县农村信用联社四堡信用社</v>
      </c>
    </row>
    <row r="195" spans="1:11">
      <c r="A195" s="24" t="str">
        <f>[8]签字版本!A195</f>
        <v>189</v>
      </c>
      <c r="B195" s="24" t="str">
        <f>[8]签字版本!B195</f>
        <v>李秀英</v>
      </c>
      <c r="C195" s="24" t="str">
        <f>SUBSTITUTE([8]签字版本!C195,MID([8]签字版本!C195,7,8),"********")</f>
        <v>350825********1620</v>
      </c>
      <c r="D195" s="25" t="str">
        <f>SUBSTITUTE([8]签字版本!D195,MID([8]签字版本!D195,4,4),"****")</f>
        <v>151****7882</v>
      </c>
      <c r="E195" s="24" t="str">
        <f>[8]签字版本!E195</f>
        <v>雾阁</v>
      </c>
      <c r="F195" s="26">
        <f>[8]签字版本!F195</f>
        <v>2.24</v>
      </c>
      <c r="G195" s="26">
        <f t="shared" si="4"/>
        <v>2.24</v>
      </c>
      <c r="H195" s="26">
        <f t="shared" si="5"/>
        <v>67.2</v>
      </c>
      <c r="I195" s="26">
        <f>[8]签字版本!J195</f>
        <v>13.44</v>
      </c>
      <c r="J195" s="25" t="str">
        <f>SUBSTITUTE([8]签字版本!K195,MID([8]签字版本!K195,9,7),"*******")</f>
        <v>62218405*******5255</v>
      </c>
      <c r="K195" s="24" t="str">
        <f>[8]签字版本!L195</f>
        <v>连城县农村信用联社四堡信用社</v>
      </c>
    </row>
    <row r="196" spans="1:11">
      <c r="A196" s="24" t="str">
        <f>[8]签字版本!A196</f>
        <v>190</v>
      </c>
      <c r="B196" s="24" t="str">
        <f>[8]签字版本!B196</f>
        <v>邹海山</v>
      </c>
      <c r="C196" s="24" t="str">
        <f>SUBSTITUTE([8]签字版本!C196,MID([8]签字版本!C196,7,8),"********")</f>
        <v>350825********1610</v>
      </c>
      <c r="D196" s="25" t="str">
        <f>SUBSTITUTE([8]签字版本!D196,MID([8]签字版本!D196,4,4),"****")</f>
        <v>198****7964</v>
      </c>
      <c r="E196" s="24" t="str">
        <f>[8]签字版本!E196</f>
        <v>雾阁</v>
      </c>
      <c r="F196" s="26">
        <f>[8]签字版本!F196</f>
        <v>0.73</v>
      </c>
      <c r="G196" s="26">
        <f t="shared" si="4"/>
        <v>0.73</v>
      </c>
      <c r="H196" s="26">
        <f t="shared" si="5"/>
        <v>21.9</v>
      </c>
      <c r="I196" s="26">
        <f>[8]签字版本!J196</f>
        <v>4.38</v>
      </c>
      <c r="J196" s="25" t="str">
        <f>SUBSTITUTE([8]签字版本!K196,MID([8]签字版本!K196,9,7),"*******")</f>
        <v>90908180*******0003347</v>
      </c>
      <c r="K196" s="24" t="str">
        <f>[8]签字版本!L196</f>
        <v>连城县农村信用联社四堡信用社</v>
      </c>
    </row>
    <row r="197" spans="1:11">
      <c r="A197" s="24" t="str">
        <f>[8]签字版本!A197</f>
        <v>191</v>
      </c>
      <c r="B197" s="24" t="str">
        <f>[8]签字版本!B197</f>
        <v>邹寿明</v>
      </c>
      <c r="C197" s="24" t="str">
        <f>SUBSTITUTE([8]签字版本!C197,MID([8]签字版本!C197,7,8),"********")</f>
        <v>352627********1619</v>
      </c>
      <c r="D197" s="25" t="str">
        <f>SUBSTITUTE([8]签字版本!D197,MID([8]签字版本!D197,4,4),"****")</f>
        <v>131****8903</v>
      </c>
      <c r="E197" s="24" t="str">
        <f>[8]签字版本!E197</f>
        <v>雾阁</v>
      </c>
      <c r="F197" s="26">
        <f>[8]签字版本!F197</f>
        <v>2.23</v>
      </c>
      <c r="G197" s="26">
        <f t="shared" si="4"/>
        <v>2.23</v>
      </c>
      <c r="H197" s="26">
        <f t="shared" si="5"/>
        <v>66.9</v>
      </c>
      <c r="I197" s="26">
        <f>[8]签字版本!J197</f>
        <v>13.38</v>
      </c>
      <c r="J197" s="25" t="str">
        <f>SUBSTITUTE([8]签字版本!K197,MID([8]签字版本!K197,9,7),"*******")</f>
        <v>90908180*******0305254</v>
      </c>
      <c r="K197" s="24" t="str">
        <f>[8]签字版本!L197</f>
        <v>连城县农村信用联社四堡信用社</v>
      </c>
    </row>
    <row r="198" spans="1:11">
      <c r="A198" s="24" t="str">
        <f>[8]签字版本!A198</f>
        <v>192</v>
      </c>
      <c r="B198" s="24" t="str">
        <f>[8]签字版本!B198</f>
        <v>邹立明</v>
      </c>
      <c r="C198" s="24" t="str">
        <f>SUBSTITUTE([8]签字版本!C198,MID([8]签字版本!C198,7,8),"********")</f>
        <v>352627********1612</v>
      </c>
      <c r="D198" s="25" t="str">
        <f>SUBSTITUTE([8]签字版本!D198,MID([8]签字版本!D198,4,4),"****")</f>
        <v>131****8903</v>
      </c>
      <c r="E198" s="24" t="str">
        <f>[8]签字版本!E198</f>
        <v>雾阁</v>
      </c>
      <c r="F198" s="26">
        <f>[8]签字版本!F198</f>
        <v>3.69</v>
      </c>
      <c r="G198" s="26">
        <f t="shared" si="4"/>
        <v>3.69</v>
      </c>
      <c r="H198" s="26">
        <f t="shared" si="5"/>
        <v>110.7</v>
      </c>
      <c r="I198" s="26">
        <f>[8]签字版本!J198</f>
        <v>22.14</v>
      </c>
      <c r="J198" s="25" t="str">
        <f>SUBSTITUTE([8]签字版本!K198,MID([8]签字版本!K198,9,7),"*******")</f>
        <v>90908180*******0056511</v>
      </c>
      <c r="K198" s="24" t="str">
        <f>[8]签字版本!L198</f>
        <v>连城县农村信用联社四堡信用社</v>
      </c>
    </row>
    <row r="199" spans="1:11">
      <c r="A199" s="24" t="str">
        <f>[8]签字版本!A199</f>
        <v>193</v>
      </c>
      <c r="B199" s="24" t="str">
        <f>[8]签字版本!B199</f>
        <v>邹绍芳</v>
      </c>
      <c r="C199" s="24" t="str">
        <f>SUBSTITUTE([8]签字版本!C199,MID([8]签字版本!C199,7,8),"********")</f>
        <v>352627********1611</v>
      </c>
      <c r="D199" s="25" t="str">
        <f>SUBSTITUTE([8]签字版本!D199,MID([8]签字版本!D199,4,4),"****")</f>
        <v>136****1743</v>
      </c>
      <c r="E199" s="24" t="str">
        <f>[8]签字版本!E199</f>
        <v>雾阁</v>
      </c>
      <c r="F199" s="26">
        <f>[8]签字版本!F199</f>
        <v>3.69</v>
      </c>
      <c r="G199" s="26">
        <f t="shared" ref="G199:G262" si="6">F199</f>
        <v>3.69</v>
      </c>
      <c r="H199" s="26">
        <f t="shared" ref="H199:H262" si="7">G199*30</f>
        <v>110.7</v>
      </c>
      <c r="I199" s="26">
        <f>[8]签字版本!J199</f>
        <v>22.14</v>
      </c>
      <c r="J199" s="25" t="str">
        <f>SUBSTITUTE([8]签字版本!K199,MID([8]签字版本!K199,9,7),"*******")</f>
        <v>90908180*******0296111</v>
      </c>
      <c r="K199" s="24" t="str">
        <f>[8]签字版本!L199</f>
        <v>连城县农村信用联社四堡信用社</v>
      </c>
    </row>
    <row r="200" spans="1:11">
      <c r="A200" s="24" t="str">
        <f>[8]签字版本!A200</f>
        <v>194</v>
      </c>
      <c r="B200" s="24" t="str">
        <f>[8]签字版本!B200</f>
        <v>邹绍华</v>
      </c>
      <c r="C200" s="24" t="str">
        <f>SUBSTITUTE([8]签字版本!C200,MID([8]签字版本!C200,7,8),"********")</f>
        <v>352627********1616</v>
      </c>
      <c r="D200" s="25" t="str">
        <f>SUBSTITUTE([8]签字版本!D200,MID([8]签字版本!D200,4,4),"****")</f>
        <v>134****2556</v>
      </c>
      <c r="E200" s="24" t="str">
        <f>[8]签字版本!E200</f>
        <v>雾阁</v>
      </c>
      <c r="F200" s="26">
        <f>[8]签字版本!F200</f>
        <v>1.99</v>
      </c>
      <c r="G200" s="26">
        <f t="shared" si="6"/>
        <v>1.99</v>
      </c>
      <c r="H200" s="26">
        <f t="shared" si="7"/>
        <v>59.7</v>
      </c>
      <c r="I200" s="26">
        <f>[8]签字版本!J200</f>
        <v>11.94</v>
      </c>
      <c r="J200" s="25" t="str">
        <f>SUBSTITUTE([8]签字版本!K200,MID([8]签字版本!K200,9,7),"*******")</f>
        <v>90908180*******0056520</v>
      </c>
      <c r="K200" s="24" t="str">
        <f>[8]签字版本!L200</f>
        <v>连城县农村信用联社四堡信用社</v>
      </c>
    </row>
    <row r="201" spans="1:11">
      <c r="A201" s="24" t="str">
        <f>[8]签字版本!A201</f>
        <v>195</v>
      </c>
      <c r="B201" s="24" t="str">
        <f>[8]签字版本!B201</f>
        <v>邹火生</v>
      </c>
      <c r="C201" s="24" t="str">
        <f>SUBSTITUTE([8]签字版本!C201,MID([8]签字版本!C201,7,8),"********")</f>
        <v>352627********161X</v>
      </c>
      <c r="D201" s="25" t="str">
        <f>SUBSTITUTE([8]签字版本!D201,MID([8]签字版本!D201,4,4),"****")</f>
        <v>150****4371</v>
      </c>
      <c r="E201" s="24" t="str">
        <f>[8]签字版本!E201</f>
        <v>雾阁</v>
      </c>
      <c r="F201" s="26">
        <f>[8]签字版本!F201</f>
        <v>2.55</v>
      </c>
      <c r="G201" s="26">
        <f t="shared" si="6"/>
        <v>2.55</v>
      </c>
      <c r="H201" s="26">
        <f t="shared" si="7"/>
        <v>76.5</v>
      </c>
      <c r="I201" s="26">
        <f>[8]签字版本!J201</f>
        <v>15.3</v>
      </c>
      <c r="J201" s="25" t="str">
        <f>SUBSTITUTE([8]签字版本!K201,MID([8]签字版本!K201,9,7),"*******")</f>
        <v>90908180*******0003622</v>
      </c>
      <c r="K201" s="24" t="str">
        <f>[8]签字版本!L201</f>
        <v>连城县农村信用联社四堡信用社</v>
      </c>
    </row>
    <row r="202" spans="1:11">
      <c r="A202" s="24" t="str">
        <f>[8]签字版本!A202</f>
        <v>196</v>
      </c>
      <c r="B202" s="24" t="str">
        <f>[8]签字版本!B202</f>
        <v>李彩玉</v>
      </c>
      <c r="C202" s="24" t="str">
        <f>SUBSTITUTE([8]签字版本!C202,MID([8]签字版本!C202,7,8),"********")</f>
        <v>352627********1626</v>
      </c>
      <c r="D202" s="25" t="str">
        <f>SUBSTITUTE([8]签字版本!D202,MID([8]签字版本!D202,4,4),"****")</f>
        <v>138****1891</v>
      </c>
      <c r="E202" s="24" t="str">
        <f>[8]签字版本!E202</f>
        <v>雾阁</v>
      </c>
      <c r="F202" s="26">
        <f>[8]签字版本!F202</f>
        <v>2.55</v>
      </c>
      <c r="G202" s="26">
        <f t="shared" si="6"/>
        <v>2.55</v>
      </c>
      <c r="H202" s="26">
        <f t="shared" si="7"/>
        <v>76.5</v>
      </c>
      <c r="I202" s="26">
        <f>[8]签字版本!J202</f>
        <v>15.3</v>
      </c>
      <c r="J202" s="25" t="str">
        <f>SUBSTITUTE([8]签字版本!K202,MID([8]签字版本!K202,9,7),"*******")</f>
        <v>90908180*******0075643</v>
      </c>
      <c r="K202" s="24" t="str">
        <f>[8]签字版本!L202</f>
        <v>连城县农村信用联社四堡信用社</v>
      </c>
    </row>
    <row r="203" spans="1:11">
      <c r="A203" s="24" t="str">
        <f>[8]签字版本!A203</f>
        <v>197</v>
      </c>
      <c r="B203" s="24" t="str">
        <f>[8]签字版本!B203</f>
        <v>邹贵生</v>
      </c>
      <c r="C203" s="24" t="str">
        <f>SUBSTITUTE([8]签字版本!C203,MID([8]签字版本!C203,7,8),"********")</f>
        <v>352627********161X</v>
      </c>
      <c r="D203" s="25" t="str">
        <f>SUBSTITUTE([8]签字版本!D203,MID([8]签字版本!D203,4,4),"****")</f>
        <v>134****8325</v>
      </c>
      <c r="E203" s="24" t="str">
        <f>[8]签字版本!E203</f>
        <v>雾阁</v>
      </c>
      <c r="F203" s="26">
        <f>[8]签字版本!F203</f>
        <v>2.43</v>
      </c>
      <c r="G203" s="26">
        <f t="shared" si="6"/>
        <v>2.43</v>
      </c>
      <c r="H203" s="26">
        <f t="shared" si="7"/>
        <v>72.9</v>
      </c>
      <c r="I203" s="26">
        <f>[8]签字版本!J203</f>
        <v>14.58</v>
      </c>
      <c r="J203" s="25" t="str">
        <f>SUBSTITUTE([8]签字版本!K203,MID([8]签字版本!K203,9,7),"*******")</f>
        <v>90908180*******0056539</v>
      </c>
      <c r="K203" s="24" t="str">
        <f>[8]签字版本!L203</f>
        <v>连城县农村信用联社四堡信用社</v>
      </c>
    </row>
    <row r="204" spans="1:11">
      <c r="A204" s="24" t="str">
        <f>[8]签字版本!A204</f>
        <v>198</v>
      </c>
      <c r="B204" s="24" t="str">
        <f>[8]签字版本!B204</f>
        <v>李运嫦</v>
      </c>
      <c r="C204" s="24" t="str">
        <f>SUBSTITUTE([8]签字版本!C204,MID([8]签字版本!C204,7,8),"********")</f>
        <v>352627********1621</v>
      </c>
      <c r="D204" s="25" t="str">
        <f>SUBSTITUTE([8]签字版本!D204,MID([8]签字版本!D204,4,4),"****")</f>
        <v>181****7509</v>
      </c>
      <c r="E204" s="24" t="str">
        <f>[8]签字版本!E204</f>
        <v>雾阁</v>
      </c>
      <c r="F204" s="26">
        <f>[8]签字版本!F204</f>
        <v>5.06</v>
      </c>
      <c r="G204" s="26">
        <f t="shared" si="6"/>
        <v>5.06</v>
      </c>
      <c r="H204" s="26">
        <f t="shared" si="7"/>
        <v>151.8</v>
      </c>
      <c r="I204" s="26">
        <f>[8]签字版本!J204</f>
        <v>30.36</v>
      </c>
      <c r="J204" s="25" t="str">
        <f>SUBSTITUTE([8]签字版本!K204,MID([8]签字版本!K204,9,7),"*******")</f>
        <v>90908180*******0065690</v>
      </c>
      <c r="K204" s="24" t="str">
        <f>[8]签字版本!L204</f>
        <v>连城县农村信用联社四堡信用社</v>
      </c>
    </row>
    <row r="205" spans="1:11">
      <c r="A205" s="24" t="str">
        <f>[8]签字版本!A205</f>
        <v>199</v>
      </c>
      <c r="B205" s="24" t="str">
        <f>[8]签字版本!B205</f>
        <v>邹松晖</v>
      </c>
      <c r="C205" s="24" t="str">
        <f>SUBSTITUTE([8]签字版本!C205,MID([8]签字版本!C205,7,8),"********")</f>
        <v>352627********1638</v>
      </c>
      <c r="D205" s="25" t="str">
        <f>SUBSTITUTE([8]签字版本!D205,MID([8]签字版本!D205,4,4),"****")</f>
        <v>136****6416</v>
      </c>
      <c r="E205" s="24" t="str">
        <f>[8]签字版本!E205</f>
        <v>雾阁</v>
      </c>
      <c r="F205" s="26">
        <f>[8]签字版本!F205</f>
        <v>2.77</v>
      </c>
      <c r="G205" s="26">
        <f t="shared" si="6"/>
        <v>2.77</v>
      </c>
      <c r="H205" s="26">
        <f t="shared" si="7"/>
        <v>83.1</v>
      </c>
      <c r="I205" s="26">
        <f>[8]签字版本!J205</f>
        <v>16.62</v>
      </c>
      <c r="J205" s="25" t="str">
        <f>SUBSTITUTE([8]签字版本!K205,MID([8]签字版本!K205,9,7),"*******")</f>
        <v>90908180*******0056548</v>
      </c>
      <c r="K205" s="24" t="str">
        <f>[8]签字版本!L205</f>
        <v>连城县农村信用联社四堡信用社</v>
      </c>
    </row>
    <row r="206" spans="1:11">
      <c r="A206" s="24" t="str">
        <f>[8]签字版本!A206</f>
        <v>200</v>
      </c>
      <c r="B206" s="24" t="str">
        <f>[8]签字版本!B206</f>
        <v>邹本生</v>
      </c>
      <c r="C206" s="24" t="str">
        <f>SUBSTITUTE([8]签字版本!C206,MID([8]签字版本!C206,7,8),"********")</f>
        <v>352627********1612</v>
      </c>
      <c r="D206" s="25" t="str">
        <f>SUBSTITUTE([8]签字版本!D206,MID([8]签字版本!D206,4,4),"****")</f>
        <v>180****0073</v>
      </c>
      <c r="E206" s="24" t="str">
        <f>[8]签字版本!E206</f>
        <v>雾阁</v>
      </c>
      <c r="F206" s="26">
        <f>[8]签字版本!F206</f>
        <v>3.33</v>
      </c>
      <c r="G206" s="26">
        <f t="shared" si="6"/>
        <v>3.33</v>
      </c>
      <c r="H206" s="26">
        <f t="shared" si="7"/>
        <v>99.9</v>
      </c>
      <c r="I206" s="26">
        <f>[8]签字版本!J206</f>
        <v>19.98</v>
      </c>
      <c r="J206" s="25" t="str">
        <f>SUBSTITUTE([8]签字版本!K206,MID([8]签字版本!K206,9,7),"*******")</f>
        <v>90908180*******0295746</v>
      </c>
      <c r="K206" s="24" t="str">
        <f>[8]签字版本!L206</f>
        <v>连城县农村信用联社四堡信用社</v>
      </c>
    </row>
    <row r="207" spans="1:11">
      <c r="A207" s="24" t="str">
        <f>[8]签字版本!A207</f>
        <v>201</v>
      </c>
      <c r="B207" s="24" t="str">
        <f>[8]签字版本!B207</f>
        <v>邹艳章</v>
      </c>
      <c r="C207" s="24" t="str">
        <f>SUBSTITUTE([8]签字版本!C207,MID([8]签字版本!C207,7,8),"********")</f>
        <v>352627********1618</v>
      </c>
      <c r="D207" s="25" t="str">
        <f>SUBSTITUTE([8]签字版本!D207,MID([8]签字版本!D207,4,4),"****")</f>
        <v>137****3453</v>
      </c>
      <c r="E207" s="24" t="str">
        <f>[8]签字版本!E207</f>
        <v>雾阁</v>
      </c>
      <c r="F207" s="26">
        <f>[8]签字版本!F207</f>
        <v>4.44</v>
      </c>
      <c r="G207" s="26">
        <f t="shared" si="6"/>
        <v>4.44</v>
      </c>
      <c r="H207" s="26">
        <f t="shared" si="7"/>
        <v>133.2</v>
      </c>
      <c r="I207" s="26">
        <f>[8]签字版本!J207</f>
        <v>26.64</v>
      </c>
      <c r="J207" s="25" t="str">
        <f>SUBSTITUTE([8]签字版本!K207,MID([8]签字版本!K207,9,7),"*******")</f>
        <v>90908180*******0056682</v>
      </c>
      <c r="K207" s="24" t="str">
        <f>[8]签字版本!L207</f>
        <v>连城县农村信用联社四堡信用社</v>
      </c>
    </row>
    <row r="208" spans="1:11">
      <c r="A208" s="24" t="str">
        <f>[8]签字版本!A208</f>
        <v>202</v>
      </c>
      <c r="B208" s="24" t="str">
        <f>[8]签字版本!B208</f>
        <v>钟秀英</v>
      </c>
      <c r="C208" s="24" t="str">
        <f>SUBSTITUTE([8]签字版本!C208,MID([8]签字版本!C208,7,8),"********")</f>
        <v>352627********1628</v>
      </c>
      <c r="D208" s="25" t="str">
        <f>SUBSTITUTE([8]签字版本!D208,MID([8]签字版本!D208,4,4),"****")</f>
        <v>150****0362</v>
      </c>
      <c r="E208" s="24" t="str">
        <f>[8]签字版本!E208</f>
        <v>雾阁</v>
      </c>
      <c r="F208" s="26">
        <f>[8]签字版本!F208</f>
        <v>5.57</v>
      </c>
      <c r="G208" s="26">
        <f t="shared" si="6"/>
        <v>5.57</v>
      </c>
      <c r="H208" s="26">
        <f t="shared" si="7"/>
        <v>167.1</v>
      </c>
      <c r="I208" s="26">
        <f>[8]签字版本!J208</f>
        <v>33.42</v>
      </c>
      <c r="J208" s="25" t="str">
        <f>SUBSTITUTE([8]签字版本!K208,MID([8]签字版本!K208,9,7),"*******")</f>
        <v>90908180*******0056646</v>
      </c>
      <c r="K208" s="24" t="str">
        <f>[8]签字版本!L208</f>
        <v>连城县农村信用联社四堡信用社</v>
      </c>
    </row>
    <row r="209" spans="1:11">
      <c r="A209" s="24" t="str">
        <f>[8]签字版本!A209</f>
        <v>203</v>
      </c>
      <c r="B209" s="24" t="str">
        <f>[8]签字版本!B209</f>
        <v>张绍伟</v>
      </c>
      <c r="C209" s="24" t="str">
        <f>SUBSTITUTE([8]签字版本!C209,MID([8]签字版本!C209,7,8),"********")</f>
        <v>352627********1619</v>
      </c>
      <c r="D209" s="25" t="str">
        <f>SUBSTITUTE([8]签字版本!D209,MID([8]签字版本!D209,4,4),"****")</f>
        <v>138****9061</v>
      </c>
      <c r="E209" s="24" t="str">
        <f>[8]签字版本!E209</f>
        <v>雾阁</v>
      </c>
      <c r="F209" s="26">
        <f>[8]签字版本!F209</f>
        <v>3.5</v>
      </c>
      <c r="G209" s="26">
        <f t="shared" si="6"/>
        <v>3.5</v>
      </c>
      <c r="H209" s="26">
        <f t="shared" si="7"/>
        <v>105</v>
      </c>
      <c r="I209" s="26">
        <f>[8]签字版本!J209</f>
        <v>21</v>
      </c>
      <c r="J209" s="25" t="str">
        <f>SUBSTITUTE([8]签字版本!K209,MID([8]签字版本!K209,9,7),"*******")</f>
        <v>90908180*******0056655</v>
      </c>
      <c r="K209" s="24" t="str">
        <f>[8]签字版本!L209</f>
        <v>连城县农村信用联社四堡信用社</v>
      </c>
    </row>
    <row r="210" spans="1:11">
      <c r="A210" s="24" t="str">
        <f>[8]签字版本!A210</f>
        <v>204</v>
      </c>
      <c r="B210" s="24" t="str">
        <f>[8]签字版本!B210</f>
        <v>张永德</v>
      </c>
      <c r="C210" s="24" t="str">
        <f>SUBSTITUTE([8]签字版本!C210,MID([8]签字版本!C210,7,8),"********")</f>
        <v>352627********1613</v>
      </c>
      <c r="D210" s="25" t="str">
        <f>SUBSTITUTE([8]签字版本!D210,MID([8]签字版本!D210,4,4),"****")</f>
        <v>152****6144</v>
      </c>
      <c r="E210" s="24" t="str">
        <f>[8]签字版本!E210</f>
        <v>雾阁</v>
      </c>
      <c r="F210" s="26">
        <f>[8]签字版本!F210</f>
        <v>1.38</v>
      </c>
      <c r="G210" s="26">
        <f t="shared" si="6"/>
        <v>1.38</v>
      </c>
      <c r="H210" s="26">
        <f t="shared" si="7"/>
        <v>41.4</v>
      </c>
      <c r="I210" s="26">
        <f>[8]签字版本!J210</f>
        <v>8.28</v>
      </c>
      <c r="J210" s="25" t="str">
        <f>SUBSTITUTE([8]签字版本!K210,MID([8]签字版本!K210,9,7),"*******")</f>
        <v>90908180*******0333704</v>
      </c>
      <c r="K210" s="24" t="str">
        <f>[8]签字版本!L210</f>
        <v>连城县农村信用联社四堡信用社</v>
      </c>
    </row>
    <row r="211" spans="1:11">
      <c r="A211" s="24" t="str">
        <f>[8]签字版本!A211</f>
        <v>205</v>
      </c>
      <c r="B211" s="24" t="str">
        <f>[8]签字版本!B211</f>
        <v>邹春裕</v>
      </c>
      <c r="C211" s="24" t="str">
        <f>SUBSTITUTE([8]签字版本!C211,MID([8]签字版本!C211,7,8),"********")</f>
        <v>352627********1638</v>
      </c>
      <c r="D211" s="25" t="str">
        <f>SUBSTITUTE([8]签字版本!D211,MID([8]签字版本!D211,4,4),"****")</f>
        <v>134****2983</v>
      </c>
      <c r="E211" s="24" t="str">
        <f>[8]签字版本!E211</f>
        <v>雾阁</v>
      </c>
      <c r="F211" s="26">
        <f>[8]签字版本!F211</f>
        <v>4.19</v>
      </c>
      <c r="G211" s="26">
        <f t="shared" si="6"/>
        <v>4.19</v>
      </c>
      <c r="H211" s="26">
        <f t="shared" si="7"/>
        <v>125.7</v>
      </c>
      <c r="I211" s="26">
        <f>[8]签字版本!J211</f>
        <v>25.14</v>
      </c>
      <c r="J211" s="25" t="str">
        <f>SUBSTITUTE([8]签字版本!K211,MID([8]签字版本!K211,9,7),"*******")</f>
        <v>90908180*******0065592</v>
      </c>
      <c r="K211" s="24" t="str">
        <f>[8]签字版本!L211</f>
        <v>连城县农村信用联社四堡信用社</v>
      </c>
    </row>
    <row r="212" spans="1:11">
      <c r="A212" s="24" t="str">
        <f>[8]签字版本!A212</f>
        <v>206</v>
      </c>
      <c r="B212" s="24" t="str">
        <f>[8]签字版本!B212</f>
        <v>张永强</v>
      </c>
      <c r="C212" s="24" t="str">
        <f>SUBSTITUTE([8]签字版本!C212,MID([8]签字版本!C212,7,8),"********")</f>
        <v>352627********1619</v>
      </c>
      <c r="D212" s="25" t="str">
        <f>SUBSTITUTE([8]签字版本!D212,MID([8]签字版本!D212,4,4),"****")</f>
        <v>188****0236</v>
      </c>
      <c r="E212" s="24" t="str">
        <f>[8]签字版本!E212</f>
        <v>雾阁</v>
      </c>
      <c r="F212" s="26">
        <f>[8]签字版本!F212</f>
        <v>1.38</v>
      </c>
      <c r="G212" s="26">
        <f t="shared" si="6"/>
        <v>1.38</v>
      </c>
      <c r="H212" s="26">
        <f t="shared" si="7"/>
        <v>41.4</v>
      </c>
      <c r="I212" s="26">
        <f>[8]签字版本!J212</f>
        <v>8.28</v>
      </c>
      <c r="J212" s="25" t="str">
        <f>SUBSTITUTE([8]签字版本!K212,MID([8]签字版本!K212,9,7),"*******")</f>
        <v>90908180*******0056691</v>
      </c>
      <c r="K212" s="24" t="str">
        <f>[8]签字版本!L212</f>
        <v>连城县农村信用联社四堡信用社</v>
      </c>
    </row>
    <row r="213" spans="1:11">
      <c r="A213" s="24" t="str">
        <f>[8]签字版本!A213</f>
        <v>207</v>
      </c>
      <c r="B213" s="24" t="str">
        <f>[8]签字版本!B213</f>
        <v>邹瑞强</v>
      </c>
      <c r="C213" s="24" t="str">
        <f>SUBSTITUTE([8]签字版本!C213,MID([8]签字版本!C213,7,8),"********")</f>
        <v>352627********1611</v>
      </c>
      <c r="D213" s="25" t="str">
        <f>SUBSTITUTE([8]签字版本!D213,MID([8]签字版本!D213,4,4),"****")</f>
        <v>134****9229</v>
      </c>
      <c r="E213" s="24" t="str">
        <f>[8]签字版本!E213</f>
        <v>雾阁</v>
      </c>
      <c r="F213" s="26">
        <f>[8]签字版本!F213</f>
        <v>1.23</v>
      </c>
      <c r="G213" s="26">
        <f t="shared" si="6"/>
        <v>1.23</v>
      </c>
      <c r="H213" s="26">
        <f t="shared" si="7"/>
        <v>36.9</v>
      </c>
      <c r="I213" s="26">
        <f>[8]签字版本!J213</f>
        <v>7.38</v>
      </c>
      <c r="J213" s="25" t="str">
        <f>SUBSTITUTE([8]签字版本!K213,MID([8]签字版本!K213,9,7),"*******")</f>
        <v>90908180*******0011542</v>
      </c>
      <c r="K213" s="24" t="str">
        <f>[8]签字版本!L213</f>
        <v>连城县农村信用联社四堡信用社</v>
      </c>
    </row>
    <row r="214" spans="1:11">
      <c r="A214" s="24" t="str">
        <f>[8]签字版本!A214</f>
        <v>208</v>
      </c>
      <c r="B214" s="24" t="str">
        <f>[8]签字版本!B214</f>
        <v>邹洪长</v>
      </c>
      <c r="C214" s="24" t="str">
        <f>SUBSTITUTE([8]签字版本!C214,MID([8]签字版本!C214,7,8),"********")</f>
        <v>352627********1632</v>
      </c>
      <c r="D214" s="25" t="str">
        <f>SUBSTITUTE([8]签字版本!D214,MID([8]签字版本!D214,4,4),"****")</f>
        <v>158****1240</v>
      </c>
      <c r="E214" s="24" t="str">
        <f>[8]签字版本!E214</f>
        <v>雾阁</v>
      </c>
      <c r="F214" s="26">
        <f>[8]签字版本!F214</f>
        <v>5.57</v>
      </c>
      <c r="G214" s="26">
        <f t="shared" si="6"/>
        <v>5.57</v>
      </c>
      <c r="H214" s="26">
        <f t="shared" si="7"/>
        <v>167.1</v>
      </c>
      <c r="I214" s="26">
        <f>[8]签字版本!J214</f>
        <v>33.42</v>
      </c>
      <c r="J214" s="25" t="str">
        <f>SUBSTITUTE([8]签字版本!K214,MID([8]签字版本!K214,9,7),"*******")</f>
        <v>90908180*******0377186</v>
      </c>
      <c r="K214" s="24" t="str">
        <f>[8]签字版本!L214</f>
        <v>连城县农村信用联社四堡信用社</v>
      </c>
    </row>
    <row r="215" spans="1:11">
      <c r="A215" s="24" t="str">
        <f>[8]签字版本!A215</f>
        <v>209</v>
      </c>
      <c r="B215" s="24" t="str">
        <f>[8]签字版本!B215</f>
        <v>邹春营</v>
      </c>
      <c r="C215" s="24" t="str">
        <f>SUBSTITUTE([8]签字版本!C215,MID([8]签字版本!C215,7,8),"********")</f>
        <v>352627********1616</v>
      </c>
      <c r="D215" s="25" t="str">
        <f>SUBSTITUTE([8]签字版本!D215,MID([8]签字版本!D215,4,4),"****")</f>
        <v>139****4349</v>
      </c>
      <c r="E215" s="24" t="str">
        <f>[8]签字版本!E215</f>
        <v>雾阁</v>
      </c>
      <c r="F215" s="26">
        <f>[8]签字版本!F215</f>
        <v>3.5</v>
      </c>
      <c r="G215" s="26">
        <f t="shared" si="6"/>
        <v>3.5</v>
      </c>
      <c r="H215" s="26">
        <f t="shared" si="7"/>
        <v>105</v>
      </c>
      <c r="I215" s="26">
        <f>[8]签字版本!J215</f>
        <v>21</v>
      </c>
      <c r="J215" s="25" t="str">
        <f>SUBSTITUTE([8]签字版本!K215,MID([8]签字版本!K215,9,7),"*******")</f>
        <v>90908180*******0405967</v>
      </c>
      <c r="K215" s="24" t="str">
        <f>[8]签字版本!L215</f>
        <v>连城县农村信用联社四堡信用社</v>
      </c>
    </row>
    <row r="216" spans="1:11">
      <c r="A216" s="24" t="str">
        <f>[8]签字版本!A216</f>
        <v>210</v>
      </c>
      <c r="B216" s="24" t="str">
        <f>[8]签字版本!B216</f>
        <v>邹春海</v>
      </c>
      <c r="C216" s="24" t="str">
        <f>SUBSTITUTE([8]签字版本!C216,MID([8]签字版本!C216,7,8),"********")</f>
        <v>352627********1618</v>
      </c>
      <c r="D216" s="25" t="str">
        <f>SUBSTITUTE([8]签字版本!D216,MID([8]签字版本!D216,4,4),"****")</f>
        <v>158****5067</v>
      </c>
      <c r="E216" s="24" t="str">
        <f>[8]签字版本!E216</f>
        <v>雾阁</v>
      </c>
      <c r="F216" s="26">
        <f>[8]签字版本!F216</f>
        <v>0.7</v>
      </c>
      <c r="G216" s="26">
        <f t="shared" si="6"/>
        <v>0.7</v>
      </c>
      <c r="H216" s="26">
        <f t="shared" si="7"/>
        <v>21</v>
      </c>
      <c r="I216" s="26">
        <f>[8]签字版本!J216</f>
        <v>4.2</v>
      </c>
      <c r="J216" s="25" t="str">
        <f>SUBSTITUTE([8]签字版本!K216,MID([8]签字版本!K216,9,7),"*******")</f>
        <v>90908180*******0311086</v>
      </c>
      <c r="K216" s="24" t="str">
        <f>[8]签字版本!L216</f>
        <v>连城县农村信用联社四堡信用社</v>
      </c>
    </row>
    <row r="217" spans="1:11">
      <c r="A217" s="24" t="str">
        <f>[8]签字版本!A217</f>
        <v>211</v>
      </c>
      <c r="B217" s="24" t="str">
        <f>[8]签字版本!B217</f>
        <v>邹春崇</v>
      </c>
      <c r="C217" s="24" t="str">
        <f>SUBSTITUTE([8]签字版本!C217,MID([8]签字版本!C217,7,8),"********")</f>
        <v>352627********1614</v>
      </c>
      <c r="D217" s="25" t="str">
        <f>SUBSTITUTE([8]签字版本!D217,MID([8]签字版本!D217,4,4),"****")</f>
        <v>159****7589</v>
      </c>
      <c r="E217" s="24" t="str">
        <f>[8]签字版本!E217</f>
        <v>雾阁</v>
      </c>
      <c r="F217" s="26">
        <f>[8]签字版本!F217</f>
        <v>1.38</v>
      </c>
      <c r="G217" s="26">
        <f t="shared" si="6"/>
        <v>1.38</v>
      </c>
      <c r="H217" s="26">
        <f t="shared" si="7"/>
        <v>41.4</v>
      </c>
      <c r="I217" s="26">
        <f>[8]签字版本!J217</f>
        <v>8.28</v>
      </c>
      <c r="J217" s="25" t="str">
        <f>SUBSTITUTE([8]签字版本!K217,MID([8]签字版本!K217,9,7),"*******")</f>
        <v>90908180*******0003597</v>
      </c>
      <c r="K217" s="24" t="str">
        <f>[8]签字版本!L217</f>
        <v>连城县农村信用联社四堡信用社</v>
      </c>
    </row>
    <row r="218" spans="1:11">
      <c r="A218" s="24" t="str">
        <f>[8]签字版本!A218</f>
        <v>212</v>
      </c>
      <c r="B218" s="24" t="str">
        <f>[8]签字版本!B218</f>
        <v>邹春德</v>
      </c>
      <c r="C218" s="24" t="str">
        <f>SUBSTITUTE([8]签字版本!C218,MID([8]签字版本!C218,7,8),"********")</f>
        <v>352627********1674</v>
      </c>
      <c r="D218" s="25" t="str">
        <f>SUBSTITUTE([8]签字版本!D218,MID([8]签字版本!D218,4,4),"****")</f>
        <v>151****2819</v>
      </c>
      <c r="E218" s="24" t="str">
        <f>[8]签字版本!E218</f>
        <v>雾阁</v>
      </c>
      <c r="F218" s="26">
        <f>[8]签字版本!F218</f>
        <v>1.38</v>
      </c>
      <c r="G218" s="26">
        <f t="shared" si="6"/>
        <v>1.38</v>
      </c>
      <c r="H218" s="26">
        <f t="shared" si="7"/>
        <v>41.4</v>
      </c>
      <c r="I218" s="26">
        <f>[8]签字版本!J218</f>
        <v>8.28</v>
      </c>
      <c r="J218" s="25" t="str">
        <f>SUBSTITUTE([8]签字版本!K218,MID([8]签字版本!K218,9,7),"*******")</f>
        <v>90908180*******0056708</v>
      </c>
      <c r="K218" s="24" t="str">
        <f>[8]签字版本!L218</f>
        <v>连城县农村信用联社四堡信用社</v>
      </c>
    </row>
    <row r="219" spans="1:11">
      <c r="A219" s="24" t="str">
        <f>[8]签字版本!A219</f>
        <v>213</v>
      </c>
      <c r="B219" s="24" t="str">
        <f>[8]签字版本!B219</f>
        <v>邹春力</v>
      </c>
      <c r="C219" s="24" t="str">
        <f>SUBSTITUTE([8]签字版本!C219,MID([8]签字版本!C219,7,8),"********")</f>
        <v>352627********161X</v>
      </c>
      <c r="D219" s="25" t="str">
        <f>SUBSTITUTE([8]签字版本!D219,MID([8]签字版本!D219,4,4),"****")</f>
        <v>173****3381</v>
      </c>
      <c r="E219" s="24" t="str">
        <f>[8]签字版本!E219</f>
        <v>雾阁</v>
      </c>
      <c r="F219" s="26">
        <f>[8]签字版本!F219</f>
        <v>2.1</v>
      </c>
      <c r="G219" s="26">
        <f t="shared" si="6"/>
        <v>2.1</v>
      </c>
      <c r="H219" s="26">
        <f t="shared" si="7"/>
        <v>63</v>
      </c>
      <c r="I219" s="26">
        <f>[8]签字版本!J219</f>
        <v>12.6</v>
      </c>
      <c r="J219" s="25" t="str">
        <f>SUBSTITUTE([8]签字版本!K219,MID([8]签字版本!K219,9,7),"*******")</f>
        <v>62218405*******6113</v>
      </c>
      <c r="K219" s="24" t="str">
        <f>[8]签字版本!L219</f>
        <v>连城县农村信用联社四堡信用社</v>
      </c>
    </row>
    <row r="220" spans="1:11">
      <c r="A220" s="24" t="str">
        <f>[8]签字版本!A220</f>
        <v>214</v>
      </c>
      <c r="B220" s="24" t="str">
        <f>[8]签字版本!B220</f>
        <v>邹春仙</v>
      </c>
      <c r="C220" s="24" t="str">
        <f>SUBSTITUTE([8]签字版本!C220,MID([8]签字版本!C220,7,8),"********")</f>
        <v>352627********1635</v>
      </c>
      <c r="D220" s="25" t="str">
        <f>SUBSTITUTE([8]签字版本!D220,MID([8]签字版本!D220,4,4),"****")</f>
        <v>173****3381</v>
      </c>
      <c r="E220" s="24" t="str">
        <f>[8]签字版本!E220</f>
        <v>雾阁</v>
      </c>
      <c r="F220" s="26">
        <f>[8]签字版本!F220</f>
        <v>0.7</v>
      </c>
      <c r="G220" s="26">
        <f t="shared" si="6"/>
        <v>0.7</v>
      </c>
      <c r="H220" s="26">
        <f t="shared" si="7"/>
        <v>21</v>
      </c>
      <c r="I220" s="26">
        <f>[8]签字版本!J220</f>
        <v>4.2</v>
      </c>
      <c r="J220" s="25" t="str">
        <f>SUBSTITUTE([8]签字版本!K220,MID([8]签字版本!K220,9,7),"*******")</f>
        <v>90908180*******0071344</v>
      </c>
      <c r="K220" s="24" t="str">
        <f>[8]签字版本!L220</f>
        <v>连城县农村信用联社四堡信用社</v>
      </c>
    </row>
    <row r="221" spans="1:11">
      <c r="A221" s="24" t="str">
        <f>[8]签字版本!A221</f>
        <v>215</v>
      </c>
      <c r="B221" s="24" t="str">
        <f>[8]签字版本!B221</f>
        <v>邹春明</v>
      </c>
      <c r="C221" s="24" t="str">
        <f>SUBSTITUTE([8]签字版本!C221,MID([8]签字版本!C221,7,8),"********")</f>
        <v>352627********1616</v>
      </c>
      <c r="D221" s="25" t="str">
        <f>SUBSTITUTE([8]签字版本!D221,MID([8]签字版本!D221,4,4),"****")</f>
        <v>135****9224</v>
      </c>
      <c r="E221" s="24" t="str">
        <f>[8]签字版本!E221</f>
        <v>雾阁</v>
      </c>
      <c r="F221" s="26">
        <f>[8]签字版本!F221</f>
        <v>0.7</v>
      </c>
      <c r="G221" s="26">
        <f t="shared" si="6"/>
        <v>0.7</v>
      </c>
      <c r="H221" s="26">
        <f t="shared" si="7"/>
        <v>21</v>
      </c>
      <c r="I221" s="26">
        <f>[8]签字版本!J221</f>
        <v>4.2</v>
      </c>
      <c r="J221" s="25" t="str">
        <f>SUBSTITUTE([8]签字版本!K221,MID([8]签字版本!K221,9,7),"*******")</f>
        <v>90908180*******0347094</v>
      </c>
      <c r="K221" s="24" t="str">
        <f>[8]签字版本!L221</f>
        <v>连城县农村信用联社四堡信用社</v>
      </c>
    </row>
    <row r="222" spans="1:11">
      <c r="A222" s="24" t="str">
        <f>[8]签字版本!A222</f>
        <v>216</v>
      </c>
      <c r="B222" s="24" t="str">
        <f>[8]签字版本!B222</f>
        <v>邹春周</v>
      </c>
      <c r="C222" s="24" t="str">
        <f>SUBSTITUTE([8]签字版本!C222,MID([8]签字版本!C222,7,8),"********")</f>
        <v>352627********1639</v>
      </c>
      <c r="D222" s="25" t="str">
        <f>SUBSTITUTE([8]签字版本!D222,MID([8]签字版本!D222,4,4),"****")</f>
        <v>185****1368</v>
      </c>
      <c r="E222" s="24" t="str">
        <f>[8]签字版本!E222</f>
        <v>雾阁</v>
      </c>
      <c r="F222" s="26">
        <f>[8]签字版本!F222</f>
        <v>5</v>
      </c>
      <c r="G222" s="26">
        <f t="shared" si="6"/>
        <v>5</v>
      </c>
      <c r="H222" s="26">
        <f t="shared" si="7"/>
        <v>150</v>
      </c>
      <c r="I222" s="26">
        <f>[8]签字版本!J222</f>
        <v>30</v>
      </c>
      <c r="J222" s="25" t="str">
        <f>SUBSTITUTE([8]签字版本!K222,MID([8]签字版本!K222,9,7),"*******")</f>
        <v>90908180*******0347254</v>
      </c>
      <c r="K222" s="24" t="str">
        <f>[8]签字版本!L222</f>
        <v>连城县农村信用联社四堡信用社</v>
      </c>
    </row>
    <row r="223" spans="1:11">
      <c r="A223" s="24" t="str">
        <f>[8]签字版本!A223</f>
        <v>217</v>
      </c>
      <c r="B223" s="24" t="str">
        <f>[8]签字版本!B223</f>
        <v>邹春顺</v>
      </c>
      <c r="C223" s="24" t="str">
        <f>SUBSTITUTE([8]签字版本!C223,MID([8]签字版本!C223,7,8),"********")</f>
        <v>352627********1611</v>
      </c>
      <c r="D223" s="25" t="str">
        <f>SUBSTITUTE([8]签字版本!D223,MID([8]签字版本!D223,4,4),"****")</f>
        <v>151****7712</v>
      </c>
      <c r="E223" s="24" t="str">
        <f>[8]签字版本!E223</f>
        <v>雾阁</v>
      </c>
      <c r="F223" s="26">
        <f>[8]签字版本!F223</f>
        <v>1.38</v>
      </c>
      <c r="G223" s="26">
        <f t="shared" si="6"/>
        <v>1.38</v>
      </c>
      <c r="H223" s="26">
        <f t="shared" si="7"/>
        <v>41.4</v>
      </c>
      <c r="I223" s="26">
        <f>[8]签字版本!J223</f>
        <v>8.28</v>
      </c>
      <c r="J223" s="25" t="str">
        <f>SUBSTITUTE([8]签字版本!K223,MID([8]签字版本!K223,9,7),"*******")</f>
        <v>90908180*******0065707</v>
      </c>
      <c r="K223" s="24" t="str">
        <f>[8]签字版本!L223</f>
        <v>连城县农村信用联社四堡信用社</v>
      </c>
    </row>
    <row r="224" spans="1:11">
      <c r="A224" s="24" t="str">
        <f>[8]签字版本!A224</f>
        <v>218</v>
      </c>
      <c r="B224" s="24" t="str">
        <f>[8]签字版本!B224</f>
        <v>邹友盛</v>
      </c>
      <c r="C224" s="24" t="str">
        <f>SUBSTITUTE([8]签字版本!C224,MID([8]签字版本!C224,7,8),"********")</f>
        <v>352627********161X</v>
      </c>
      <c r="D224" s="25" t="str">
        <f>SUBSTITUTE([8]签字版本!D224,MID([8]签字版本!D224,4,4),"****")</f>
        <v>150****8623</v>
      </c>
      <c r="E224" s="24" t="str">
        <f>[8]签字版本!E224</f>
        <v>雾阁</v>
      </c>
      <c r="F224" s="26">
        <f>[8]签字版本!F224</f>
        <v>3.5</v>
      </c>
      <c r="G224" s="26">
        <f t="shared" si="6"/>
        <v>3.5</v>
      </c>
      <c r="H224" s="26">
        <f t="shared" si="7"/>
        <v>105</v>
      </c>
      <c r="I224" s="26">
        <f>[8]签字版本!J224</f>
        <v>21</v>
      </c>
      <c r="J224" s="25" t="str">
        <f>SUBSTITUTE([8]签字版本!K224,MID([8]签字版本!K224,9,7),"*******")</f>
        <v>62218405*******6097</v>
      </c>
      <c r="K224" s="24" t="str">
        <f>[8]签字版本!L224</f>
        <v>连城县农村信用联社四堡信用社</v>
      </c>
    </row>
    <row r="225" spans="1:11">
      <c r="A225" s="24" t="str">
        <f>[8]签字版本!A225</f>
        <v>219</v>
      </c>
      <c r="B225" s="24" t="str">
        <f>[8]签字版本!B225</f>
        <v>邹春泉</v>
      </c>
      <c r="C225" s="24" t="str">
        <f>SUBSTITUTE([8]签字版本!C225,MID([8]签字版本!C225,7,8),"********")</f>
        <v>352627********1633</v>
      </c>
      <c r="D225" s="25" t="str">
        <f>SUBSTITUTE([8]签字版本!D225,MID([8]签字版本!D225,4,4),"****")</f>
        <v>173****2136</v>
      </c>
      <c r="E225" s="24" t="str">
        <f>[8]签字版本!E225</f>
        <v>雾阁</v>
      </c>
      <c r="F225" s="26">
        <f>[8]签字版本!F225</f>
        <v>2.1</v>
      </c>
      <c r="G225" s="26">
        <f t="shared" si="6"/>
        <v>2.1</v>
      </c>
      <c r="H225" s="26">
        <f t="shared" si="7"/>
        <v>63</v>
      </c>
      <c r="I225" s="26">
        <f>[8]签字版本!J225</f>
        <v>12.6</v>
      </c>
      <c r="J225" s="25" t="str">
        <f>SUBSTITUTE([8]签字版本!K225,MID([8]签字版本!K225,9,7),"*******")</f>
        <v>62218405*******6089</v>
      </c>
      <c r="K225" s="24" t="str">
        <f>[8]签字版本!L225</f>
        <v>连城县农村信用联社四堡信用社</v>
      </c>
    </row>
    <row r="226" spans="1:11">
      <c r="A226" s="24" t="str">
        <f>[8]签字版本!A226</f>
        <v>220</v>
      </c>
      <c r="B226" s="24" t="str">
        <f>[8]签字版本!B226</f>
        <v>邹春友</v>
      </c>
      <c r="C226" s="24" t="str">
        <f>SUBSTITUTE([8]签字版本!C226,MID([8]签字版本!C226,7,8),"********")</f>
        <v>352627********1610</v>
      </c>
      <c r="D226" s="25" t="str">
        <f>SUBSTITUTE([8]签字版本!D226,MID([8]签字版本!D226,4,4),"****")</f>
        <v>138****8245</v>
      </c>
      <c r="E226" s="24" t="str">
        <f>[8]签字版本!E226</f>
        <v>雾阁</v>
      </c>
      <c r="F226" s="26">
        <f>[8]签字版本!F226</f>
        <v>4.19</v>
      </c>
      <c r="G226" s="26">
        <f t="shared" si="6"/>
        <v>4.19</v>
      </c>
      <c r="H226" s="26">
        <f t="shared" si="7"/>
        <v>125.7</v>
      </c>
      <c r="I226" s="26">
        <f>[8]签字版本!J226</f>
        <v>25.14</v>
      </c>
      <c r="J226" s="25" t="str">
        <f>SUBSTITUTE([8]签字版本!K226,MID([8]签字版本!K226,9,7),"*******")</f>
        <v>62218405*******5727</v>
      </c>
      <c r="K226" s="24" t="str">
        <f>[8]签字版本!L226</f>
        <v>连城县农村信用联社四堡信用社</v>
      </c>
    </row>
    <row r="227" spans="1:11">
      <c r="A227" s="24" t="str">
        <f>[8]签字版本!A227</f>
        <v>221</v>
      </c>
      <c r="B227" s="24" t="str">
        <f>[8]签字版本!B227</f>
        <v>邹春景</v>
      </c>
      <c r="C227" s="24" t="str">
        <f>SUBSTITUTE([8]签字版本!C227,MID([8]签字版本!C227,7,8),"********")</f>
        <v>352627********1616</v>
      </c>
      <c r="D227" s="25" t="str">
        <f>SUBSTITUTE([8]签字版本!D227,MID([8]签字版本!D227,4,4),"****")</f>
        <v>136****7425</v>
      </c>
      <c r="E227" s="24" t="str">
        <f>[8]签字版本!E227</f>
        <v>雾阁</v>
      </c>
      <c r="F227" s="26">
        <f>[8]签字版本!F227</f>
        <v>0.7</v>
      </c>
      <c r="G227" s="26">
        <f t="shared" si="6"/>
        <v>0.7</v>
      </c>
      <c r="H227" s="26">
        <f t="shared" si="7"/>
        <v>21</v>
      </c>
      <c r="I227" s="26">
        <f>[8]签字版本!J227</f>
        <v>4.2</v>
      </c>
      <c r="J227" s="25" t="str">
        <f>SUBSTITUTE([8]签字版本!K227,MID([8]签字版本!K227,9,7),"*******")</f>
        <v>90908180*******0056762</v>
      </c>
      <c r="K227" s="24" t="str">
        <f>[8]签字版本!L227</f>
        <v>连城县农村信用联社四堡信用社</v>
      </c>
    </row>
    <row r="228" spans="1:11">
      <c r="A228" s="24" t="str">
        <f>[8]签字版本!A228</f>
        <v>222</v>
      </c>
      <c r="B228" s="24" t="str">
        <f>[8]签字版本!B228</f>
        <v>邹洪强</v>
      </c>
      <c r="C228" s="24" t="str">
        <f>SUBSTITUTE([8]签字版本!C228,MID([8]签字版本!C228,7,8),"********")</f>
        <v>352627********1615</v>
      </c>
      <c r="D228" s="25" t="str">
        <f>SUBSTITUTE([8]签字版本!D228,MID([8]签字版本!D228,4,4),"****")</f>
        <v>180****8525</v>
      </c>
      <c r="E228" s="24" t="str">
        <f>[8]签字版本!E228</f>
        <v>雾阁</v>
      </c>
      <c r="F228" s="26">
        <f>[8]签字版本!F228</f>
        <v>1.9</v>
      </c>
      <c r="G228" s="26">
        <f t="shared" si="6"/>
        <v>1.9</v>
      </c>
      <c r="H228" s="26">
        <f t="shared" si="7"/>
        <v>57</v>
      </c>
      <c r="I228" s="26">
        <f>[8]签字版本!J228</f>
        <v>11.4</v>
      </c>
      <c r="J228" s="25" t="str">
        <f>SUBSTITUTE([8]签字版本!K228,MID([8]签字版本!K228,9,7),"*******")</f>
        <v>90908180*******0056771</v>
      </c>
      <c r="K228" s="24" t="str">
        <f>[8]签字版本!L228</f>
        <v>连城县农村信用联社四堡信用社</v>
      </c>
    </row>
    <row r="229" spans="1:11">
      <c r="A229" s="24" t="str">
        <f>[8]签字版本!A229</f>
        <v>223</v>
      </c>
      <c r="B229" s="24" t="str">
        <f>[8]签字版本!B229</f>
        <v>邹春平</v>
      </c>
      <c r="C229" s="24" t="str">
        <f>SUBSTITUTE([8]签字版本!C229,MID([8]签字版本!C229,7,8),"********")</f>
        <v>350825********1619</v>
      </c>
      <c r="D229" s="25" t="str">
        <f>SUBSTITUTE([8]签字版本!D229,MID([8]签字版本!D229,4,4),"****")</f>
        <v>138****5498</v>
      </c>
      <c r="E229" s="24" t="str">
        <f>[8]签字版本!E229</f>
        <v>雾阁</v>
      </c>
      <c r="F229" s="26">
        <f>[8]签字版本!F229</f>
        <v>2.8</v>
      </c>
      <c r="G229" s="26">
        <f t="shared" si="6"/>
        <v>2.8</v>
      </c>
      <c r="H229" s="26">
        <f t="shared" si="7"/>
        <v>84</v>
      </c>
      <c r="I229" s="26">
        <f>[8]签字版本!J229</f>
        <v>16.8</v>
      </c>
      <c r="J229" s="25" t="str">
        <f>SUBSTITUTE([8]签字版本!K229,MID([8]签字版本!K229,9,7),"*******")</f>
        <v>90908180*******0229087</v>
      </c>
      <c r="K229" s="24" t="str">
        <f>[8]签字版本!L229</f>
        <v>连城县农村信用联社四堡信用社</v>
      </c>
    </row>
    <row r="230" spans="1:11">
      <c r="A230" s="24" t="str">
        <f>[8]签字版本!A230</f>
        <v>224</v>
      </c>
      <c r="B230" s="24" t="str">
        <f>[8]签字版本!B230</f>
        <v>邹国强</v>
      </c>
      <c r="C230" s="24" t="str">
        <f>SUBSTITUTE([8]签字版本!C230,MID([8]签字版本!C230,7,8),"********")</f>
        <v>352627********1611</v>
      </c>
      <c r="D230" s="25" t="str">
        <f>SUBSTITUTE([8]签字版本!D230,MID([8]签字版本!D230,4,4),"****")</f>
        <v>131****9539</v>
      </c>
      <c r="E230" s="24" t="str">
        <f>[8]签字版本!E230</f>
        <v>雾阁</v>
      </c>
      <c r="F230" s="26">
        <f>[8]签字版本!F230</f>
        <v>1.23</v>
      </c>
      <c r="G230" s="26">
        <f t="shared" si="6"/>
        <v>1.23</v>
      </c>
      <c r="H230" s="26">
        <f t="shared" si="7"/>
        <v>36.9</v>
      </c>
      <c r="I230" s="26">
        <f>[8]签字版本!J230</f>
        <v>7.38</v>
      </c>
      <c r="J230" s="25" t="str">
        <f>SUBSTITUTE([8]签字版本!K230,MID([8]签字版本!K230,9,7),"*******")</f>
        <v>62303611*******4037</v>
      </c>
      <c r="K230" s="24" t="str">
        <f>[8]签字版本!L230</f>
        <v>连城县农村信用联社四堡信用社</v>
      </c>
    </row>
    <row r="231" spans="1:11">
      <c r="A231" s="24" t="str">
        <f>[8]签字版本!A231</f>
        <v>225</v>
      </c>
      <c r="B231" s="24" t="str">
        <f>[8]签字版本!B231</f>
        <v>邹强</v>
      </c>
      <c r="C231" s="24" t="str">
        <f>SUBSTITUTE([8]签字版本!C231,MID([8]签字版本!C231,7,8),"********")</f>
        <v>352627********1613</v>
      </c>
      <c r="D231" s="25" t="str">
        <f>SUBSTITUTE([8]签字版本!D231,MID([8]签字版本!D231,4,4),"****")</f>
        <v>134****9229</v>
      </c>
      <c r="E231" s="24" t="str">
        <f>[8]签字版本!E231</f>
        <v>雾阁</v>
      </c>
      <c r="F231" s="26">
        <f>[8]签字版本!F231</f>
        <v>1.23</v>
      </c>
      <c r="G231" s="26">
        <f t="shared" si="6"/>
        <v>1.23</v>
      </c>
      <c r="H231" s="26">
        <f t="shared" si="7"/>
        <v>36.9</v>
      </c>
      <c r="I231" s="26">
        <f>[8]签字版本!J231</f>
        <v>7.38</v>
      </c>
      <c r="J231" s="25" t="str">
        <f>SUBSTITUTE([8]签字版本!K231,MID([8]签字版本!K231,9,7),"*******")</f>
        <v>90908180*******0012818</v>
      </c>
      <c r="K231" s="24" t="str">
        <f>[8]签字版本!L231</f>
        <v>连城县农村信用联社四堡信用社</v>
      </c>
    </row>
    <row r="232" spans="1:11">
      <c r="A232" s="24" t="str">
        <f>[8]签字版本!A232</f>
        <v>226</v>
      </c>
      <c r="B232" s="24" t="str">
        <f>[8]签字版本!B232</f>
        <v>邹瑞芳</v>
      </c>
      <c r="C232" s="24" t="str">
        <f>SUBSTITUTE([8]签字版本!C232,MID([8]签字版本!C232,7,8),"********")</f>
        <v>350825********1721</v>
      </c>
      <c r="D232" s="25" t="str">
        <f>SUBSTITUTE([8]签字版本!D232,MID([8]签字版本!D232,4,4),"****")</f>
        <v>151****1576</v>
      </c>
      <c r="E232" s="24" t="str">
        <f>[8]签字版本!E232</f>
        <v>雾阁</v>
      </c>
      <c r="F232" s="26">
        <f>[8]签字版本!F232</f>
        <v>1.4</v>
      </c>
      <c r="G232" s="26">
        <f t="shared" si="6"/>
        <v>1.4</v>
      </c>
      <c r="H232" s="26">
        <f t="shared" si="7"/>
        <v>42</v>
      </c>
      <c r="I232" s="26">
        <f>[8]签字版本!J232</f>
        <v>8.4</v>
      </c>
      <c r="J232" s="25" t="str">
        <f>SUBSTITUTE([8]签字版本!K232,MID([8]签字版本!K232,9,7),"*******")</f>
        <v>90908180*******0048987</v>
      </c>
      <c r="K232" s="24" t="str">
        <f>[8]签字版本!L232</f>
        <v>连城县农村信用联社四堡信用社</v>
      </c>
    </row>
    <row r="233" spans="1:11">
      <c r="A233" s="24" t="str">
        <f>[8]签字版本!A233</f>
        <v>227</v>
      </c>
      <c r="B233" s="24" t="str">
        <f>[8]签字版本!B233</f>
        <v>邹奎辉</v>
      </c>
      <c r="C233" s="24" t="str">
        <f>SUBSTITUTE([8]签字版本!C233,MID([8]签字版本!C233,7,8),"********")</f>
        <v>352627********1617</v>
      </c>
      <c r="D233" s="25" t="str">
        <f>SUBSTITUTE([8]签字版本!D233,MID([8]签字版本!D233,4,4),"****")</f>
        <v>133****1438</v>
      </c>
      <c r="E233" s="24" t="str">
        <f>[8]签字版本!E233</f>
        <v>雾阁</v>
      </c>
      <c r="F233" s="26">
        <f>[8]签字版本!F233</f>
        <v>1.61</v>
      </c>
      <c r="G233" s="26">
        <f t="shared" si="6"/>
        <v>1.61</v>
      </c>
      <c r="H233" s="26">
        <f t="shared" si="7"/>
        <v>48.3</v>
      </c>
      <c r="I233" s="26">
        <f>[8]签字版本!J233</f>
        <v>9.66</v>
      </c>
      <c r="J233" s="25" t="str">
        <f>SUBSTITUTE([8]签字版本!K233,MID([8]签字版本!K233,9,7),"*******")</f>
        <v>90908180*******0056780</v>
      </c>
      <c r="K233" s="24" t="str">
        <f>[8]签字版本!L233</f>
        <v>连城县农村信用联社四堡信用社</v>
      </c>
    </row>
    <row r="234" spans="1:11">
      <c r="A234" s="24" t="str">
        <f>[8]签字版本!A234</f>
        <v>228</v>
      </c>
      <c r="B234" s="24" t="str">
        <f>[8]签字版本!B234</f>
        <v>陈云珍</v>
      </c>
      <c r="C234" s="24" t="str">
        <f>SUBSTITUTE([8]签字版本!C234,MID([8]签字版本!C234,7,8),"********")</f>
        <v>352627********1629</v>
      </c>
      <c r="D234" s="25" t="str">
        <f>SUBSTITUTE([8]签字版本!D234,MID([8]签字版本!D234,4,4),"****")</f>
        <v>158****9163</v>
      </c>
      <c r="E234" s="24" t="str">
        <f>[8]签字版本!E234</f>
        <v>雾阁</v>
      </c>
      <c r="F234" s="26">
        <f>[8]签字版本!F234</f>
        <v>4.53</v>
      </c>
      <c r="G234" s="26">
        <f t="shared" si="6"/>
        <v>4.53</v>
      </c>
      <c r="H234" s="26">
        <f t="shared" si="7"/>
        <v>135.9</v>
      </c>
      <c r="I234" s="26">
        <f>[8]签字版本!J234</f>
        <v>27.18</v>
      </c>
      <c r="J234" s="25" t="str">
        <f>SUBSTITUTE([8]签字版本!K234,MID([8]签字版本!K234,9,7),"*******")</f>
        <v>62218405*******6642</v>
      </c>
      <c r="K234" s="24" t="str">
        <f>[8]签字版本!L234</f>
        <v>连城县农村信用联社四堡信用社</v>
      </c>
    </row>
    <row r="235" spans="1:11">
      <c r="A235" s="24" t="str">
        <f>[8]签字版本!A235</f>
        <v>229</v>
      </c>
      <c r="B235" s="24" t="str">
        <f>[8]签字版本!B235</f>
        <v>邹群辉</v>
      </c>
      <c r="C235" s="24" t="str">
        <f>SUBSTITUTE([8]签字版本!C235,MID([8]签字版本!C235,7,8),"********")</f>
        <v>352627********1618</v>
      </c>
      <c r="D235" s="25" t="str">
        <f>SUBSTITUTE([8]签字版本!D235,MID([8]签字版本!D235,4,4),"****")</f>
        <v>138****8154</v>
      </c>
      <c r="E235" s="24" t="str">
        <f>[8]签字版本!E235</f>
        <v>雾阁</v>
      </c>
      <c r="F235" s="26">
        <f>[8]签字版本!F235</f>
        <v>0.56</v>
      </c>
      <c r="G235" s="26">
        <f t="shared" si="6"/>
        <v>0.56</v>
      </c>
      <c r="H235" s="26">
        <f t="shared" si="7"/>
        <v>16.8</v>
      </c>
      <c r="I235" s="26">
        <f>[8]签字版本!J235</f>
        <v>3.36</v>
      </c>
      <c r="J235" s="25" t="str">
        <f>SUBSTITUTE([8]签字版本!K235,MID([8]签字版本!K235,9,7),"*******")</f>
        <v>90908180*******0366125</v>
      </c>
      <c r="K235" s="24" t="str">
        <f>[8]签字版本!L235</f>
        <v>连城县农村信用联社四堡信用社</v>
      </c>
    </row>
    <row r="236" spans="1:11">
      <c r="A236" s="24" t="str">
        <f>[8]签字版本!A236</f>
        <v>230</v>
      </c>
      <c r="B236" s="24" t="str">
        <f>[8]签字版本!B236</f>
        <v>邹传章</v>
      </c>
      <c r="C236" s="24" t="str">
        <f>SUBSTITUTE([8]签字版本!C236,MID([8]签字版本!C236,7,8),"********")</f>
        <v>352627********1615</v>
      </c>
      <c r="D236" s="25" t="str">
        <f>SUBSTITUTE([8]签字版本!D236,MID([8]签字版本!D236,4,4),"****")</f>
        <v>150****9839</v>
      </c>
      <c r="E236" s="24" t="str">
        <f>[8]签字版本!E236</f>
        <v>雾阁</v>
      </c>
      <c r="F236" s="26">
        <f>[8]签字版本!F236</f>
        <v>6.75</v>
      </c>
      <c r="G236" s="26">
        <f t="shared" si="6"/>
        <v>6.75</v>
      </c>
      <c r="H236" s="26">
        <f t="shared" si="7"/>
        <v>202.5</v>
      </c>
      <c r="I236" s="26">
        <f>[8]签字版本!J236</f>
        <v>40.5</v>
      </c>
      <c r="J236" s="25" t="str">
        <f>SUBSTITUTE([8]签字版本!K236,MID([8]签字版本!K236,9,7),"*******")</f>
        <v>90908180*******0302836</v>
      </c>
      <c r="K236" s="24" t="str">
        <f>[8]签字版本!L236</f>
        <v>连城县农村信用联社四堡信用社</v>
      </c>
    </row>
    <row r="237" spans="1:11">
      <c r="A237" s="24" t="str">
        <f>[8]签字版本!A237</f>
        <v>231</v>
      </c>
      <c r="B237" s="24" t="str">
        <f>[8]签字版本!B237</f>
        <v>邹善友</v>
      </c>
      <c r="C237" s="24" t="str">
        <f>SUBSTITUTE([8]签字版本!C237,MID([8]签字版本!C237,7,8),"********")</f>
        <v>352627********1613</v>
      </c>
      <c r="D237" s="25" t="str">
        <f>SUBSTITUTE([8]签字版本!D237,MID([8]签字版本!D237,4,4),"****")</f>
        <v>138****0343</v>
      </c>
      <c r="E237" s="24" t="str">
        <f>[8]签字版本!E237</f>
        <v>雾阁</v>
      </c>
      <c r="F237" s="26">
        <f>[8]签字版本!F237</f>
        <v>6.8</v>
      </c>
      <c r="G237" s="26">
        <f t="shared" si="6"/>
        <v>6.8</v>
      </c>
      <c r="H237" s="26">
        <f t="shared" si="7"/>
        <v>204</v>
      </c>
      <c r="I237" s="26">
        <f>[8]签字版本!J237</f>
        <v>40.8</v>
      </c>
      <c r="J237" s="25" t="str">
        <f>SUBSTITUTE([8]签字版本!K237,MID([8]签字版本!K237,9,7),"*******")</f>
        <v>90908180*******0365732</v>
      </c>
      <c r="K237" s="24" t="str">
        <f>[8]签字版本!L237</f>
        <v>连城县农村信用联社四堡信用社</v>
      </c>
    </row>
    <row r="238" spans="1:11">
      <c r="A238" s="24" t="str">
        <f>[8]签字版本!A238</f>
        <v>232</v>
      </c>
      <c r="B238" s="24" t="str">
        <f>[8]签字版本!B238</f>
        <v>邹瑞瑜</v>
      </c>
      <c r="C238" s="24" t="str">
        <f>SUBSTITUTE([8]签字版本!C238,MID([8]签字版本!C238,7,8),"********")</f>
        <v>350825********1618</v>
      </c>
      <c r="D238" s="25" t="str">
        <f>SUBSTITUTE([8]签字版本!D238,MID([8]签字版本!D238,4,4),"****")</f>
        <v>136****3816</v>
      </c>
      <c r="E238" s="24" t="str">
        <f>[8]签字版本!E238</f>
        <v>雾阁</v>
      </c>
      <c r="F238" s="26">
        <f>[8]签字版本!F238</f>
        <v>2.83</v>
      </c>
      <c r="G238" s="26">
        <f t="shared" si="6"/>
        <v>2.83</v>
      </c>
      <c r="H238" s="26">
        <f t="shared" si="7"/>
        <v>84.9</v>
      </c>
      <c r="I238" s="26">
        <f>[8]签字版本!J238</f>
        <v>16.98</v>
      </c>
      <c r="J238" s="25" t="str">
        <f>SUBSTITUTE([8]签字版本!K238,MID([8]签字版本!K238,9,7),"*******")</f>
        <v>90908180*******0056815</v>
      </c>
      <c r="K238" s="24" t="str">
        <f>[8]签字版本!L238</f>
        <v>连城县农村信用联社四堡信用社</v>
      </c>
    </row>
    <row r="239" spans="1:11">
      <c r="A239" s="24" t="str">
        <f>[8]签字版本!A239</f>
        <v>233</v>
      </c>
      <c r="B239" s="24" t="str">
        <f>[8]签字版本!B239</f>
        <v>邹球才</v>
      </c>
      <c r="C239" s="24" t="str">
        <f>SUBSTITUTE([8]签字版本!C239,MID([8]签字版本!C239,7,8),"********")</f>
        <v>352627********1618</v>
      </c>
      <c r="D239" s="25" t="str">
        <f>SUBSTITUTE([8]签字版本!D239,MID([8]签字版本!D239,4,4),"****")</f>
        <v>173****2251</v>
      </c>
      <c r="E239" s="24" t="str">
        <f>[8]签字版本!E239</f>
        <v>雾阁</v>
      </c>
      <c r="F239" s="26">
        <f>[8]签字版本!F239</f>
        <v>2.27</v>
      </c>
      <c r="G239" s="26">
        <f t="shared" si="6"/>
        <v>2.27</v>
      </c>
      <c r="H239" s="26">
        <f t="shared" si="7"/>
        <v>68.1</v>
      </c>
      <c r="I239" s="26">
        <f>[8]签字版本!J239</f>
        <v>13.62</v>
      </c>
      <c r="J239" s="25" t="str">
        <f>SUBSTITUTE([8]签字版本!K239,MID([8]签字版本!K239,9,7),"*******")</f>
        <v>90908180*******0003659</v>
      </c>
      <c r="K239" s="24" t="str">
        <f>[8]签字版本!L239</f>
        <v>连城县农村信用联社四堡信用社</v>
      </c>
    </row>
    <row r="240" spans="1:11">
      <c r="A240" s="24" t="str">
        <f>[8]签字版本!A240</f>
        <v>234</v>
      </c>
      <c r="B240" s="24" t="str">
        <f>[8]签字版本!B240</f>
        <v>邹雄林</v>
      </c>
      <c r="C240" s="24" t="str">
        <f>SUBSTITUTE([8]签字版本!C240,MID([8]签字版本!C240,7,8),"********")</f>
        <v>352627********1616</v>
      </c>
      <c r="D240" s="25" t="str">
        <f>SUBSTITUTE([8]签字版本!D240,MID([8]签字版本!D240,4,4),"****")</f>
        <v>151****6428</v>
      </c>
      <c r="E240" s="24" t="str">
        <f>[8]签字版本!E240</f>
        <v>雾阁</v>
      </c>
      <c r="F240" s="26">
        <f>[8]签字版本!F240</f>
        <v>3.01</v>
      </c>
      <c r="G240" s="26">
        <f t="shared" si="6"/>
        <v>3.01</v>
      </c>
      <c r="H240" s="26">
        <f t="shared" si="7"/>
        <v>90.3</v>
      </c>
      <c r="I240" s="26">
        <f>[8]签字版本!J240</f>
        <v>18.06</v>
      </c>
      <c r="J240" s="25" t="str">
        <f>SUBSTITUTE([8]签字版本!K240,MID([8]签字版本!K240,9,7),"*******")</f>
        <v>90908180*******0056833</v>
      </c>
      <c r="K240" s="24" t="str">
        <f>[8]签字版本!L240</f>
        <v>连城县农村信用联社四堡信用社</v>
      </c>
    </row>
    <row r="241" spans="1:11">
      <c r="A241" s="24" t="str">
        <f>[8]签字版本!A241</f>
        <v>235</v>
      </c>
      <c r="B241" s="24" t="str">
        <f>[8]签字版本!B241</f>
        <v>邹东明</v>
      </c>
      <c r="C241" s="24" t="str">
        <f>SUBSTITUTE([8]签字版本!C241,MID([8]签字版本!C241,7,8),"********")</f>
        <v>352627********161X</v>
      </c>
      <c r="D241" s="25" t="str">
        <f>SUBSTITUTE([8]签字版本!D241,MID([8]签字版本!D241,4,4),"****")</f>
        <v>150****4882</v>
      </c>
      <c r="E241" s="24" t="str">
        <f>[8]签字版本!E241</f>
        <v>雾阁</v>
      </c>
      <c r="F241" s="26">
        <f>[8]签字版本!F241</f>
        <v>3.37</v>
      </c>
      <c r="G241" s="26">
        <f t="shared" si="6"/>
        <v>3.37</v>
      </c>
      <c r="H241" s="26">
        <f t="shared" si="7"/>
        <v>101.1</v>
      </c>
      <c r="I241" s="26">
        <f>[8]签字版本!J241</f>
        <v>20.22</v>
      </c>
      <c r="J241" s="25" t="str">
        <f>SUBSTITUTE([8]签字版本!K241,MID([8]签字版本!K241,9,7),"*******")</f>
        <v>90908180*******0061541</v>
      </c>
      <c r="K241" s="24" t="str">
        <f>[8]签字版本!L241</f>
        <v>连城县农村信用联社四堡信用社</v>
      </c>
    </row>
    <row r="242" spans="1:11">
      <c r="A242" s="24" t="str">
        <f>[8]签字版本!A242</f>
        <v>236</v>
      </c>
      <c r="B242" s="24" t="str">
        <f>[8]签字版本!B242</f>
        <v>邹燕樑</v>
      </c>
      <c r="C242" s="24" t="str">
        <f>SUBSTITUTE([8]签字版本!C242,MID([8]签字版本!C242,7,8),"********")</f>
        <v>352627********1618</v>
      </c>
      <c r="D242" s="25" t="str">
        <f>SUBSTITUTE([8]签字版本!D242,MID([8]签字版本!D242,4,4),"****")</f>
        <v>138****3454</v>
      </c>
      <c r="E242" s="24" t="str">
        <f>[8]签字版本!E242</f>
        <v>雾阁</v>
      </c>
      <c r="F242" s="26">
        <f>[8]签字版本!F242</f>
        <v>3.39</v>
      </c>
      <c r="G242" s="26">
        <f t="shared" si="6"/>
        <v>3.39</v>
      </c>
      <c r="H242" s="26">
        <f t="shared" si="7"/>
        <v>101.7</v>
      </c>
      <c r="I242" s="26">
        <f>[8]签字版本!J242</f>
        <v>20.34</v>
      </c>
      <c r="J242" s="25" t="str">
        <f>SUBSTITUTE([8]签字版本!K242,MID([8]签字版本!K242,9,7),"*******")</f>
        <v>90908180*******0071326</v>
      </c>
      <c r="K242" s="24" t="str">
        <f>[8]签字版本!L242</f>
        <v>连城县农村信用联社四堡信用社</v>
      </c>
    </row>
    <row r="243" spans="1:11">
      <c r="A243" s="24" t="str">
        <f>[8]签字版本!A243</f>
        <v>237</v>
      </c>
      <c r="B243" s="24" t="str">
        <f>[8]签字版本!B243</f>
        <v>邹琦章</v>
      </c>
      <c r="C243" s="24" t="str">
        <f>SUBSTITUTE([8]签字版本!C243,MID([8]签字版本!C243,7,8),"********")</f>
        <v>352627********1612</v>
      </c>
      <c r="D243" s="25" t="str">
        <f>SUBSTITUTE([8]签字版本!D243,MID([8]签字版本!D243,4,4),"****")</f>
        <v>136****3816</v>
      </c>
      <c r="E243" s="24" t="str">
        <f>[8]签字版本!E243</f>
        <v>雾阁</v>
      </c>
      <c r="F243" s="26">
        <f>[8]签字版本!F243</f>
        <v>2.83</v>
      </c>
      <c r="G243" s="26">
        <f t="shared" si="6"/>
        <v>2.83</v>
      </c>
      <c r="H243" s="26">
        <f t="shared" si="7"/>
        <v>84.9</v>
      </c>
      <c r="I243" s="26">
        <f>[8]签字版本!J243</f>
        <v>16.98</v>
      </c>
      <c r="J243" s="25" t="str">
        <f>SUBSTITUTE([8]签字版本!K243,MID([8]签字版本!K243,9,7),"*******")</f>
        <v>62218405*******9801</v>
      </c>
      <c r="K243" s="24" t="str">
        <f>[8]签字版本!L243</f>
        <v>连城县农村信用联社四堡信用社</v>
      </c>
    </row>
    <row r="244" spans="1:11">
      <c r="A244" s="24" t="str">
        <f>[8]签字版本!A244</f>
        <v>238</v>
      </c>
      <c r="B244" s="24" t="str">
        <f>[8]签字版本!B244</f>
        <v>马海英</v>
      </c>
      <c r="C244" s="24" t="str">
        <f>SUBSTITUTE([8]签字版本!C244,MID([8]签字版本!C244,7,8),"********")</f>
        <v>352627********1627</v>
      </c>
      <c r="D244" s="25" t="str">
        <f>SUBSTITUTE([8]签字版本!D244,MID([8]签字版本!D244,4,4),"****")</f>
        <v>136****9527</v>
      </c>
      <c r="E244" s="24" t="str">
        <f>[8]签字版本!E244</f>
        <v>雾阁</v>
      </c>
      <c r="F244" s="26">
        <f>[8]签字版本!F244</f>
        <v>4.1</v>
      </c>
      <c r="G244" s="26">
        <f t="shared" si="6"/>
        <v>4.1</v>
      </c>
      <c r="H244" s="26">
        <f t="shared" si="7"/>
        <v>123</v>
      </c>
      <c r="I244" s="26">
        <f>[8]签字版本!J244</f>
        <v>24.6</v>
      </c>
      <c r="J244" s="25" t="str">
        <f>SUBSTITUTE([8]签字版本!K244,MID([8]签字版本!K244,9,7),"*******")</f>
        <v>90908180*******0056851</v>
      </c>
      <c r="K244" s="24" t="str">
        <f>[8]签字版本!L244</f>
        <v>连城县农村信用联社四堡信用社</v>
      </c>
    </row>
    <row r="245" spans="1:11">
      <c r="A245" s="24" t="str">
        <f>[8]签字版本!A245</f>
        <v>239</v>
      </c>
      <c r="B245" s="24" t="str">
        <f>[8]签字版本!B245</f>
        <v>邹炳辉</v>
      </c>
      <c r="C245" s="24" t="str">
        <f>SUBSTITUTE([8]签字版本!C245,MID([8]签字版本!C245,7,8),"********")</f>
        <v>352627********1613</v>
      </c>
      <c r="D245" s="25" t="str">
        <f>SUBSTITUTE([8]签字版本!D245,MID([8]签字版本!D245,4,4),"****")</f>
        <v>133****2624</v>
      </c>
      <c r="E245" s="24" t="str">
        <f>[8]签字版本!E245</f>
        <v>雾阁</v>
      </c>
      <c r="F245" s="26">
        <f>[8]签字版本!F245</f>
        <v>0.5</v>
      </c>
      <c r="G245" s="26">
        <f t="shared" si="6"/>
        <v>0.5</v>
      </c>
      <c r="H245" s="26">
        <f t="shared" si="7"/>
        <v>15</v>
      </c>
      <c r="I245" s="26">
        <f>[8]签字版本!J245</f>
        <v>3</v>
      </c>
      <c r="J245" s="25" t="str">
        <f>SUBSTITUTE([8]签字版本!K245,MID([8]签字版本!K245,9,7),"*******")</f>
        <v>90908180*******0574721</v>
      </c>
      <c r="K245" s="24" t="str">
        <f>[8]签字版本!L245</f>
        <v>连城县农村信用联社四堡信用社</v>
      </c>
    </row>
    <row r="246" spans="1:11">
      <c r="A246" s="24" t="str">
        <f>[8]签字版本!A246</f>
        <v>240</v>
      </c>
      <c r="B246" s="24" t="str">
        <f>[8]签字版本!B246</f>
        <v>邹和辉</v>
      </c>
      <c r="C246" s="24" t="str">
        <f>SUBSTITUTE([8]签字版本!C246,MID([8]签字版本!C246,7,8),"********")</f>
        <v>352627********1614</v>
      </c>
      <c r="D246" s="25" t="str">
        <f>SUBSTITUTE([8]签字版本!D246,MID([8]签字版本!D246,4,4),"****")</f>
        <v>139****0651</v>
      </c>
      <c r="E246" s="24" t="str">
        <f>[8]签字版本!E246</f>
        <v>雾阁</v>
      </c>
      <c r="F246" s="26">
        <f>[8]签字版本!F246</f>
        <v>1.45</v>
      </c>
      <c r="G246" s="26">
        <f t="shared" si="6"/>
        <v>1.45</v>
      </c>
      <c r="H246" s="26">
        <f t="shared" si="7"/>
        <v>43.5</v>
      </c>
      <c r="I246" s="26">
        <f>[8]签字版本!J246</f>
        <v>8.7</v>
      </c>
      <c r="J246" s="25" t="str">
        <f>SUBSTITUTE([8]签字版本!K246,MID([8]签字版本!K246,9,7),"*******")</f>
        <v>90908180*******0282900</v>
      </c>
      <c r="K246" s="24" t="str">
        <f>[8]签字版本!L246</f>
        <v>连城县农村信用联社四堡信用社</v>
      </c>
    </row>
    <row r="247" spans="1:11">
      <c r="A247" s="24" t="str">
        <f>[8]签字版本!A247</f>
        <v>241</v>
      </c>
      <c r="B247" s="24" t="str">
        <f>[8]签字版本!B247</f>
        <v>邹金英</v>
      </c>
      <c r="C247" s="24" t="str">
        <f>SUBSTITUTE([8]签字版本!C247,MID([8]签字版本!C247,7,8),"********")</f>
        <v>352627********1629</v>
      </c>
      <c r="D247" s="25" t="str">
        <f>SUBSTITUTE([8]签字版本!D247,MID([8]签字版本!D247,4,4),"****")</f>
        <v>151****8137</v>
      </c>
      <c r="E247" s="24" t="str">
        <f>[8]签字版本!E247</f>
        <v>雾阁</v>
      </c>
      <c r="F247" s="26">
        <f>[8]签字版本!F247</f>
        <v>2.11</v>
      </c>
      <c r="G247" s="26">
        <f t="shared" si="6"/>
        <v>2.11</v>
      </c>
      <c r="H247" s="26">
        <f t="shared" si="7"/>
        <v>63.3</v>
      </c>
      <c r="I247" s="26">
        <f>[8]签字版本!J247</f>
        <v>12.66</v>
      </c>
      <c r="J247" s="25" t="str">
        <f>SUBSTITUTE([8]签字版本!K247,MID([8]签字版本!K247,9,7),"*******")</f>
        <v>90908180*******0056860</v>
      </c>
      <c r="K247" s="24" t="str">
        <f>[8]签字版本!L247</f>
        <v>连城县农村信用联社四堡信用社</v>
      </c>
    </row>
    <row r="248" spans="1:11">
      <c r="A248" s="24" t="str">
        <f>[8]签字版本!A248</f>
        <v>242</v>
      </c>
      <c r="B248" s="24" t="str">
        <f>[8]签字版本!B248</f>
        <v>李志强</v>
      </c>
      <c r="C248" s="24" t="str">
        <f>SUBSTITUTE([8]签字版本!C248,MID([8]签字版本!C248,7,8),"********")</f>
        <v>350825********1633</v>
      </c>
      <c r="D248" s="25" t="str">
        <f>SUBSTITUTE([8]签字版本!D248,MID([8]签字版本!D248,4,4),"****")</f>
        <v>135****7439</v>
      </c>
      <c r="E248" s="24" t="str">
        <f>[8]签字版本!E248</f>
        <v>雾阁</v>
      </c>
      <c r="F248" s="26">
        <f>[8]签字版本!F248</f>
        <v>3.19</v>
      </c>
      <c r="G248" s="26">
        <f t="shared" si="6"/>
        <v>3.19</v>
      </c>
      <c r="H248" s="26">
        <f t="shared" si="7"/>
        <v>95.7</v>
      </c>
      <c r="I248" s="26">
        <f>[8]签字版本!J248</f>
        <v>19.14</v>
      </c>
      <c r="J248" s="25" t="str">
        <f>SUBSTITUTE([8]签字版本!K248,MID([8]签字版本!K248,9,7),"*******")</f>
        <v>90908180*******0056879</v>
      </c>
      <c r="K248" s="24" t="str">
        <f>[8]签字版本!L248</f>
        <v>连城县农村信用联社四堡信用社</v>
      </c>
    </row>
    <row r="249" spans="1:11">
      <c r="A249" s="24" t="str">
        <f>[8]签字版本!A249</f>
        <v>243</v>
      </c>
      <c r="B249" s="24" t="str">
        <f>[8]签字版本!B249</f>
        <v>李进</v>
      </c>
      <c r="C249" s="24" t="str">
        <f>SUBSTITUTE([8]签字版本!C249,MID([8]签字版本!C249,7,8),"********")</f>
        <v>352627********1616</v>
      </c>
      <c r="D249" s="25" t="str">
        <f>SUBSTITUTE([8]签字版本!D249,MID([8]签字版本!D249,4,4),"****")</f>
        <v>159****3362</v>
      </c>
      <c r="E249" s="24" t="str">
        <f>[8]签字版本!E249</f>
        <v>雾阁</v>
      </c>
      <c r="F249" s="26">
        <f>[8]签字版本!F249</f>
        <v>4.26</v>
      </c>
      <c r="G249" s="26">
        <f t="shared" si="6"/>
        <v>4.26</v>
      </c>
      <c r="H249" s="26">
        <f t="shared" si="7"/>
        <v>127.8</v>
      </c>
      <c r="I249" s="26">
        <f>[8]签字版本!J249</f>
        <v>25.56</v>
      </c>
      <c r="J249" s="25" t="str">
        <f>SUBSTITUTE([8]签字版本!K249,MID([8]签字版本!K249,9,7),"*******")</f>
        <v>62218405*******6915</v>
      </c>
      <c r="K249" s="24" t="str">
        <f>[8]签字版本!L249</f>
        <v>连城县农村信用联社四堡信用社</v>
      </c>
    </row>
    <row r="250" spans="1:11">
      <c r="A250" s="24" t="str">
        <f>[8]签字版本!A250</f>
        <v>244</v>
      </c>
      <c r="B250" s="24" t="str">
        <f>[8]签字版本!B250</f>
        <v>马秀琴</v>
      </c>
      <c r="C250" s="24" t="str">
        <f>SUBSTITUTE([8]签字版本!C250,MID([8]签字版本!C250,7,8),"********")</f>
        <v>352627********162X</v>
      </c>
      <c r="D250" s="25" t="str">
        <f>SUBSTITUTE([8]签字版本!D250,MID([8]签字版本!D250,4,4),"****")</f>
        <v>151****8137</v>
      </c>
      <c r="E250" s="24" t="str">
        <f>[8]签字版本!E250</f>
        <v>雾阁</v>
      </c>
      <c r="F250" s="26">
        <f>[8]签字版本!F250</f>
        <v>3.19</v>
      </c>
      <c r="G250" s="26">
        <f t="shared" si="6"/>
        <v>3.19</v>
      </c>
      <c r="H250" s="26">
        <f t="shared" si="7"/>
        <v>95.7</v>
      </c>
      <c r="I250" s="26">
        <f>[8]签字版本!J250</f>
        <v>19.14</v>
      </c>
      <c r="J250" s="25" t="str">
        <f>SUBSTITUTE([8]签字版本!K250,MID([8]签字版本!K250,9,7),"*******")</f>
        <v>90908180*******0032431</v>
      </c>
      <c r="K250" s="24" t="str">
        <f>[8]签字版本!L250</f>
        <v>连城县农村信用联社四堡信用社</v>
      </c>
    </row>
    <row r="251" spans="1:11">
      <c r="A251" s="24" t="str">
        <f>[8]签字版本!A251</f>
        <v>245</v>
      </c>
      <c r="B251" s="24" t="str">
        <f>[8]签字版本!B251</f>
        <v>李恒福</v>
      </c>
      <c r="C251" s="24" t="str">
        <f>SUBSTITUTE([8]签字版本!C251,MID([8]签字版本!C251,7,8),"********")</f>
        <v>352627********1618</v>
      </c>
      <c r="D251" s="25" t="str">
        <f>SUBSTITUTE([8]签字版本!D251,MID([8]签字版本!D251,4,4),"****")</f>
        <v>152****6722</v>
      </c>
      <c r="E251" s="24" t="str">
        <f>[8]签字版本!E251</f>
        <v>雾阁</v>
      </c>
      <c r="F251" s="26">
        <f>[8]签字版本!F251</f>
        <v>4.27</v>
      </c>
      <c r="G251" s="26">
        <f t="shared" si="6"/>
        <v>4.27</v>
      </c>
      <c r="H251" s="26">
        <f t="shared" si="7"/>
        <v>128.1</v>
      </c>
      <c r="I251" s="26">
        <f>[8]签字版本!J251</f>
        <v>25.62</v>
      </c>
      <c r="J251" s="25" t="str">
        <f>SUBSTITUTE([8]签字版本!K251,MID([8]签字版本!K251,9,7),"*******")</f>
        <v>90908180*******0070498</v>
      </c>
      <c r="K251" s="24" t="str">
        <f>[8]签字版本!L251</f>
        <v>连城县农村信用联社四堡信用社</v>
      </c>
    </row>
    <row r="252" spans="1:11">
      <c r="A252" s="24" t="str">
        <f>[8]签字版本!A252</f>
        <v>246</v>
      </c>
      <c r="B252" s="24" t="str">
        <f>[8]签字版本!B252</f>
        <v>李耀雄</v>
      </c>
      <c r="C252" s="24" t="str">
        <f>SUBSTITUTE([8]签字版本!C252,MID([8]签字版本!C252,7,8),"********")</f>
        <v>352627********1617</v>
      </c>
      <c r="D252" s="25" t="str">
        <f>SUBSTITUTE([8]签字版本!D252,MID([8]签字版本!D252,4,4),"****")</f>
        <v>136****4573</v>
      </c>
      <c r="E252" s="24" t="str">
        <f>[8]签字版本!E252</f>
        <v>雾阁</v>
      </c>
      <c r="F252" s="26">
        <f>[8]签字版本!F252</f>
        <v>3.19</v>
      </c>
      <c r="G252" s="26">
        <f t="shared" si="6"/>
        <v>3.19</v>
      </c>
      <c r="H252" s="26">
        <f t="shared" si="7"/>
        <v>95.7</v>
      </c>
      <c r="I252" s="26">
        <f>[8]签字版本!J252</f>
        <v>19.14</v>
      </c>
      <c r="J252" s="25" t="str">
        <f>SUBSTITUTE([8]签字版本!K252,MID([8]签字版本!K252,9,7),"*******")</f>
        <v>90908180*******0056922</v>
      </c>
      <c r="K252" s="24" t="str">
        <f>[8]签字版本!L252</f>
        <v>连城县农村信用联社四堡信用社</v>
      </c>
    </row>
    <row r="253" spans="1:11">
      <c r="A253" s="24" t="str">
        <f>[8]签字版本!A253</f>
        <v>247</v>
      </c>
      <c r="B253" s="24" t="str">
        <f>[8]签字版本!B253</f>
        <v>巫三妹</v>
      </c>
      <c r="C253" s="24" t="str">
        <f>SUBSTITUTE([8]签字版本!C253,MID([8]签字版本!C253,7,8),"********")</f>
        <v>352627********1624</v>
      </c>
      <c r="D253" s="25" t="str">
        <f>SUBSTITUTE([8]签字版本!D253,MID([8]签字版本!D253,4,4),"****")</f>
        <v>159****7403</v>
      </c>
      <c r="E253" s="24" t="str">
        <f>[8]签字版本!E253</f>
        <v>雾阁</v>
      </c>
      <c r="F253" s="26">
        <f>[8]签字版本!F253</f>
        <v>9.58</v>
      </c>
      <c r="G253" s="26">
        <f t="shared" si="6"/>
        <v>9.58</v>
      </c>
      <c r="H253" s="26">
        <f t="shared" si="7"/>
        <v>287.4</v>
      </c>
      <c r="I253" s="26">
        <f>[8]签字版本!J253</f>
        <v>57.48</v>
      </c>
      <c r="J253" s="25" t="str">
        <f>SUBSTITUTE([8]签字版本!K253,MID([8]签字版本!K253,9,7),"*******")</f>
        <v>62218405*******6857</v>
      </c>
      <c r="K253" s="24" t="str">
        <f>[8]签字版本!L253</f>
        <v>连城县农村信用联社四堡信用社</v>
      </c>
    </row>
    <row r="254" spans="1:11">
      <c r="A254" s="24" t="str">
        <f>[8]签字版本!A254</f>
        <v>248</v>
      </c>
      <c r="B254" s="24" t="str">
        <f>[8]签字版本!B254</f>
        <v>邹顺菊</v>
      </c>
      <c r="C254" s="24" t="str">
        <f>SUBSTITUTE([8]签字版本!C254,MID([8]签字版本!C254,7,8),"********")</f>
        <v>352627********1627</v>
      </c>
      <c r="D254" s="25" t="str">
        <f>SUBSTITUTE([8]签字版本!D254,MID([8]签字版本!D254,4,4),"****")</f>
        <v>133****1316</v>
      </c>
      <c r="E254" s="24" t="str">
        <f>[8]签字版本!E254</f>
        <v>雾阁</v>
      </c>
      <c r="F254" s="26">
        <f>[8]签字版本!F254</f>
        <v>4.39</v>
      </c>
      <c r="G254" s="26">
        <f t="shared" si="6"/>
        <v>4.39</v>
      </c>
      <c r="H254" s="26">
        <f t="shared" si="7"/>
        <v>131.7</v>
      </c>
      <c r="I254" s="26">
        <f>[8]签字版本!J254</f>
        <v>26.34</v>
      </c>
      <c r="J254" s="25" t="str">
        <f>SUBSTITUTE([8]签字版本!K254,MID([8]签字版本!K254,9,7),"*******")</f>
        <v>90908180*******0056940</v>
      </c>
      <c r="K254" s="24" t="str">
        <f>[8]签字版本!L254</f>
        <v>连城县农村信用联社四堡信用社</v>
      </c>
    </row>
    <row r="255" spans="1:11">
      <c r="A255" s="24" t="str">
        <f>[8]签字版本!A255</f>
        <v>249</v>
      </c>
      <c r="B255" s="24" t="str">
        <f>[8]签字版本!B255</f>
        <v>李日和</v>
      </c>
      <c r="C255" s="24" t="str">
        <f>SUBSTITUTE([8]签字版本!C255,MID([8]签字版本!C255,7,8),"********")</f>
        <v>352627********1617</v>
      </c>
      <c r="D255" s="25" t="str">
        <f>SUBSTITUTE([8]签字版本!D255,MID([8]签字版本!D255,4,4),"****")</f>
        <v>139****8458</v>
      </c>
      <c r="E255" s="24" t="str">
        <f>[8]签字版本!E255</f>
        <v>雾阁</v>
      </c>
      <c r="F255" s="26">
        <f>[8]签字版本!F255</f>
        <v>2</v>
      </c>
      <c r="G255" s="26">
        <f t="shared" si="6"/>
        <v>2</v>
      </c>
      <c r="H255" s="26">
        <f t="shared" si="7"/>
        <v>60</v>
      </c>
      <c r="I255" s="26">
        <f>[8]签字版本!J255</f>
        <v>12</v>
      </c>
      <c r="J255" s="25" t="str">
        <f>SUBSTITUTE([8]签字版本!K255,MID([8]签字版本!K255,9,7),"*******")</f>
        <v>62218405*******6923</v>
      </c>
      <c r="K255" s="24" t="str">
        <f>[8]签字版本!L255</f>
        <v>连城县农村信用联社四堡信用社</v>
      </c>
    </row>
    <row r="256" spans="1:11">
      <c r="A256" s="24" t="str">
        <f>[8]签字版本!A256</f>
        <v>250</v>
      </c>
      <c r="B256" s="24" t="str">
        <f>[8]签字版本!B256</f>
        <v>李福财</v>
      </c>
      <c r="C256" s="24" t="str">
        <f>SUBSTITUTE([8]签字版本!C256,MID([8]签字版本!C256,7,8),"********")</f>
        <v>350825********1610</v>
      </c>
      <c r="D256" s="25" t="str">
        <f>SUBSTITUTE([8]签字版本!D256,MID([8]签字版本!D256,4,4),"****")</f>
        <v>139****8458</v>
      </c>
      <c r="E256" s="24" t="str">
        <f>[8]签字版本!E256</f>
        <v>雾阁</v>
      </c>
      <c r="F256" s="26">
        <f>[8]签字版本!F256</f>
        <v>5.33</v>
      </c>
      <c r="G256" s="26">
        <f t="shared" si="6"/>
        <v>5.33</v>
      </c>
      <c r="H256" s="26">
        <f t="shared" si="7"/>
        <v>159.9</v>
      </c>
      <c r="I256" s="26">
        <f>[8]签字版本!J256</f>
        <v>31.98</v>
      </c>
      <c r="J256" s="25" t="str">
        <f>SUBSTITUTE([8]签字版本!K256,MID([8]签字版本!K256,9,7),"*******")</f>
        <v>90908180*******0077857</v>
      </c>
      <c r="K256" s="24" t="str">
        <f>[8]签字版本!L256</f>
        <v>连城县农村信用联社四堡信用社</v>
      </c>
    </row>
    <row r="257" spans="1:11">
      <c r="A257" s="24" t="str">
        <f>[8]签字版本!A257</f>
        <v>251</v>
      </c>
      <c r="B257" s="24" t="str">
        <f>[8]签字版本!B257</f>
        <v>李松茂</v>
      </c>
      <c r="C257" s="24" t="str">
        <f>SUBSTITUTE([8]签字版本!C257,MID([8]签字版本!C257,7,8),"********")</f>
        <v>352627********1618</v>
      </c>
      <c r="D257" s="25" t="str">
        <f>SUBSTITUTE([8]签字版本!D257,MID([8]签字版本!D257,4,4),"****")</f>
        <v>137****6663</v>
      </c>
      <c r="E257" s="24" t="str">
        <f>[8]签字版本!E257</f>
        <v>雾阁</v>
      </c>
      <c r="F257" s="26">
        <f>[8]签字版本!F257</f>
        <v>5.33</v>
      </c>
      <c r="G257" s="26">
        <f t="shared" si="6"/>
        <v>5.33</v>
      </c>
      <c r="H257" s="26">
        <f t="shared" si="7"/>
        <v>159.9</v>
      </c>
      <c r="I257" s="26">
        <f>[8]签字版本!J257</f>
        <v>31.98</v>
      </c>
      <c r="J257" s="25" t="str">
        <f>SUBSTITUTE([8]签字版本!K257,MID([8]签字版本!K257,9,7),"*******")</f>
        <v>62218405*******6840</v>
      </c>
      <c r="K257" s="24" t="str">
        <f>[8]签字版本!L257</f>
        <v>连城县农村信用联社四堡信用社</v>
      </c>
    </row>
    <row r="258" spans="1:11">
      <c r="A258" s="24" t="str">
        <f>[8]签字版本!A258</f>
        <v>252</v>
      </c>
      <c r="B258" s="24" t="str">
        <f>[8]签字版本!B258</f>
        <v>李恒顺</v>
      </c>
      <c r="C258" s="24" t="str">
        <f>SUBSTITUTE([8]签字版本!C258,MID([8]签字版本!C258,7,8),"********")</f>
        <v>352627********1618</v>
      </c>
      <c r="D258" s="25" t="str">
        <f>SUBSTITUTE([8]签字版本!D258,MID([8]签字版本!D258,4,4),"****")</f>
        <v>152****2280</v>
      </c>
      <c r="E258" s="24" t="str">
        <f>[8]签字版本!E258</f>
        <v>雾阁</v>
      </c>
      <c r="F258" s="26">
        <f>[8]签字版本!F258</f>
        <v>5.33</v>
      </c>
      <c r="G258" s="26">
        <f t="shared" si="6"/>
        <v>5.33</v>
      </c>
      <c r="H258" s="26">
        <f t="shared" si="7"/>
        <v>159.9</v>
      </c>
      <c r="I258" s="26">
        <f>[8]签字版本!J258</f>
        <v>31.98</v>
      </c>
      <c r="J258" s="25" t="str">
        <f>SUBSTITUTE([8]签字版本!K258,MID([8]签字版本!K258,9,7),"*******")</f>
        <v>90908180*******0078241</v>
      </c>
      <c r="K258" s="24" t="str">
        <f>[8]签字版本!L258</f>
        <v>连城县农村信用联社四堡信用社</v>
      </c>
    </row>
    <row r="259" spans="1:11">
      <c r="A259" s="24" t="str">
        <f>[8]签字版本!A259</f>
        <v>253</v>
      </c>
      <c r="B259" s="24" t="str">
        <f>[8]签字版本!B259</f>
        <v>李华生</v>
      </c>
      <c r="C259" s="24" t="str">
        <f>SUBSTITUTE([8]签字版本!C259,MID([8]签字版本!C259,7,8),"********")</f>
        <v>352627********1616</v>
      </c>
      <c r="D259" s="25" t="str">
        <f>SUBSTITUTE([8]签字版本!D259,MID([8]签字版本!D259,4,4),"****")</f>
        <v>138****0400</v>
      </c>
      <c r="E259" s="24" t="str">
        <f>[8]签字版本!E259</f>
        <v>雾阁</v>
      </c>
      <c r="F259" s="26">
        <f>[8]签字版本!F259</f>
        <v>4.27</v>
      </c>
      <c r="G259" s="26">
        <f t="shared" si="6"/>
        <v>4.27</v>
      </c>
      <c r="H259" s="26">
        <f t="shared" si="7"/>
        <v>128.1</v>
      </c>
      <c r="I259" s="26">
        <f>[8]签字版本!J259</f>
        <v>25.62</v>
      </c>
      <c r="J259" s="25" t="str">
        <f>SUBSTITUTE([8]签字版本!K259,MID([8]签字版本!K259,9,7),"*******")</f>
        <v>90908180*******0056959</v>
      </c>
      <c r="K259" s="24" t="str">
        <f>[8]签字版本!L259</f>
        <v>连城县农村信用联社四堡信用社</v>
      </c>
    </row>
    <row r="260" spans="1:11">
      <c r="A260" s="24" t="str">
        <f>[8]签字版本!A260</f>
        <v>254</v>
      </c>
      <c r="B260" s="24" t="str">
        <f>[8]签字版本!B260</f>
        <v>李恒新</v>
      </c>
      <c r="C260" s="24" t="str">
        <f>SUBSTITUTE([8]签字版本!C260,MID([8]签字版本!C260,7,8),"********")</f>
        <v>352627********1615</v>
      </c>
      <c r="D260" s="25" t="str">
        <f>SUBSTITUTE([8]签字版本!D260,MID([8]签字版本!D260,4,4),"****")</f>
        <v>158****4337</v>
      </c>
      <c r="E260" s="24" t="str">
        <f>[8]签字版本!E260</f>
        <v>雾阁</v>
      </c>
      <c r="F260" s="26">
        <f>[8]签字版本!F260</f>
        <v>7.46</v>
      </c>
      <c r="G260" s="26">
        <f t="shared" si="6"/>
        <v>7.46</v>
      </c>
      <c r="H260" s="26">
        <f t="shared" si="7"/>
        <v>223.8</v>
      </c>
      <c r="I260" s="26">
        <f>[8]签字版本!J260</f>
        <v>44.76</v>
      </c>
      <c r="J260" s="25" t="str">
        <f>SUBSTITUTE([8]签字版本!K260,MID([8]签字版本!K260,9,7),"*******")</f>
        <v>90908180*******0077526</v>
      </c>
      <c r="K260" s="24" t="str">
        <f>[8]签字版本!L260</f>
        <v>连城县农村信用联社四堡信用社</v>
      </c>
    </row>
    <row r="261" spans="1:11">
      <c r="A261" s="24" t="str">
        <f>[8]签字版本!A261</f>
        <v>255</v>
      </c>
      <c r="B261" s="24" t="str">
        <f>[8]签字版本!B261</f>
        <v>李松生</v>
      </c>
      <c r="C261" s="24" t="str">
        <f>SUBSTITUTE([8]签字版本!C261,MID([8]签字版本!C261,7,8),"********")</f>
        <v>352627********1610</v>
      </c>
      <c r="D261" s="25" t="str">
        <f>SUBSTITUTE([8]签字版本!D261,MID([8]签字版本!D261,4,4),"****")</f>
        <v>158****5176</v>
      </c>
      <c r="E261" s="24" t="str">
        <f>[8]签字版本!E261</f>
        <v>雾阁</v>
      </c>
      <c r="F261" s="26">
        <f>[8]签字版本!F261</f>
        <v>4.27</v>
      </c>
      <c r="G261" s="26">
        <f t="shared" si="6"/>
        <v>4.27</v>
      </c>
      <c r="H261" s="26">
        <f t="shared" si="7"/>
        <v>128.1</v>
      </c>
      <c r="I261" s="26">
        <f>[8]签字版本!J261</f>
        <v>25.62</v>
      </c>
      <c r="J261" s="25" t="str">
        <f>SUBSTITUTE([8]签字版本!K261,MID([8]签字版本!K261,9,7),"*******")</f>
        <v>90908180*******0056968</v>
      </c>
      <c r="K261" s="24" t="str">
        <f>[8]签字版本!L261</f>
        <v>连城县农村信用联社四堡信用社</v>
      </c>
    </row>
    <row r="262" spans="1:11">
      <c r="A262" s="24" t="str">
        <f>[8]签字版本!A262</f>
        <v>256</v>
      </c>
      <c r="B262" s="24" t="str">
        <f>[8]签字版本!B262</f>
        <v>李跃明</v>
      </c>
      <c r="C262" s="24" t="str">
        <f>SUBSTITUTE([8]签字版本!C262,MID([8]签字版本!C262,7,8),"********")</f>
        <v>352627********1615</v>
      </c>
      <c r="D262" s="25" t="str">
        <f>SUBSTITUTE([8]签字版本!D262,MID([8]签字版本!D262,4,4),"****")</f>
        <v>159****3362</v>
      </c>
      <c r="E262" s="24" t="str">
        <f>[8]签字版本!E262</f>
        <v>雾阁</v>
      </c>
      <c r="F262" s="26">
        <f>[8]签字版本!F262</f>
        <v>2.47</v>
      </c>
      <c r="G262" s="26">
        <f t="shared" si="6"/>
        <v>2.47</v>
      </c>
      <c r="H262" s="26">
        <f t="shared" si="7"/>
        <v>74.1</v>
      </c>
      <c r="I262" s="26">
        <f>[8]签字版本!J262</f>
        <v>14.82</v>
      </c>
      <c r="J262" s="25" t="str">
        <f>SUBSTITUTE([8]签字版本!K262,MID([8]签字版本!K262,9,7),"*******")</f>
        <v>62218405*******6873</v>
      </c>
      <c r="K262" s="24" t="str">
        <f>[8]签字版本!L262</f>
        <v>连城县农村信用联社四堡信用社</v>
      </c>
    </row>
    <row r="263" spans="1:11">
      <c r="A263" s="24" t="str">
        <f>[8]签字版本!A263</f>
        <v>257</v>
      </c>
      <c r="B263" s="24" t="str">
        <f>[8]签字版本!B263</f>
        <v>邹运秀</v>
      </c>
      <c r="C263" s="24" t="str">
        <f>SUBSTITUTE([8]签字版本!C263,MID([8]签字版本!C263,7,8),"********")</f>
        <v>352627********1628</v>
      </c>
      <c r="D263" s="25" t="str">
        <f>SUBSTITUTE([8]签字版本!D263,MID([8]签字版本!D263,4,4),"****")</f>
        <v>159****3362</v>
      </c>
      <c r="E263" s="24" t="str">
        <f>[8]签字版本!E263</f>
        <v>雾阁</v>
      </c>
      <c r="F263" s="26">
        <f>[8]签字版本!F263</f>
        <v>4.94</v>
      </c>
      <c r="G263" s="26">
        <f t="shared" ref="G263:G326" si="8">F263</f>
        <v>4.94</v>
      </c>
      <c r="H263" s="26">
        <f t="shared" ref="H263:H326" si="9">G263*30</f>
        <v>148.2</v>
      </c>
      <c r="I263" s="26">
        <f>[8]签字版本!J263</f>
        <v>29.64</v>
      </c>
      <c r="J263" s="25" t="str">
        <f>SUBSTITUTE([8]签字版本!K263,MID([8]签字版本!K263,9,7),"*******")</f>
        <v>62218405*******7111</v>
      </c>
      <c r="K263" s="24" t="str">
        <f>[8]签字版本!L263</f>
        <v>连城县农村信用联社四堡信用社</v>
      </c>
    </row>
    <row r="264" spans="1:11">
      <c r="A264" s="24" t="str">
        <f>[8]签字版本!A264</f>
        <v>258</v>
      </c>
      <c r="B264" s="24" t="str">
        <f>[8]签字版本!B264</f>
        <v>邹绣青</v>
      </c>
      <c r="C264" s="24" t="str">
        <f>SUBSTITUTE([8]签字版本!C264,MID([8]签字版本!C264,7,8),"********")</f>
        <v>352627********1627</v>
      </c>
      <c r="D264" s="25" t="str">
        <f>SUBSTITUTE([8]签字版本!D264,MID([8]签字版本!D264,4,4),"****")</f>
        <v>133****5770</v>
      </c>
      <c r="E264" s="24" t="str">
        <f>[8]签字版本!E264</f>
        <v>雾阁</v>
      </c>
      <c r="F264" s="26">
        <f>[8]签字版本!F264</f>
        <v>6.39</v>
      </c>
      <c r="G264" s="26">
        <f t="shared" si="8"/>
        <v>6.39</v>
      </c>
      <c r="H264" s="26">
        <f t="shared" si="9"/>
        <v>191.7</v>
      </c>
      <c r="I264" s="26">
        <f>[8]签字版本!J264</f>
        <v>38.34</v>
      </c>
      <c r="J264" s="25" t="str">
        <f>SUBSTITUTE([8]签字版本!K264,MID([8]签字版本!K264,9,7),"*******")</f>
        <v>90908180*******0223984</v>
      </c>
      <c r="K264" s="24" t="str">
        <f>[8]签字版本!L264</f>
        <v>连城县农村信用联社四堡信用社</v>
      </c>
    </row>
    <row r="265" spans="1:11">
      <c r="A265" s="24" t="str">
        <f>[8]签字版本!A265</f>
        <v>259</v>
      </c>
      <c r="B265" s="24" t="str">
        <f>[8]签字版本!B265</f>
        <v>邹祥林</v>
      </c>
      <c r="C265" s="24" t="str">
        <f>SUBSTITUTE([8]签字版本!C265,MID([8]签字版本!C265,7,8),"********")</f>
        <v>352627********1632</v>
      </c>
      <c r="D265" s="25" t="str">
        <f>SUBSTITUTE([8]签字版本!D265,MID([8]签字版本!D265,4,4),"****")</f>
        <v>189****9082</v>
      </c>
      <c r="E265" s="24" t="str">
        <f>[8]签字版本!E265</f>
        <v>雾阁</v>
      </c>
      <c r="F265" s="26">
        <f>[8]签字版本!F265</f>
        <v>5.13</v>
      </c>
      <c r="G265" s="26">
        <f t="shared" si="8"/>
        <v>5.13</v>
      </c>
      <c r="H265" s="26">
        <f t="shared" si="9"/>
        <v>153.9</v>
      </c>
      <c r="I265" s="26">
        <f>[8]签字版本!J265</f>
        <v>30.78</v>
      </c>
      <c r="J265" s="25" t="str">
        <f>SUBSTITUTE([8]签字版本!K265,MID([8]签字版本!K265,9,7),"*******")</f>
        <v>62218405*******7582</v>
      </c>
      <c r="K265" s="24" t="str">
        <f>[8]签字版本!L265</f>
        <v>连城县农村信用联社四堡信用社</v>
      </c>
    </row>
    <row r="266" spans="1:11">
      <c r="A266" s="24" t="str">
        <f>[8]签字版本!A266</f>
        <v>260</v>
      </c>
      <c r="B266" s="24" t="str">
        <f>[8]签字版本!B266</f>
        <v>邹龙生</v>
      </c>
      <c r="C266" s="24" t="str">
        <f>SUBSTITUTE([8]签字版本!C266,MID([8]签字版本!C266,7,8),"********")</f>
        <v>352627********1617</v>
      </c>
      <c r="D266" s="25" t="str">
        <f>SUBSTITUTE([8]签字版本!D266,MID([8]签字版本!D266,4,4),"****")</f>
        <v>136****9593</v>
      </c>
      <c r="E266" s="24" t="str">
        <f>[8]签字版本!E266</f>
        <v>雾阁</v>
      </c>
      <c r="F266" s="26">
        <f>[8]签字版本!F266</f>
        <v>3.64</v>
      </c>
      <c r="G266" s="26">
        <f t="shared" si="8"/>
        <v>3.64</v>
      </c>
      <c r="H266" s="26">
        <f t="shared" si="9"/>
        <v>109.2</v>
      </c>
      <c r="I266" s="26">
        <f>[8]签字版本!J266</f>
        <v>21.84</v>
      </c>
      <c r="J266" s="25" t="str">
        <f>SUBSTITUTE([8]签字版本!K266,MID([8]签字版本!K266,9,7),"*******")</f>
        <v>62218405*******7566</v>
      </c>
      <c r="K266" s="24" t="str">
        <f>[8]签字版本!L266</f>
        <v>连城县农村信用联社四堡信用社</v>
      </c>
    </row>
    <row r="267" spans="1:11">
      <c r="A267" s="24" t="str">
        <f>[8]签字版本!A267</f>
        <v>261</v>
      </c>
      <c r="B267" s="24" t="str">
        <f>[8]签字版本!B267</f>
        <v>邹贵德</v>
      </c>
      <c r="C267" s="24" t="str">
        <f>SUBSTITUTE([8]签字版本!C267,MID([8]签字版本!C267,7,8),"********")</f>
        <v>352627********1616</v>
      </c>
      <c r="D267" s="25" t="str">
        <f>SUBSTITUTE([8]签字版本!D267,MID([8]签字版本!D267,4,4),"****")</f>
        <v>135****6582</v>
      </c>
      <c r="E267" s="24" t="str">
        <f>[8]签字版本!E267</f>
        <v>雾阁</v>
      </c>
      <c r="F267" s="26">
        <f>[8]签字版本!F267</f>
        <v>4.25</v>
      </c>
      <c r="G267" s="26">
        <f t="shared" si="8"/>
        <v>4.25</v>
      </c>
      <c r="H267" s="26">
        <f t="shared" si="9"/>
        <v>127.5</v>
      </c>
      <c r="I267" s="26">
        <f>[8]签字版本!J267</f>
        <v>25.5</v>
      </c>
      <c r="J267" s="25" t="str">
        <f>SUBSTITUTE([8]签字版本!K267,MID([8]签字版本!K267,9,7),"*******")</f>
        <v>90908180*******0294612</v>
      </c>
      <c r="K267" s="24" t="str">
        <f>[8]签字版本!L267</f>
        <v>连城县农村信用联社四堡信用社</v>
      </c>
    </row>
    <row r="268" spans="1:11">
      <c r="A268" s="24" t="str">
        <f>[8]签字版本!A268</f>
        <v>262</v>
      </c>
      <c r="B268" s="24" t="str">
        <f>[8]签字版本!B268</f>
        <v>李紫秀</v>
      </c>
      <c r="C268" s="24" t="str">
        <f>SUBSTITUTE([8]签字版本!C268,MID([8]签字版本!C268,7,8),"********")</f>
        <v>352627********2227</v>
      </c>
      <c r="D268" s="25" t="str">
        <f>SUBSTITUTE([8]签字版本!D268,MID([8]签字版本!D268,4,4),"****")</f>
        <v>150****3265</v>
      </c>
      <c r="E268" s="24" t="str">
        <f>[8]签字版本!E268</f>
        <v>雾阁</v>
      </c>
      <c r="F268" s="26">
        <f>[8]签字版本!F268</f>
        <v>4.36</v>
      </c>
      <c r="G268" s="26">
        <f t="shared" si="8"/>
        <v>4.36</v>
      </c>
      <c r="H268" s="26">
        <f t="shared" si="9"/>
        <v>130.8</v>
      </c>
      <c r="I268" s="26">
        <f>[8]签字版本!J268</f>
        <v>26.16</v>
      </c>
      <c r="J268" s="25" t="str">
        <f>SUBSTITUTE([8]签字版本!K268,MID([8]签字版本!K268,9,7),"*******")</f>
        <v>90908180*******0598517</v>
      </c>
      <c r="K268" s="24" t="str">
        <f>[8]签字版本!L268</f>
        <v>连城县农村信用联社四堡信用社</v>
      </c>
    </row>
    <row r="269" spans="1:11">
      <c r="A269" s="24" t="str">
        <f>[8]签字版本!A269</f>
        <v>263</v>
      </c>
      <c r="B269" s="24" t="str">
        <f>[8]签字版本!B269</f>
        <v>马发哩</v>
      </c>
      <c r="C269" s="24" t="str">
        <f>SUBSTITUTE([8]签字版本!C269,MID([8]签字版本!C269,7,8),"********")</f>
        <v>352627********1627</v>
      </c>
      <c r="D269" s="25" t="str">
        <f>SUBSTITUTE([8]签字版本!D269,MID([8]签字版本!D269,4,4),"****")</f>
        <v>133****8539</v>
      </c>
      <c r="E269" s="24" t="str">
        <f>[8]签字版本!E269</f>
        <v>雾阁</v>
      </c>
      <c r="F269" s="26">
        <f>[8]签字版本!F269</f>
        <v>2.81</v>
      </c>
      <c r="G269" s="26">
        <f t="shared" si="8"/>
        <v>2.81</v>
      </c>
      <c r="H269" s="26">
        <f t="shared" si="9"/>
        <v>84.3</v>
      </c>
      <c r="I269" s="26">
        <f>[8]签字版本!J269</f>
        <v>16.86</v>
      </c>
      <c r="J269" s="25" t="str">
        <f>SUBSTITUTE([8]签字版本!K269,MID([8]签字版本!K269,9,7),"*******")</f>
        <v>62218405*******5867</v>
      </c>
      <c r="K269" s="24" t="str">
        <f>[8]签字版本!L269</f>
        <v>连城县农村信用联社四堡信用社</v>
      </c>
    </row>
    <row r="270" spans="1:11">
      <c r="A270" s="24" t="str">
        <f>[8]签字版本!A270</f>
        <v>264</v>
      </c>
      <c r="B270" s="24" t="str">
        <f>[8]签字版本!B270</f>
        <v>马发仙</v>
      </c>
      <c r="C270" s="24" t="str">
        <f>SUBSTITUTE([8]签字版本!C270,MID([8]签字版本!C270,7,8),"********")</f>
        <v>352627********1620</v>
      </c>
      <c r="D270" s="25" t="str">
        <f>SUBSTITUTE([8]签字版本!D270,MID([8]签字版本!D270,4,4),"****")</f>
        <v>134****2985</v>
      </c>
      <c r="E270" s="24" t="str">
        <f>[8]签字版本!E270</f>
        <v>雾阁</v>
      </c>
      <c r="F270" s="26">
        <f>[8]签字版本!F270</f>
        <v>5.1</v>
      </c>
      <c r="G270" s="26">
        <f t="shared" si="8"/>
        <v>5.1</v>
      </c>
      <c r="H270" s="26">
        <f t="shared" si="9"/>
        <v>153</v>
      </c>
      <c r="I270" s="26">
        <f>[8]签字版本!J270</f>
        <v>30.6</v>
      </c>
      <c r="J270" s="25" t="str">
        <f>SUBSTITUTE([8]签字版本!K270,MID([8]签字版本!K270,9,7),"*******")</f>
        <v>90908180*******0003800</v>
      </c>
      <c r="K270" s="24" t="str">
        <f>[8]签字版本!L270</f>
        <v>连城县农村信用联社四堡信用社</v>
      </c>
    </row>
    <row r="271" spans="1:11">
      <c r="A271" s="24" t="str">
        <f>[8]签字版本!A271</f>
        <v>265</v>
      </c>
      <c r="B271" s="24" t="str">
        <f>[8]签字版本!B271</f>
        <v>邹天寿</v>
      </c>
      <c r="C271" s="24" t="str">
        <f>SUBSTITUTE([8]签字版本!C271,MID([8]签字版本!C271,7,8),"********")</f>
        <v>352627********1618</v>
      </c>
      <c r="D271" s="25" t="str">
        <f>SUBSTITUTE([8]签字版本!D271,MID([8]签字版本!D271,4,4),"****")</f>
        <v>136****2510</v>
      </c>
      <c r="E271" s="24" t="str">
        <f>[8]签字版本!E271</f>
        <v>雾阁</v>
      </c>
      <c r="F271" s="26">
        <f>[8]签字版本!F271</f>
        <v>0.73</v>
      </c>
      <c r="G271" s="26">
        <f t="shared" si="8"/>
        <v>0.73</v>
      </c>
      <c r="H271" s="26">
        <f t="shared" si="9"/>
        <v>21.9</v>
      </c>
      <c r="I271" s="26">
        <f>[8]签字版本!J271</f>
        <v>4.38</v>
      </c>
      <c r="J271" s="25" t="str">
        <f>SUBSTITUTE([8]签字版本!K271,MID([8]签字版本!K271,9,7),"*******")</f>
        <v>90908180*******0374456</v>
      </c>
      <c r="K271" s="24" t="str">
        <f>[8]签字版本!L271</f>
        <v>连城县农村信用联社四堡信用社</v>
      </c>
    </row>
    <row r="272" spans="1:11">
      <c r="A272" s="24" t="str">
        <f>[8]签字版本!A272</f>
        <v>266</v>
      </c>
      <c r="B272" s="24" t="str">
        <f>[8]签字版本!B272</f>
        <v>邹天胜</v>
      </c>
      <c r="C272" s="24" t="str">
        <f>SUBSTITUTE([8]签字版本!C272,MID([8]签字版本!C272,7,8),"********")</f>
        <v>352627********161X</v>
      </c>
      <c r="D272" s="25" t="str">
        <f>SUBSTITUTE([8]签字版本!D272,MID([8]签字版本!D272,4,4),"****")</f>
        <v>135****6432</v>
      </c>
      <c r="E272" s="24" t="str">
        <f>[8]签字版本!E272</f>
        <v>雾阁</v>
      </c>
      <c r="F272" s="26">
        <f>[8]签字版本!F272</f>
        <v>0.73</v>
      </c>
      <c r="G272" s="26">
        <f t="shared" si="8"/>
        <v>0.73</v>
      </c>
      <c r="H272" s="26">
        <f t="shared" si="9"/>
        <v>21.9</v>
      </c>
      <c r="I272" s="26">
        <f>[8]签字版本!J272</f>
        <v>4.38</v>
      </c>
      <c r="J272" s="25" t="str">
        <f>SUBSTITUTE([8]签字版本!K272,MID([8]签字版本!K272,9,7),"*******")</f>
        <v>90908180*******0057002</v>
      </c>
      <c r="K272" s="24" t="str">
        <f>[8]签字版本!L272</f>
        <v>连城县农村信用联社四堡信用社</v>
      </c>
    </row>
    <row r="273" spans="1:11">
      <c r="A273" s="24" t="str">
        <f>[8]签字版本!A273</f>
        <v>267</v>
      </c>
      <c r="B273" s="24" t="str">
        <f>[8]签字版本!B273</f>
        <v>邹天福</v>
      </c>
      <c r="C273" s="24" t="str">
        <f>SUBSTITUTE([8]签字版本!C273,MID([8]签字版本!C273,7,8),"********")</f>
        <v>352627********1614</v>
      </c>
      <c r="D273" s="25" t="str">
        <f>SUBSTITUTE([8]签字版本!D273,MID([8]签字版本!D273,4,4),"****")</f>
        <v>151****0071</v>
      </c>
      <c r="E273" s="24" t="str">
        <f>[8]签字版本!E273</f>
        <v>雾阁</v>
      </c>
      <c r="F273" s="26">
        <f>[8]签字版本!F273</f>
        <v>1.33</v>
      </c>
      <c r="G273" s="26">
        <f t="shared" si="8"/>
        <v>1.33</v>
      </c>
      <c r="H273" s="26">
        <f t="shared" si="9"/>
        <v>39.9</v>
      </c>
      <c r="I273" s="26">
        <f>[8]签字版本!J273</f>
        <v>7.98</v>
      </c>
      <c r="J273" s="25" t="str">
        <f>SUBSTITUTE([8]签字版本!K273,MID([8]签字版本!K273,9,7),"*******")</f>
        <v>90908180*******0057011</v>
      </c>
      <c r="K273" s="24" t="str">
        <f>[8]签字版本!L273</f>
        <v>连城县农村信用联社四堡信用社</v>
      </c>
    </row>
    <row r="274" spans="1:11">
      <c r="A274" s="24" t="str">
        <f>[8]签字版本!A274</f>
        <v>268</v>
      </c>
      <c r="B274" s="24" t="str">
        <f>[8]签字版本!B274</f>
        <v>邹荣东</v>
      </c>
      <c r="C274" s="24" t="str">
        <f>SUBSTITUTE([8]签字版本!C274,MID([8]签字版本!C274,7,8),"********")</f>
        <v>352627********1631</v>
      </c>
      <c r="D274" s="25" t="str">
        <f>SUBSTITUTE([8]签字版本!D274,MID([8]签字版本!D274,4,4),"****")</f>
        <v>181****9946</v>
      </c>
      <c r="E274" s="24" t="str">
        <f>[8]签字版本!E274</f>
        <v>雾阁</v>
      </c>
      <c r="F274" s="26">
        <f>[8]签字版本!F274</f>
        <v>3.64</v>
      </c>
      <c r="G274" s="26">
        <f t="shared" si="8"/>
        <v>3.64</v>
      </c>
      <c r="H274" s="26">
        <f t="shared" si="9"/>
        <v>109.2</v>
      </c>
      <c r="I274" s="26">
        <f>[8]签字版本!J274</f>
        <v>21.84</v>
      </c>
      <c r="J274" s="25" t="str">
        <f>SUBSTITUTE([8]签字版本!K274,MID([8]签字版本!K274,9,7),"*******")</f>
        <v>62218405*******7558</v>
      </c>
      <c r="K274" s="24" t="str">
        <f>[8]签字版本!L274</f>
        <v>连城县农村信用联社四堡信用社</v>
      </c>
    </row>
    <row r="275" spans="1:11">
      <c r="A275" s="24" t="str">
        <f>[8]签字版本!A275</f>
        <v>269</v>
      </c>
      <c r="B275" s="24" t="str">
        <f>[8]签字版本!B275</f>
        <v>邹良生</v>
      </c>
      <c r="C275" s="24" t="str">
        <f>SUBSTITUTE([8]签字版本!C275,MID([8]签字版本!C275,7,8),"********")</f>
        <v>352627********1612</v>
      </c>
      <c r="D275" s="25" t="str">
        <f>SUBSTITUTE([8]签字版本!D275,MID([8]签字版本!D275,4,4),"****")</f>
        <v>186****9513</v>
      </c>
      <c r="E275" s="24" t="str">
        <f>[8]签字版本!E275</f>
        <v>雾阁</v>
      </c>
      <c r="F275" s="26">
        <f>[8]签字版本!F275</f>
        <v>2.9</v>
      </c>
      <c r="G275" s="26">
        <f t="shared" si="8"/>
        <v>2.9</v>
      </c>
      <c r="H275" s="26">
        <f t="shared" si="9"/>
        <v>87</v>
      </c>
      <c r="I275" s="26">
        <f>[8]签字版本!J275</f>
        <v>17.4</v>
      </c>
      <c r="J275" s="25" t="str">
        <f>SUBSTITUTE([8]签字版本!K275,MID([8]签字版本!K275,9,7),"*******")</f>
        <v>62218405*******0310</v>
      </c>
      <c r="K275" s="24" t="str">
        <f>[8]签字版本!L275</f>
        <v>连城县农村信用联社四堡信用社</v>
      </c>
    </row>
    <row r="276" spans="1:11">
      <c r="A276" s="24" t="str">
        <f>[8]签字版本!A276</f>
        <v>270</v>
      </c>
      <c r="B276" s="24" t="str">
        <f>[8]签字版本!B276</f>
        <v>邹贵殿</v>
      </c>
      <c r="C276" s="24" t="str">
        <f>SUBSTITUTE([8]签字版本!C276,MID([8]签字版本!C276,7,8),"********")</f>
        <v>352627********1611</v>
      </c>
      <c r="D276" s="25" t="str">
        <f>SUBSTITUTE([8]签字版本!D276,MID([8]签字版本!D276,4,4),"****")</f>
        <v>139****1086</v>
      </c>
      <c r="E276" s="24" t="str">
        <f>[8]签字版本!E276</f>
        <v>雾阁</v>
      </c>
      <c r="F276" s="26">
        <f>[8]签字版本!F276</f>
        <v>3.51</v>
      </c>
      <c r="G276" s="26">
        <f t="shared" si="8"/>
        <v>3.51</v>
      </c>
      <c r="H276" s="26">
        <f t="shared" si="9"/>
        <v>105.3</v>
      </c>
      <c r="I276" s="26">
        <f>[8]签字版本!J276</f>
        <v>21.06</v>
      </c>
      <c r="J276" s="25" t="str">
        <f>SUBSTITUTE([8]签字版本!K276,MID([8]签字版本!K276,9,7),"*******")</f>
        <v>90908180*******0057039</v>
      </c>
      <c r="K276" s="24" t="str">
        <f>[8]签字版本!L276</f>
        <v>连城县农村信用联社四堡信用社</v>
      </c>
    </row>
    <row r="277" spans="1:11">
      <c r="A277" s="24" t="str">
        <f>[8]签字版本!A277</f>
        <v>271</v>
      </c>
      <c r="B277" s="24" t="str">
        <f>[8]签字版本!B277</f>
        <v>邹贵长</v>
      </c>
      <c r="C277" s="24" t="str">
        <f>SUBSTITUTE([8]签字版本!C277,MID([8]签字版本!C277,7,8),"********")</f>
        <v>352627********1610</v>
      </c>
      <c r="D277" s="25" t="str">
        <f>SUBSTITUTE([8]签字版本!D277,MID([8]签字版本!D277,4,4),"****")</f>
        <v>150****4426</v>
      </c>
      <c r="E277" s="24" t="str">
        <f>[8]签字版本!E277</f>
        <v>雾阁</v>
      </c>
      <c r="F277" s="26">
        <f>[8]签字版本!F277</f>
        <v>7.24</v>
      </c>
      <c r="G277" s="26">
        <f t="shared" si="8"/>
        <v>7.24</v>
      </c>
      <c r="H277" s="26">
        <f t="shared" si="9"/>
        <v>217.2</v>
      </c>
      <c r="I277" s="26">
        <f>[8]签字版本!J277</f>
        <v>43.44</v>
      </c>
      <c r="J277" s="25" t="str">
        <f>SUBSTITUTE([8]签字版本!K277,MID([8]签字版本!K277,9,7),"*******")</f>
        <v>90908180*******0057048</v>
      </c>
      <c r="K277" s="24" t="str">
        <f>[8]签字版本!L277</f>
        <v>连城县农村信用联社四堡信用社</v>
      </c>
    </row>
    <row r="278" spans="1:11">
      <c r="A278" s="24" t="str">
        <f>[8]签字版本!A278</f>
        <v>272</v>
      </c>
      <c r="B278" s="24" t="str">
        <f>[8]签字版本!B278</f>
        <v>马仙发</v>
      </c>
      <c r="C278" s="24" t="str">
        <f>SUBSTITUTE([8]签字版本!C278,MID([8]签字版本!C278,7,8),"********")</f>
        <v>352627********1625</v>
      </c>
      <c r="D278" s="25" t="str">
        <f>SUBSTITUTE([8]签字版本!D278,MID([8]签字版本!D278,4,4),"****")</f>
        <v>182****6720</v>
      </c>
      <c r="E278" s="24" t="str">
        <f>[8]签字版本!E278</f>
        <v>雾阁</v>
      </c>
      <c r="F278" s="26">
        <f>[8]签字版本!F278</f>
        <v>4.09</v>
      </c>
      <c r="G278" s="26">
        <f t="shared" si="8"/>
        <v>4.09</v>
      </c>
      <c r="H278" s="26">
        <f t="shared" si="9"/>
        <v>122.7</v>
      </c>
      <c r="I278" s="26">
        <f>[8]签字版本!J278</f>
        <v>24.54</v>
      </c>
      <c r="J278" s="25" t="str">
        <f>SUBSTITUTE([8]签字版本!K278,MID([8]签字版本!K278,9,7),"*******")</f>
        <v>62218405*******7780</v>
      </c>
      <c r="K278" s="24" t="str">
        <f>[8]签字版本!L278</f>
        <v>连城县农村信用联社四堡信用社</v>
      </c>
    </row>
    <row r="279" spans="1:11">
      <c r="A279" s="24" t="str">
        <f>[8]签字版本!A279</f>
        <v>273</v>
      </c>
      <c r="B279" s="24" t="str">
        <f>[8]签字版本!B279</f>
        <v>邹文春</v>
      </c>
      <c r="C279" s="24" t="str">
        <f>SUBSTITUTE([8]签字版本!C279,MID([8]签字版本!C279,7,8),"********")</f>
        <v>352627********1611</v>
      </c>
      <c r="D279" s="25" t="str">
        <f>SUBSTITUTE([8]签字版本!D279,MID([8]签字版本!D279,4,4),"****")</f>
        <v>138****8944</v>
      </c>
      <c r="E279" s="24" t="str">
        <f>[8]签字版本!E279</f>
        <v>雾阁</v>
      </c>
      <c r="F279" s="26">
        <f>[8]签字版本!F279</f>
        <v>2.9</v>
      </c>
      <c r="G279" s="26">
        <f t="shared" si="8"/>
        <v>2.9</v>
      </c>
      <c r="H279" s="26">
        <f t="shared" si="9"/>
        <v>87</v>
      </c>
      <c r="I279" s="26">
        <f>[8]签字版本!J279</f>
        <v>17.4</v>
      </c>
      <c r="J279" s="25" t="str">
        <f>SUBSTITUTE([8]签字版本!K279,MID([8]签字版本!K279,9,7),"*******")</f>
        <v>90908180*******0057066</v>
      </c>
      <c r="K279" s="24" t="str">
        <f>[8]签字版本!L279</f>
        <v>连城县农村信用联社四堡信用社</v>
      </c>
    </row>
    <row r="280" spans="1:11">
      <c r="A280" s="24" t="str">
        <f>[8]签字版本!A280</f>
        <v>274</v>
      </c>
      <c r="B280" s="24" t="str">
        <f>[8]签字版本!B280</f>
        <v>邹天祥</v>
      </c>
      <c r="C280" s="24" t="str">
        <f>SUBSTITUTE([8]签字版本!C280,MID([8]签字版本!C280,7,8),"********")</f>
        <v>352627********1611</v>
      </c>
      <c r="D280" s="25" t="str">
        <f>SUBSTITUTE([8]签字版本!D280,MID([8]签字版本!D280,4,4),"****")</f>
        <v>138****8944</v>
      </c>
      <c r="E280" s="24" t="str">
        <f>[8]签字版本!E280</f>
        <v>雾阁</v>
      </c>
      <c r="F280" s="26">
        <f>[8]签字版本!F280</f>
        <v>1.45</v>
      </c>
      <c r="G280" s="26">
        <f t="shared" si="8"/>
        <v>1.45</v>
      </c>
      <c r="H280" s="26">
        <f t="shared" si="9"/>
        <v>43.5</v>
      </c>
      <c r="I280" s="26">
        <f>[8]签字版本!J280</f>
        <v>8.7</v>
      </c>
      <c r="J280" s="25" t="str">
        <f>SUBSTITUTE([8]签字版本!K280,MID([8]签字版本!K280,9,7),"*******")</f>
        <v>90908180*******0057075</v>
      </c>
      <c r="K280" s="24" t="str">
        <f>[8]签字版本!L280</f>
        <v>连城县农村信用联社四堡信用社</v>
      </c>
    </row>
    <row r="281" spans="1:11">
      <c r="A281" s="24" t="str">
        <f>[8]签字版本!A281</f>
        <v>275</v>
      </c>
      <c r="B281" s="24" t="str">
        <f>[8]签字版本!B281</f>
        <v>邹道行</v>
      </c>
      <c r="C281" s="24" t="str">
        <f>SUBSTITUTE([8]签字版本!C281,MID([8]签字版本!C281,7,8),"********")</f>
        <v>352627********1615</v>
      </c>
      <c r="D281" s="25" t="str">
        <f>SUBSTITUTE([8]签字版本!D281,MID([8]签字版本!D281,4,4),"****")</f>
        <v>152****4765</v>
      </c>
      <c r="E281" s="24" t="str">
        <f>[8]签字版本!E281</f>
        <v>雾阁</v>
      </c>
      <c r="F281" s="26">
        <f>[8]签字版本!F281</f>
        <v>1.45</v>
      </c>
      <c r="G281" s="26">
        <f t="shared" si="8"/>
        <v>1.45</v>
      </c>
      <c r="H281" s="26">
        <f t="shared" si="9"/>
        <v>43.5</v>
      </c>
      <c r="I281" s="26">
        <f>[8]签字版本!J281</f>
        <v>8.7</v>
      </c>
      <c r="J281" s="25" t="str">
        <f>SUBSTITUTE([8]签字版本!K281,MID([8]签字版本!K281,9,7),"*******")</f>
        <v>90908180*******0057084</v>
      </c>
      <c r="K281" s="24" t="str">
        <f>[8]签字版本!L281</f>
        <v>连城县农村信用联社四堡信用社</v>
      </c>
    </row>
    <row r="282" spans="1:11">
      <c r="A282" s="24" t="str">
        <f>[8]签字版本!A282</f>
        <v>276</v>
      </c>
      <c r="B282" s="24" t="str">
        <f>[8]签字版本!B282</f>
        <v>邹富生</v>
      </c>
      <c r="C282" s="24" t="str">
        <f>SUBSTITUTE([8]签字版本!C282,MID([8]签字版本!C282,7,8),"********")</f>
        <v>352627********1638</v>
      </c>
      <c r="D282" s="25" t="str">
        <f>SUBSTITUTE([8]签字版本!D282,MID([8]签字版本!D282,4,4),"****")</f>
        <v>139****7821</v>
      </c>
      <c r="E282" s="24" t="str">
        <f>[8]签字版本!E282</f>
        <v>雾阁</v>
      </c>
      <c r="F282" s="26">
        <f>[8]签字版本!F282</f>
        <v>6.8</v>
      </c>
      <c r="G282" s="26">
        <f t="shared" si="8"/>
        <v>6.8</v>
      </c>
      <c r="H282" s="26">
        <f t="shared" si="9"/>
        <v>204</v>
      </c>
      <c r="I282" s="26">
        <f>[8]签字版本!J282</f>
        <v>40.8</v>
      </c>
      <c r="J282" s="25" t="str">
        <f>SUBSTITUTE([8]签字版本!K282,MID([8]签字版本!K282,9,7),"*******")</f>
        <v>90908180*******0057093</v>
      </c>
      <c r="K282" s="24" t="str">
        <f>[8]签字版本!L282</f>
        <v>连城县农村信用联社四堡信用社</v>
      </c>
    </row>
    <row r="283" spans="1:11">
      <c r="A283" s="24" t="str">
        <f>[8]签字版本!A283</f>
        <v>277</v>
      </c>
      <c r="B283" s="24" t="str">
        <f>[8]签字版本!B283</f>
        <v>邹道宜</v>
      </c>
      <c r="C283" s="24" t="str">
        <f>SUBSTITUTE([8]签字版本!C283,MID([8]签字版本!C283,7,8),"********")</f>
        <v>352627********1612</v>
      </c>
      <c r="D283" s="25" t="str">
        <f>SUBSTITUTE([8]签字版本!D283,MID([8]签字版本!D283,4,4),"****")</f>
        <v>159****3524</v>
      </c>
      <c r="E283" s="24" t="str">
        <f>[8]签字版本!E283</f>
        <v>雾阁</v>
      </c>
      <c r="F283" s="26">
        <f>[8]签字版本!F283</f>
        <v>1.45</v>
      </c>
      <c r="G283" s="26">
        <f t="shared" si="8"/>
        <v>1.45</v>
      </c>
      <c r="H283" s="26">
        <f t="shared" si="9"/>
        <v>43.5</v>
      </c>
      <c r="I283" s="26">
        <f>[8]签字版本!J283</f>
        <v>8.7</v>
      </c>
      <c r="J283" s="25" t="str">
        <f>SUBSTITUTE([8]签字版本!K283,MID([8]签字版本!K283,9,7),"*******")</f>
        <v>62218405*******7517</v>
      </c>
      <c r="K283" s="24" t="str">
        <f>[8]签字版本!L283</f>
        <v>连城县农村信用联社四堡信用社</v>
      </c>
    </row>
    <row r="284" spans="1:11">
      <c r="A284" s="24" t="str">
        <f>[8]签字版本!A284</f>
        <v>278</v>
      </c>
      <c r="B284" s="24" t="str">
        <f>[8]签字版本!B284</f>
        <v>邹贵茂</v>
      </c>
      <c r="C284" s="24" t="str">
        <f>SUBSTITUTE([8]签字版本!C284,MID([8]签字版本!C284,7,8),"********")</f>
        <v>352627********1611</v>
      </c>
      <c r="D284" s="25" t="str">
        <f>SUBSTITUTE([8]签字版本!D284,MID([8]签字版本!D284,4,4),"****")</f>
        <v>158****2311</v>
      </c>
      <c r="E284" s="24" t="str">
        <f>[8]签字版本!E284</f>
        <v>雾阁</v>
      </c>
      <c r="F284" s="26">
        <f>[8]签字版本!F284</f>
        <v>5.1</v>
      </c>
      <c r="G284" s="26">
        <f t="shared" si="8"/>
        <v>5.1</v>
      </c>
      <c r="H284" s="26">
        <f t="shared" si="9"/>
        <v>153</v>
      </c>
      <c r="I284" s="26">
        <f>[8]签字版本!J284</f>
        <v>30.6</v>
      </c>
      <c r="J284" s="25" t="str">
        <f>SUBSTITUTE([8]签字版本!K284,MID([8]签字版本!K284,9,7),"*******")</f>
        <v>90908180*******0057119</v>
      </c>
      <c r="K284" s="24" t="str">
        <f>[8]签字版本!L284</f>
        <v>连城县农村信用联社四堡信用社</v>
      </c>
    </row>
    <row r="285" spans="1:11">
      <c r="A285" s="24" t="str">
        <f>[8]签字版本!A285</f>
        <v>279</v>
      </c>
      <c r="B285" s="24" t="str">
        <f>[8]签字版本!B285</f>
        <v>谢晓珍</v>
      </c>
      <c r="C285" s="24" t="str">
        <f>SUBSTITUTE([8]签字版本!C285,MID([8]签字版本!C285,7,8),"********")</f>
        <v>350423********5526</v>
      </c>
      <c r="D285" s="25" t="str">
        <f>SUBSTITUTE([8]签字版本!D285,MID([8]签字版本!D285,4,4),"****")</f>
        <v>188****0176</v>
      </c>
      <c r="E285" s="24" t="str">
        <f>[8]签字版本!E285</f>
        <v>雾阁</v>
      </c>
      <c r="F285" s="26">
        <f>[8]签字版本!F285</f>
        <v>3.4</v>
      </c>
      <c r="G285" s="26">
        <f t="shared" si="8"/>
        <v>3.4</v>
      </c>
      <c r="H285" s="26">
        <f t="shared" si="9"/>
        <v>102</v>
      </c>
      <c r="I285" s="26">
        <f>[8]签字版本!J285</f>
        <v>20.4</v>
      </c>
      <c r="J285" s="25" t="str">
        <f>SUBSTITUTE([8]签字版本!K285,MID([8]签字版本!K285,9,7),"*******")</f>
        <v>62303615*******4277</v>
      </c>
      <c r="K285" s="24" t="str">
        <f>[8]签字版本!L285</f>
        <v>连城县农村信用联社四堡信用社</v>
      </c>
    </row>
    <row r="286" spans="1:11">
      <c r="A286" s="24" t="str">
        <f>[8]签字版本!A286</f>
        <v>280</v>
      </c>
      <c r="B286" s="24" t="str">
        <f>[8]签字版本!B286</f>
        <v>邹道贤</v>
      </c>
      <c r="C286" s="24" t="str">
        <f>SUBSTITUTE([8]签字版本!C286,MID([8]签字版本!C286,7,8),"********")</f>
        <v>352627********161X</v>
      </c>
      <c r="D286" s="25" t="str">
        <f>SUBSTITUTE([8]签字版本!D286,MID([8]签字版本!D286,4,4),"****")</f>
        <v>188****9493</v>
      </c>
      <c r="E286" s="24" t="str">
        <f>[8]签字版本!E286</f>
        <v>雾阁</v>
      </c>
      <c r="F286" s="26">
        <f>[8]签字版本!F286</f>
        <v>1.7</v>
      </c>
      <c r="G286" s="26">
        <f t="shared" si="8"/>
        <v>1.7</v>
      </c>
      <c r="H286" s="26">
        <f t="shared" si="9"/>
        <v>51</v>
      </c>
      <c r="I286" s="26">
        <f>[8]签字版本!J286</f>
        <v>10.2</v>
      </c>
      <c r="J286" s="25" t="str">
        <f>SUBSTITUTE([8]签字版本!K286,MID([8]签字版本!K286,9,7),"*******")</f>
        <v>62218405*******5883</v>
      </c>
      <c r="K286" s="24" t="str">
        <f>[8]签字版本!L286</f>
        <v>连城县农村信用联社四堡信用社</v>
      </c>
    </row>
    <row r="287" spans="1:11">
      <c r="A287" s="24" t="str">
        <f>[8]签字版本!A287</f>
        <v>281</v>
      </c>
      <c r="B287" s="24" t="str">
        <f>[8]签字版本!B287</f>
        <v>邹天和</v>
      </c>
      <c r="C287" s="24" t="str">
        <f>SUBSTITUTE([8]签字版本!C287,MID([8]签字版本!C287,7,8),"********")</f>
        <v>352627********1612</v>
      </c>
      <c r="D287" s="25" t="str">
        <f>SUBSTITUTE([8]签字版本!D287,MID([8]签字版本!D287,4,4),"****")</f>
        <v>150****9315</v>
      </c>
      <c r="E287" s="24" t="str">
        <f>[8]签字版本!E287</f>
        <v>雾阁</v>
      </c>
      <c r="F287" s="26">
        <f>[8]签字版本!F287</f>
        <v>2.18</v>
      </c>
      <c r="G287" s="26">
        <f t="shared" si="8"/>
        <v>2.18</v>
      </c>
      <c r="H287" s="26">
        <f t="shared" si="9"/>
        <v>65.4</v>
      </c>
      <c r="I287" s="26">
        <f>[8]签字版本!J287</f>
        <v>13.08</v>
      </c>
      <c r="J287" s="25" t="str">
        <f>SUBSTITUTE([8]签字版本!K287,MID([8]签字版本!K287,9,7),"*******")</f>
        <v>90908180*******0057137</v>
      </c>
      <c r="K287" s="24" t="str">
        <f>[8]签字版本!L287</f>
        <v>连城县农村信用联社四堡信用社</v>
      </c>
    </row>
    <row r="288" spans="1:11">
      <c r="A288" s="24" t="str">
        <f>[8]签字版本!A288</f>
        <v>282</v>
      </c>
      <c r="B288" s="24" t="str">
        <f>[8]签字版本!B288</f>
        <v>邹子生</v>
      </c>
      <c r="C288" s="24" t="str">
        <f>SUBSTITUTE([8]签字版本!C288,MID([8]签字版本!C288,7,8),"********")</f>
        <v>352627********1631</v>
      </c>
      <c r="D288" s="25" t="str">
        <f>SUBSTITUTE([8]签字版本!D288,MID([8]签字版本!D288,4,4),"****")</f>
        <v>136****1725</v>
      </c>
      <c r="E288" s="24" t="str">
        <f>[8]签字版本!E288</f>
        <v>雾阁</v>
      </c>
      <c r="F288" s="26">
        <f>[8]签字版本!F288</f>
        <v>2.9</v>
      </c>
      <c r="G288" s="26">
        <f t="shared" si="8"/>
        <v>2.9</v>
      </c>
      <c r="H288" s="26">
        <f t="shared" si="9"/>
        <v>87</v>
      </c>
      <c r="I288" s="26">
        <f>[8]签字版本!J288</f>
        <v>17.4</v>
      </c>
      <c r="J288" s="25" t="str">
        <f>SUBSTITUTE([8]签字版本!K288,MID([8]签字版本!K288,9,7),"*******")</f>
        <v>90908180*******0351676</v>
      </c>
      <c r="K288" s="24" t="str">
        <f>[8]签字版本!L288</f>
        <v>连城县农村信用联社四堡信用社</v>
      </c>
    </row>
    <row r="289" spans="1:11">
      <c r="A289" s="24" t="str">
        <f>[8]签字版本!A289</f>
        <v>283</v>
      </c>
      <c r="B289" s="24" t="str">
        <f>[8]签字版本!B289</f>
        <v>邹发轫</v>
      </c>
      <c r="C289" s="24" t="str">
        <f>SUBSTITUTE([8]签字版本!C289,MID([8]签字版本!C289,7,8),"********")</f>
        <v>352627********1611</v>
      </c>
      <c r="D289" s="25" t="str">
        <f>SUBSTITUTE([8]签字版本!D289,MID([8]签字版本!D289,4,4),"****")</f>
        <v>152****2679</v>
      </c>
      <c r="E289" s="24" t="str">
        <f>[8]签字版本!E289</f>
        <v>雾阁</v>
      </c>
      <c r="F289" s="26">
        <f>[8]签字版本!F289</f>
        <v>5.83</v>
      </c>
      <c r="G289" s="26">
        <f t="shared" si="8"/>
        <v>5.83</v>
      </c>
      <c r="H289" s="26">
        <f t="shared" si="9"/>
        <v>174.9</v>
      </c>
      <c r="I289" s="26">
        <f>[8]签字版本!J289</f>
        <v>34.98</v>
      </c>
      <c r="J289" s="25" t="str">
        <f>SUBSTITUTE([8]签字版本!K289,MID([8]签字版本!K289,9,7),"*******")</f>
        <v>90908180*******0065271</v>
      </c>
      <c r="K289" s="24" t="str">
        <f>[8]签字版本!L289</f>
        <v>连城县农村信用联社四堡信用社</v>
      </c>
    </row>
    <row r="290" spans="1:11">
      <c r="A290" s="24" t="str">
        <f>[8]签字版本!A290</f>
        <v>284</v>
      </c>
      <c r="B290" s="24" t="str">
        <f>[8]签字版本!B290</f>
        <v>邹荣富</v>
      </c>
      <c r="C290" s="24" t="str">
        <f>SUBSTITUTE([8]签字版本!C290,MID([8]签字版本!C290,7,8),"********")</f>
        <v>352627********1612</v>
      </c>
      <c r="D290" s="25" t="str">
        <f>SUBSTITUTE([8]签字版本!D290,MID([8]签字版本!D290,4,4),"****")</f>
        <v>159****3580</v>
      </c>
      <c r="E290" s="24" t="str">
        <f>[8]签字版本!E290</f>
        <v>雾阁</v>
      </c>
      <c r="F290" s="26">
        <f>[8]签字版本!F290</f>
        <v>3.64</v>
      </c>
      <c r="G290" s="26">
        <f t="shared" si="8"/>
        <v>3.64</v>
      </c>
      <c r="H290" s="26">
        <f t="shared" si="9"/>
        <v>109.2</v>
      </c>
      <c r="I290" s="26">
        <f>[8]签字版本!J290</f>
        <v>21.84</v>
      </c>
      <c r="J290" s="25" t="str">
        <f>SUBSTITUTE([8]签字版本!K290,MID([8]签字版本!K290,9,7),"*******")</f>
        <v>90908180*******0188211</v>
      </c>
      <c r="K290" s="24" t="str">
        <f>[8]签字版本!L290</f>
        <v>连城县农村信用联社四堡信用社</v>
      </c>
    </row>
    <row r="291" spans="1:11">
      <c r="A291" s="24" t="str">
        <f>[8]签字版本!A291</f>
        <v>285</v>
      </c>
      <c r="B291" s="24" t="str">
        <f>[8]签字版本!B291</f>
        <v>马勋良</v>
      </c>
      <c r="C291" s="24" t="str">
        <f>SUBSTITUTE([8]签字版本!C291,MID([8]签字版本!C291,7,8),"********")</f>
        <v>352627********1613</v>
      </c>
      <c r="D291" s="25" t="str">
        <f>SUBSTITUTE([8]签字版本!D291,MID([8]签字版本!D291,4,4),"****")</f>
        <v>157****1169</v>
      </c>
      <c r="E291" s="24" t="str">
        <f>[8]签字版本!E291</f>
        <v>雾阁</v>
      </c>
      <c r="F291" s="26">
        <f>[8]签字版本!F291</f>
        <v>1.45</v>
      </c>
      <c r="G291" s="26">
        <f t="shared" si="8"/>
        <v>1.45</v>
      </c>
      <c r="H291" s="26">
        <f t="shared" si="9"/>
        <v>43.5</v>
      </c>
      <c r="I291" s="26">
        <f>[8]签字版本!J291</f>
        <v>8.7</v>
      </c>
      <c r="J291" s="25" t="str">
        <f>SUBSTITUTE([8]签字版本!K291,MID([8]签字版本!K291,9,7),"*******")</f>
        <v>62303625*******7594</v>
      </c>
      <c r="K291" s="24" t="str">
        <f>[8]签字版本!L291</f>
        <v>连城县农村信用联社四堡信用社</v>
      </c>
    </row>
    <row r="292" spans="1:11">
      <c r="A292" s="24" t="str">
        <f>[8]签字版本!A292</f>
        <v>286</v>
      </c>
      <c r="B292" s="24" t="str">
        <f>[8]签字版本!B292</f>
        <v>赖姬仙</v>
      </c>
      <c r="C292" s="24" t="str">
        <f>SUBSTITUTE([8]签字版本!C292,MID([8]签字版本!C292,7,8),"********")</f>
        <v>352627********1622</v>
      </c>
      <c r="D292" s="25" t="str">
        <f>SUBSTITUTE([8]签字版本!D292,MID([8]签字版本!D292,4,4),"****")</f>
        <v>135****3768</v>
      </c>
      <c r="E292" s="24" t="str">
        <f>[8]签字版本!E292</f>
        <v>雾阁</v>
      </c>
      <c r="F292" s="26">
        <f>[8]签字版本!F292</f>
        <v>2.9</v>
      </c>
      <c r="G292" s="26">
        <f t="shared" si="8"/>
        <v>2.9</v>
      </c>
      <c r="H292" s="26">
        <f t="shared" si="9"/>
        <v>87</v>
      </c>
      <c r="I292" s="26">
        <f>[8]签字版本!J292</f>
        <v>17.4</v>
      </c>
      <c r="J292" s="25" t="str">
        <f>SUBSTITUTE([8]签字版本!K292,MID([8]签字版本!K292,9,7),"*******")</f>
        <v>90908180*******0057164</v>
      </c>
      <c r="K292" s="24" t="str">
        <f>[8]签字版本!L292</f>
        <v>连城县农村信用联社四堡信用社</v>
      </c>
    </row>
    <row r="293" spans="1:11">
      <c r="A293" s="24" t="str">
        <f>[8]签字版本!A293</f>
        <v>287</v>
      </c>
      <c r="B293" s="24" t="str">
        <f>[8]签字版本!B293</f>
        <v>邹贵林</v>
      </c>
      <c r="C293" s="24" t="str">
        <f>SUBSTITUTE([8]签字版本!C293,MID([8]签字版本!C293,7,8),"********")</f>
        <v>352627********1616</v>
      </c>
      <c r="D293" s="25" t="str">
        <f>SUBSTITUTE([8]签字版本!D293,MID([8]签字版本!D293,4,4),"****")</f>
        <v>187****6081</v>
      </c>
      <c r="E293" s="24" t="str">
        <f>[8]签字版本!E293</f>
        <v>雾阁</v>
      </c>
      <c r="F293" s="26">
        <f>[8]签字版本!F293</f>
        <v>0.73</v>
      </c>
      <c r="G293" s="26">
        <f t="shared" si="8"/>
        <v>0.73</v>
      </c>
      <c r="H293" s="26">
        <f t="shared" si="9"/>
        <v>21.9</v>
      </c>
      <c r="I293" s="26">
        <f>[8]签字版本!J293</f>
        <v>4.38</v>
      </c>
      <c r="J293" s="25" t="str">
        <f>SUBSTITUTE([8]签字版本!K293,MID([8]签字版本!K293,9,7),"*******")</f>
        <v>62218405*******0385</v>
      </c>
      <c r="K293" s="24" t="str">
        <f>[8]签字版本!L293</f>
        <v>连城县农村信用联社四堡信用社</v>
      </c>
    </row>
    <row r="294" spans="1:11">
      <c r="A294" s="24" t="str">
        <f>[8]签字版本!A294</f>
        <v>288</v>
      </c>
      <c r="B294" s="24" t="str">
        <f>[8]签字版本!B294</f>
        <v>邹贵芳</v>
      </c>
      <c r="C294" s="24" t="str">
        <f>SUBSTITUTE([8]签字版本!C294,MID([8]签字版本!C294,7,8),"********")</f>
        <v>350825********1618</v>
      </c>
      <c r="D294" s="25" t="str">
        <f>SUBSTITUTE([8]签字版本!D294,MID([8]签字版本!D294,4,4),"****")</f>
        <v>187****6638</v>
      </c>
      <c r="E294" s="24" t="str">
        <f>[8]签字版本!E294</f>
        <v>雾阁</v>
      </c>
      <c r="F294" s="26">
        <f>[8]签字版本!F294</f>
        <v>4.34</v>
      </c>
      <c r="G294" s="26">
        <f t="shared" si="8"/>
        <v>4.34</v>
      </c>
      <c r="H294" s="26">
        <f t="shared" si="9"/>
        <v>130.2</v>
      </c>
      <c r="I294" s="26">
        <f>[8]签字版本!J294</f>
        <v>26.04</v>
      </c>
      <c r="J294" s="25" t="str">
        <f>SUBSTITUTE([8]签字版本!K294,MID([8]签字版本!K294,9,7),"*******")</f>
        <v>62218405*******7236</v>
      </c>
      <c r="K294" s="24" t="str">
        <f>[8]签字版本!L294</f>
        <v>连城县农村信用联社四堡信用社</v>
      </c>
    </row>
    <row r="295" spans="1:11">
      <c r="A295" s="24" t="str">
        <f>[8]签字版本!A295</f>
        <v>289</v>
      </c>
      <c r="B295" s="24" t="str">
        <f>[8]签字版本!B295</f>
        <v>邹贵良</v>
      </c>
      <c r="C295" s="24" t="str">
        <f>SUBSTITUTE([8]签字版本!C295,MID([8]签字版本!C295,7,8),"********")</f>
        <v>352627********1611</v>
      </c>
      <c r="D295" s="25" t="str">
        <f>SUBSTITUTE([8]签字版本!D295,MID([8]签字版本!D295,4,4),"****")</f>
        <v>151****2516</v>
      </c>
      <c r="E295" s="24" t="str">
        <f>[8]签字版本!E295</f>
        <v>雾阁</v>
      </c>
      <c r="F295" s="26">
        <f>[8]签字版本!F295</f>
        <v>4.17</v>
      </c>
      <c r="G295" s="26">
        <f t="shared" si="8"/>
        <v>4.17</v>
      </c>
      <c r="H295" s="26">
        <f t="shared" si="9"/>
        <v>125.1</v>
      </c>
      <c r="I295" s="26">
        <f>[8]签字版本!J295</f>
        <v>25.02</v>
      </c>
      <c r="J295" s="25" t="str">
        <f>SUBSTITUTE([8]签字版本!K295,MID([8]签字版本!K295,9,7),"*******")</f>
        <v>90908180*******0000527</v>
      </c>
      <c r="K295" s="24" t="str">
        <f>[8]签字版本!L295</f>
        <v>连城县农村信用联社四堡信用社</v>
      </c>
    </row>
    <row r="296" spans="1:11">
      <c r="A296" s="24" t="str">
        <f>[8]签字版本!A296</f>
        <v>290</v>
      </c>
      <c r="B296" s="24" t="str">
        <f>[8]签字版本!B296</f>
        <v>李火莲</v>
      </c>
      <c r="C296" s="24" t="str">
        <f>SUBSTITUTE([8]签字版本!C296,MID([8]签字版本!C296,7,8),"********")</f>
        <v>350423********5521</v>
      </c>
      <c r="D296" s="25" t="str">
        <f>SUBSTITUTE([8]签字版本!D296,MID([8]签字版本!D296,4,4),"****")</f>
        <v>130****1639</v>
      </c>
      <c r="E296" s="24" t="str">
        <f>[8]签字版本!E296</f>
        <v>雾阁</v>
      </c>
      <c r="F296" s="26">
        <f>[8]签字版本!F296</f>
        <v>2.18</v>
      </c>
      <c r="G296" s="26">
        <f t="shared" si="8"/>
        <v>2.18</v>
      </c>
      <c r="H296" s="26">
        <f t="shared" si="9"/>
        <v>65.4</v>
      </c>
      <c r="I296" s="26">
        <f>[8]签字版本!J296</f>
        <v>13.08</v>
      </c>
      <c r="J296" s="25" t="str">
        <f>SUBSTITUTE([8]签字版本!K296,MID([8]签字版本!K296,9,7),"*******")</f>
        <v>62303625*******7503</v>
      </c>
      <c r="K296" s="24" t="str">
        <f>[8]签字版本!L296</f>
        <v>连城县农村信用联社四堡信用社</v>
      </c>
    </row>
    <row r="297" spans="1:11">
      <c r="A297" s="24" t="str">
        <f>[8]签字版本!A297</f>
        <v>291</v>
      </c>
      <c r="B297" s="24" t="str">
        <f>[8]签字版本!B297</f>
        <v>邹道良</v>
      </c>
      <c r="C297" s="24" t="str">
        <f>SUBSTITUTE([8]签字版本!C297,MID([8]签字版本!C297,7,8),"********")</f>
        <v>352627********161X</v>
      </c>
      <c r="D297" s="25" t="str">
        <f>SUBSTITUTE([8]签字版本!D297,MID([8]签字版本!D297,4,4),"****")</f>
        <v>136****2629</v>
      </c>
      <c r="E297" s="24" t="str">
        <f>[8]签字版本!E297</f>
        <v>雾阁</v>
      </c>
      <c r="F297" s="26">
        <f>[8]签字版本!F297</f>
        <v>2.14</v>
      </c>
      <c r="G297" s="26">
        <f t="shared" si="8"/>
        <v>2.14</v>
      </c>
      <c r="H297" s="26">
        <f t="shared" si="9"/>
        <v>64.2</v>
      </c>
      <c r="I297" s="26">
        <f>[8]签字版本!J297</f>
        <v>12.84</v>
      </c>
      <c r="J297" s="25" t="str">
        <f>SUBSTITUTE([8]签字版本!K297,MID([8]签字版本!K297,9,7),"*******")</f>
        <v>90908180*******0057226</v>
      </c>
      <c r="K297" s="24" t="str">
        <f>[8]签字版本!L297</f>
        <v>连城县农村信用联社四堡信用社</v>
      </c>
    </row>
    <row r="298" spans="1:11">
      <c r="A298" s="24" t="str">
        <f>[8]签字版本!A298</f>
        <v>292</v>
      </c>
      <c r="B298" s="24" t="str">
        <f>[8]签字版本!B298</f>
        <v>邹善函</v>
      </c>
      <c r="C298" s="24" t="str">
        <f>SUBSTITUTE([8]签字版本!C298,MID([8]签字版本!C298,7,8),"********")</f>
        <v>352627********1617</v>
      </c>
      <c r="D298" s="25" t="str">
        <f>SUBSTITUTE([8]签字版本!D298,MID([8]签字版本!D298,4,4),"****")</f>
        <v>138****4666</v>
      </c>
      <c r="E298" s="24" t="str">
        <f>[8]签字版本!E298</f>
        <v>雾阁</v>
      </c>
      <c r="F298" s="26">
        <f>[8]签字版本!F298</f>
        <v>2.97</v>
      </c>
      <c r="G298" s="26">
        <f t="shared" si="8"/>
        <v>2.97</v>
      </c>
      <c r="H298" s="26">
        <f t="shared" si="9"/>
        <v>89.1</v>
      </c>
      <c r="I298" s="26">
        <f>[8]签字版本!J298</f>
        <v>17.82</v>
      </c>
      <c r="J298" s="25" t="str">
        <f>SUBSTITUTE([8]签字版本!K298,MID([8]签字版本!K298,9,7),"*******")</f>
        <v>90908180*******0057235</v>
      </c>
      <c r="K298" s="24" t="str">
        <f>[8]签字版本!L298</f>
        <v>连城县农村信用联社四堡信用社</v>
      </c>
    </row>
    <row r="299" spans="1:11">
      <c r="A299" s="24" t="str">
        <f>[8]签字版本!A299</f>
        <v>293</v>
      </c>
      <c r="B299" s="24" t="str">
        <f>[8]签字版本!B299</f>
        <v>邹善松</v>
      </c>
      <c r="C299" s="24" t="str">
        <f>SUBSTITUTE([8]签字版本!C299,MID([8]签字版本!C299,7,8),"********")</f>
        <v>352627********1618</v>
      </c>
      <c r="D299" s="25" t="str">
        <f>SUBSTITUTE([8]签字版本!D299,MID([8]签字版本!D299,4,4),"****")</f>
        <v>189****3132</v>
      </c>
      <c r="E299" s="24" t="str">
        <f>[8]签字版本!E299</f>
        <v>雾阁</v>
      </c>
      <c r="F299" s="26">
        <f>[8]签字版本!F299</f>
        <v>5.59</v>
      </c>
      <c r="G299" s="26">
        <f t="shared" si="8"/>
        <v>5.59</v>
      </c>
      <c r="H299" s="26">
        <f t="shared" si="9"/>
        <v>167.7</v>
      </c>
      <c r="I299" s="26">
        <f>[8]签字版本!J299</f>
        <v>33.54</v>
      </c>
      <c r="J299" s="25" t="str">
        <f>SUBSTITUTE([8]签字版本!K299,MID([8]签字版本!K299,9,7),"*******")</f>
        <v>62218405*******8515</v>
      </c>
      <c r="K299" s="24" t="str">
        <f>[8]签字版本!L299</f>
        <v>连城县农村信用联社四堡信用社</v>
      </c>
    </row>
    <row r="300" spans="1:11">
      <c r="A300" s="24" t="str">
        <f>[8]签字版本!A300</f>
        <v>294</v>
      </c>
      <c r="B300" s="24" t="str">
        <f>[8]签字版本!B300</f>
        <v>邹志刚</v>
      </c>
      <c r="C300" s="24" t="str">
        <f>SUBSTITUTE([8]签字版本!C300,MID([8]签字版本!C300,7,8),"********")</f>
        <v>352627********1610</v>
      </c>
      <c r="D300" s="25" t="str">
        <f>SUBSTITUTE([8]签字版本!D300,MID([8]签字版本!D300,4,4),"****")</f>
        <v>187****7017</v>
      </c>
      <c r="E300" s="24" t="str">
        <f>[8]签字版本!E300</f>
        <v>雾阁</v>
      </c>
      <c r="F300" s="26">
        <f>[8]签字版本!F300</f>
        <v>3.97</v>
      </c>
      <c r="G300" s="26">
        <f t="shared" si="8"/>
        <v>3.97</v>
      </c>
      <c r="H300" s="26">
        <f t="shared" si="9"/>
        <v>119.1</v>
      </c>
      <c r="I300" s="26">
        <f>[8]签字版本!J300</f>
        <v>23.82</v>
      </c>
      <c r="J300" s="25" t="str">
        <f>SUBSTITUTE([8]签字版本!K300,MID([8]签字版本!K300,9,7),"*******")</f>
        <v>90908180*******0057244</v>
      </c>
      <c r="K300" s="24" t="str">
        <f>[8]签字版本!L300</f>
        <v>连城县农村信用联社四堡信用社</v>
      </c>
    </row>
    <row r="301" spans="1:11">
      <c r="A301" s="24" t="str">
        <f>[8]签字版本!A301</f>
        <v>295</v>
      </c>
      <c r="B301" s="24" t="str">
        <f>[8]签字版本!B301</f>
        <v>邹恒清</v>
      </c>
      <c r="C301" s="24" t="str">
        <f>SUBSTITUTE([8]签字版本!C301,MID([8]签字版本!C301,7,8),"********")</f>
        <v>352627********1618</v>
      </c>
      <c r="D301" s="25" t="str">
        <f>SUBSTITUTE([8]签字版本!D301,MID([8]签字版本!D301,4,4),"****")</f>
        <v>130****5892</v>
      </c>
      <c r="E301" s="24" t="str">
        <f>[8]签字版本!E301</f>
        <v>雾阁</v>
      </c>
      <c r="F301" s="26">
        <f>[8]签字版本!F301</f>
        <v>2.71</v>
      </c>
      <c r="G301" s="26">
        <f t="shared" si="8"/>
        <v>2.71</v>
      </c>
      <c r="H301" s="26">
        <f t="shared" si="9"/>
        <v>81.3</v>
      </c>
      <c r="I301" s="26">
        <f>[8]签字版本!J301</f>
        <v>16.26</v>
      </c>
      <c r="J301" s="25" t="str">
        <f>SUBSTITUTE([8]签字版本!K301,MID([8]签字版本!K301,9,7),"*******")</f>
        <v>90908180*******0057262</v>
      </c>
      <c r="K301" s="24" t="str">
        <f>[8]签字版本!L301</f>
        <v>连城县农村信用联社四堡信用社</v>
      </c>
    </row>
    <row r="302" spans="1:11">
      <c r="A302" s="24" t="str">
        <f>[8]签字版本!A302</f>
        <v>296</v>
      </c>
      <c r="B302" s="24" t="str">
        <f>[8]签字版本!B302</f>
        <v>邹善生</v>
      </c>
      <c r="C302" s="24" t="str">
        <f>SUBSTITUTE([8]签字版本!C302,MID([8]签字版本!C302,7,8),"********")</f>
        <v>352627********1616</v>
      </c>
      <c r="D302" s="25" t="str">
        <f>SUBSTITUTE([8]签字版本!D302,MID([8]签字版本!D302,4,4),"****")</f>
        <v>151****0342</v>
      </c>
      <c r="E302" s="24" t="str">
        <f>[8]签字版本!E302</f>
        <v>雾阁</v>
      </c>
      <c r="F302" s="26">
        <f>[8]签字版本!F302</f>
        <v>1.97</v>
      </c>
      <c r="G302" s="26">
        <f t="shared" si="8"/>
        <v>1.97</v>
      </c>
      <c r="H302" s="26">
        <f t="shared" si="9"/>
        <v>59.1</v>
      </c>
      <c r="I302" s="26">
        <f>[8]签字版本!J302</f>
        <v>11.82</v>
      </c>
      <c r="J302" s="25" t="str">
        <f>SUBSTITUTE([8]签字版本!K302,MID([8]签字版本!K302,9,7),"*******")</f>
        <v>90908180*******0297183</v>
      </c>
      <c r="K302" s="24" t="str">
        <f>[8]签字版本!L302</f>
        <v>连城县农村信用联社四堡信用社</v>
      </c>
    </row>
    <row r="303" spans="1:11">
      <c r="A303" s="24" t="str">
        <f>[8]签字版本!A303</f>
        <v>297</v>
      </c>
      <c r="B303" s="24" t="str">
        <f>[8]签字版本!B303</f>
        <v>邹善鹏</v>
      </c>
      <c r="C303" s="24" t="str">
        <f>SUBSTITUTE([8]签字版本!C303,MID([8]签字版本!C303,7,8),"********")</f>
        <v>352627********07161x</v>
      </c>
      <c r="D303" s="25" t="str">
        <f>SUBSTITUTE([8]签字版本!D303,MID([8]签字版本!D303,4,4),"****")</f>
        <v>138****5285</v>
      </c>
      <c r="E303" s="24" t="str">
        <f>[8]签字版本!E303</f>
        <v>雾阁</v>
      </c>
      <c r="F303" s="26">
        <f>[8]签字版本!F303</f>
        <v>10.64</v>
      </c>
      <c r="G303" s="26">
        <f t="shared" si="8"/>
        <v>10.64</v>
      </c>
      <c r="H303" s="26">
        <f t="shared" si="9"/>
        <v>319.2</v>
      </c>
      <c r="I303" s="26">
        <f>[8]签字版本!J303</f>
        <v>63.84</v>
      </c>
      <c r="J303" s="25" t="str">
        <f>SUBSTITUTE([8]签字版本!K303,MID([8]签字版本!K303,9,7),"*******")</f>
        <v>62218405*******8051</v>
      </c>
      <c r="K303" s="24" t="str">
        <f>[8]签字版本!L303</f>
        <v>连城县农村信用联社四堡信用社</v>
      </c>
    </row>
    <row r="304" spans="1:11">
      <c r="A304" s="24" t="str">
        <f>[8]签字版本!A304</f>
        <v>298</v>
      </c>
      <c r="B304" s="24" t="str">
        <f>[8]签字版本!B304</f>
        <v>邹志军</v>
      </c>
      <c r="C304" s="24" t="str">
        <f>SUBSTITUTE([8]签字版本!C304,MID([8]签字版本!C304,7,8),"********")</f>
        <v>350825********1635</v>
      </c>
      <c r="D304" s="25" t="str">
        <f>SUBSTITUTE([8]签字版本!D304,MID([8]签字版本!D304,4,4),"****")</f>
        <v>185****4520</v>
      </c>
      <c r="E304" s="24" t="str">
        <f>[8]签字版本!E304</f>
        <v>雾阁</v>
      </c>
      <c r="F304" s="26">
        <f>[8]签字版本!F304</f>
        <v>6.94</v>
      </c>
      <c r="G304" s="26">
        <f t="shared" si="8"/>
        <v>6.94</v>
      </c>
      <c r="H304" s="26">
        <f t="shared" si="9"/>
        <v>208.2</v>
      </c>
      <c r="I304" s="26">
        <f>[8]签字版本!J304</f>
        <v>41.64</v>
      </c>
      <c r="J304" s="25" t="str">
        <f>SUBSTITUTE([8]签字版本!K304,MID([8]签字版本!K304,9,7),"*******")</f>
        <v>62218405*******5990</v>
      </c>
      <c r="K304" s="24" t="str">
        <f>[8]签字版本!L304</f>
        <v>连城县农村信用联社四堡信用社</v>
      </c>
    </row>
    <row r="305" spans="1:11">
      <c r="A305" s="24" t="str">
        <f>[8]签字版本!A305</f>
        <v>299</v>
      </c>
      <c r="B305" s="24" t="str">
        <f>[8]签字版本!B305</f>
        <v>李荣菊</v>
      </c>
      <c r="C305" s="24" t="str">
        <f>SUBSTITUTE([8]签字版本!C305,MID([8]签字版本!C305,7,8),"********")</f>
        <v>352627********1641</v>
      </c>
      <c r="D305" s="25" t="str">
        <f>SUBSTITUTE([8]签字版本!D305,MID([8]签字版本!D305,4,4),"****")</f>
        <v>138****4666</v>
      </c>
      <c r="E305" s="24" t="str">
        <f>[8]签字版本!E305</f>
        <v>雾阁</v>
      </c>
      <c r="F305" s="26">
        <f>[8]签字版本!F305</f>
        <v>5.17</v>
      </c>
      <c r="G305" s="26">
        <f t="shared" si="8"/>
        <v>5.17</v>
      </c>
      <c r="H305" s="26">
        <f t="shared" si="9"/>
        <v>155.1</v>
      </c>
      <c r="I305" s="26">
        <f>[8]签字版本!J305</f>
        <v>31.02</v>
      </c>
      <c r="J305" s="25" t="str">
        <f>SUBSTITUTE([8]签字版本!K305,MID([8]签字版本!K305,9,7),"*******")</f>
        <v>62218405*******0583</v>
      </c>
      <c r="K305" s="24" t="str">
        <f>[8]签字版本!L305</f>
        <v>连城县农村信用联社四堡信用社</v>
      </c>
    </row>
    <row r="306" spans="1:11">
      <c r="A306" s="24" t="str">
        <f>[8]签字版本!A306</f>
        <v>300</v>
      </c>
      <c r="B306" s="24" t="str">
        <f>[8]签字版本!B306</f>
        <v>王群仙</v>
      </c>
      <c r="C306" s="24" t="str">
        <f>SUBSTITUTE([8]签字版本!C306,MID([8]签字版本!C306,7,8),"********")</f>
        <v>352627********1647</v>
      </c>
      <c r="D306" s="25" t="str">
        <f>SUBSTITUTE([8]签字版本!D306,MID([8]签字版本!D306,4,4),"****")</f>
        <v>136****2629</v>
      </c>
      <c r="E306" s="24" t="str">
        <f>[8]签字版本!E306</f>
        <v>雾阁</v>
      </c>
      <c r="F306" s="26">
        <f>[8]签字版本!F306</f>
        <v>4.47</v>
      </c>
      <c r="G306" s="26">
        <f t="shared" si="8"/>
        <v>4.47</v>
      </c>
      <c r="H306" s="26">
        <f t="shared" si="9"/>
        <v>134.1</v>
      </c>
      <c r="I306" s="26">
        <f>[8]签字版本!J306</f>
        <v>26.82</v>
      </c>
      <c r="J306" s="25" t="str">
        <f>SUBSTITUTE([8]签字版本!K306,MID([8]签字版本!K306,9,7),"*******")</f>
        <v>62303615*******9265</v>
      </c>
      <c r="K306" s="24" t="str">
        <f>[8]签字版本!L306</f>
        <v>连城县农村信用联社四堡信用社</v>
      </c>
    </row>
    <row r="307" spans="1:11">
      <c r="A307" s="24" t="str">
        <f>[8]签字版本!A307</f>
        <v>301</v>
      </c>
      <c r="B307" s="24" t="str">
        <f>[8]签字版本!B307</f>
        <v>马华荣</v>
      </c>
      <c r="C307" s="24" t="str">
        <f>SUBSTITUTE([8]签字版本!C307,MID([8]签字版本!C307,7,8),"********")</f>
        <v>350825********1623</v>
      </c>
      <c r="D307" s="25" t="str">
        <f>SUBSTITUTE([8]签字版本!D307,MID([8]签字版本!D307,4,4),"****")</f>
        <v>135****7869</v>
      </c>
      <c r="E307" s="24" t="str">
        <f>[8]签字版本!E307</f>
        <v>雾阁</v>
      </c>
      <c r="F307" s="26">
        <f>[8]签字版本!F307</f>
        <v>4.95</v>
      </c>
      <c r="G307" s="26">
        <f t="shared" si="8"/>
        <v>4.95</v>
      </c>
      <c r="H307" s="26">
        <f t="shared" si="9"/>
        <v>148.5</v>
      </c>
      <c r="I307" s="26">
        <f>[8]签字版本!J307</f>
        <v>29.7</v>
      </c>
      <c r="J307" s="25" t="str">
        <f>SUBSTITUTE([8]签字版本!K307,MID([8]签字版本!K307,9,7),"*******")</f>
        <v>62218405*******0724</v>
      </c>
      <c r="K307" s="24" t="str">
        <f>[8]签字版本!L307</f>
        <v>连城县农村信用联社四堡信用社</v>
      </c>
    </row>
    <row r="308" spans="1:11">
      <c r="A308" s="24" t="str">
        <f>[8]签字版本!A308</f>
        <v>302</v>
      </c>
      <c r="B308" s="24" t="str">
        <f>[8]签字版本!B308</f>
        <v>杨细英</v>
      </c>
      <c r="C308" s="24" t="str">
        <f>SUBSTITUTE([8]签字版本!C308,MID([8]签字版本!C308,7,8),"********")</f>
        <v>352627********1622</v>
      </c>
      <c r="D308" s="25" t="str">
        <f>SUBSTITUTE([8]签字版本!D308,MID([8]签字版本!D308,4,4),"****")</f>
        <v>159****3301</v>
      </c>
      <c r="E308" s="24" t="str">
        <f>[8]签字版本!E308</f>
        <v>雾阁</v>
      </c>
      <c r="F308" s="26">
        <f>[8]签字版本!F308</f>
        <v>5.17</v>
      </c>
      <c r="G308" s="26">
        <f t="shared" si="8"/>
        <v>5.17</v>
      </c>
      <c r="H308" s="26">
        <f t="shared" si="9"/>
        <v>155.1</v>
      </c>
      <c r="I308" s="26">
        <f>[8]签字版本!J308</f>
        <v>31.02</v>
      </c>
      <c r="J308" s="25" t="str">
        <f>SUBSTITUTE([8]签字版本!K308,MID([8]签字版本!K308,9,7),"*******")</f>
        <v>90908180*******0057299</v>
      </c>
      <c r="K308" s="24" t="str">
        <f>[8]签字版本!L308</f>
        <v>连城县农村信用联社四堡信用社</v>
      </c>
    </row>
    <row r="309" spans="1:11">
      <c r="A309" s="24" t="str">
        <f>[8]签字版本!A309</f>
        <v>303</v>
      </c>
      <c r="B309" s="24" t="str">
        <f>[8]签字版本!B309</f>
        <v>邹善勤</v>
      </c>
      <c r="C309" s="24" t="str">
        <f>SUBSTITUTE([8]签字版本!C309,MID([8]签字版本!C309,7,8),"********")</f>
        <v>352627********1615</v>
      </c>
      <c r="D309" s="25" t="str">
        <f>SUBSTITUTE([8]签字版本!D309,MID([8]签字版本!D309,4,4),"****")</f>
        <v>138****1739</v>
      </c>
      <c r="E309" s="24" t="str">
        <f>[8]签字版本!E309</f>
        <v>雾阁</v>
      </c>
      <c r="F309" s="26">
        <f>[8]签字版本!F309</f>
        <v>3.97</v>
      </c>
      <c r="G309" s="26">
        <f t="shared" si="8"/>
        <v>3.97</v>
      </c>
      <c r="H309" s="26">
        <f t="shared" si="9"/>
        <v>119.1</v>
      </c>
      <c r="I309" s="26">
        <f>[8]签字版本!J309</f>
        <v>23.82</v>
      </c>
      <c r="J309" s="25" t="str">
        <f>SUBSTITUTE([8]签字版本!K309,MID([8]签字版本!K309,9,7),"*******")</f>
        <v>90908180*******0074350</v>
      </c>
      <c r="K309" s="24" t="str">
        <f>[8]签字版本!L309</f>
        <v>连城县农村信用联社四堡信用社</v>
      </c>
    </row>
    <row r="310" spans="1:11">
      <c r="A310" s="24" t="str">
        <f>[8]签字版本!A310</f>
        <v>304</v>
      </c>
      <c r="B310" s="24" t="str">
        <f>[8]签字版本!B310</f>
        <v>邹志松</v>
      </c>
      <c r="C310" s="24" t="str">
        <f>SUBSTITUTE([8]签字版本!C310,MID([8]签字版本!C310,7,8),"********")</f>
        <v>352627********1614</v>
      </c>
      <c r="D310" s="25" t="str">
        <f>SUBSTITUTE([8]签字版本!D310,MID([8]签字版本!D310,4,4),"****")</f>
        <v>139****0988</v>
      </c>
      <c r="E310" s="24" t="str">
        <f>[8]签字版本!E310</f>
        <v>雾阁</v>
      </c>
      <c r="F310" s="26">
        <f>[8]签字版本!F310</f>
        <v>3.47</v>
      </c>
      <c r="G310" s="26">
        <f t="shared" si="8"/>
        <v>3.47</v>
      </c>
      <c r="H310" s="26">
        <f t="shared" si="9"/>
        <v>104.1</v>
      </c>
      <c r="I310" s="26">
        <f>[8]签字版本!J310</f>
        <v>20.82</v>
      </c>
      <c r="J310" s="25" t="str">
        <f>SUBSTITUTE([8]签字版本!K310,MID([8]签字版本!K310,9,7),"*******")</f>
        <v>62303611*******7797</v>
      </c>
      <c r="K310" s="24" t="str">
        <f>[8]签字版本!L310</f>
        <v>连城县农村信用联社四堡信用社</v>
      </c>
    </row>
    <row r="311" spans="1:11">
      <c r="A311" s="24" t="str">
        <f>[8]签字版本!A311</f>
        <v>305</v>
      </c>
      <c r="B311" s="24" t="str">
        <f>[8]签字版本!B311</f>
        <v>邹祥辉</v>
      </c>
      <c r="C311" s="24" t="str">
        <f>SUBSTITUTE([8]签字版本!C311,MID([8]签字版本!C311,7,8),"********")</f>
        <v>352627********1618</v>
      </c>
      <c r="D311" s="25" t="str">
        <f>SUBSTITUTE([8]签字版本!D311,MID([8]签字版本!D311,4,4),"****")</f>
        <v>150****9382</v>
      </c>
      <c r="E311" s="24" t="str">
        <f>[8]签字版本!E311</f>
        <v>雾阁</v>
      </c>
      <c r="F311" s="26">
        <f>[8]签字版本!F311</f>
        <v>1.29</v>
      </c>
      <c r="G311" s="26">
        <f t="shared" si="8"/>
        <v>1.29</v>
      </c>
      <c r="H311" s="26">
        <f t="shared" si="9"/>
        <v>38.7</v>
      </c>
      <c r="I311" s="26">
        <f>[8]签字版本!J311</f>
        <v>7.74</v>
      </c>
      <c r="J311" s="25" t="str">
        <f>SUBSTITUTE([8]签字版本!K311,MID([8]签字版本!K311,9,7),"*******")</f>
        <v>90908180*******0024459</v>
      </c>
      <c r="K311" s="24" t="str">
        <f>[8]签字版本!L311</f>
        <v>连城县农村信用联社四堡信用社</v>
      </c>
    </row>
    <row r="312" spans="1:11">
      <c r="A312" s="24" t="str">
        <f>[8]签字版本!A312</f>
        <v>306</v>
      </c>
      <c r="B312" s="24" t="str">
        <f>[8]签字版本!B312</f>
        <v>邹道福</v>
      </c>
      <c r="C312" s="24" t="str">
        <f>SUBSTITUTE([8]签字版本!C312,MID([8]签字版本!C312,7,8),"********")</f>
        <v>352627********161X</v>
      </c>
      <c r="D312" s="25" t="str">
        <f>SUBSTITUTE([8]签字版本!D312,MID([8]签字版本!D312,4,4),"****")</f>
        <v>151****0855</v>
      </c>
      <c r="E312" s="24" t="str">
        <f>[8]签字版本!E312</f>
        <v>雾阁</v>
      </c>
      <c r="F312" s="26">
        <f>[8]签字版本!F312</f>
        <v>0.55</v>
      </c>
      <c r="G312" s="26">
        <f t="shared" si="8"/>
        <v>0.55</v>
      </c>
      <c r="H312" s="26">
        <f t="shared" si="9"/>
        <v>16.5</v>
      </c>
      <c r="I312" s="26">
        <f>[8]签字版本!J312</f>
        <v>3.3</v>
      </c>
      <c r="J312" s="25" t="str">
        <f>SUBSTITUTE([8]签字版本!K312,MID([8]签字版本!K312,9,7),"*******")</f>
        <v>62218405*******8358</v>
      </c>
      <c r="K312" s="24" t="str">
        <f>[8]签字版本!L312</f>
        <v>连城县农村信用联社四堡信用社</v>
      </c>
    </row>
    <row r="313" spans="1:11">
      <c r="A313" s="24" t="str">
        <f>[8]签字版本!A313</f>
        <v>307</v>
      </c>
      <c r="B313" s="24" t="str">
        <f>[8]签字版本!B313</f>
        <v>邹道满</v>
      </c>
      <c r="C313" s="24" t="str">
        <f>SUBSTITUTE([8]签字版本!C313,MID([8]签字版本!C313,7,8),"********")</f>
        <v>352627********1618</v>
      </c>
      <c r="D313" s="25" t="str">
        <f>SUBSTITUTE([8]签字版本!D313,MID([8]签字版本!D313,4,4),"****")</f>
        <v>150****3720</v>
      </c>
      <c r="E313" s="24" t="str">
        <f>[8]签字版本!E313</f>
        <v>雾阁</v>
      </c>
      <c r="F313" s="26">
        <f>[8]签字版本!F313</f>
        <v>1.29</v>
      </c>
      <c r="G313" s="26">
        <f t="shared" si="8"/>
        <v>1.29</v>
      </c>
      <c r="H313" s="26">
        <f t="shared" si="9"/>
        <v>38.7</v>
      </c>
      <c r="I313" s="26">
        <f>[8]签字版本!J313</f>
        <v>7.74</v>
      </c>
      <c r="J313" s="25" t="str">
        <f>SUBSTITUTE([8]签字版本!K313,MID([8]签字版本!K313,9,7),"*******")</f>
        <v>90908180*******0057333</v>
      </c>
      <c r="K313" s="24" t="str">
        <f>[8]签字版本!L313</f>
        <v>连城县农村信用联社四堡信用社</v>
      </c>
    </row>
    <row r="314" spans="1:11">
      <c r="A314" s="24" t="str">
        <f>[8]签字版本!A314</f>
        <v>308</v>
      </c>
      <c r="B314" s="24" t="str">
        <f>[8]签字版本!B314</f>
        <v>邹志华</v>
      </c>
      <c r="C314" s="24" t="str">
        <f>SUBSTITUTE([8]签字版本!C314,MID([8]签字版本!C314,7,8),"********")</f>
        <v>352627********163X</v>
      </c>
      <c r="D314" s="25" t="str">
        <f>SUBSTITUTE([8]签字版本!D314,MID([8]签字版本!D314,4,4),"****")</f>
        <v>136****2629</v>
      </c>
      <c r="E314" s="24" t="str">
        <f>[8]签字版本!E314</f>
        <v>雾阁</v>
      </c>
      <c r="F314" s="26">
        <f>[8]签字版本!F314</f>
        <v>1.29</v>
      </c>
      <c r="G314" s="26">
        <f t="shared" si="8"/>
        <v>1.29</v>
      </c>
      <c r="H314" s="26">
        <f t="shared" si="9"/>
        <v>38.7</v>
      </c>
      <c r="I314" s="26">
        <f>[8]签字版本!J314</f>
        <v>7.74</v>
      </c>
      <c r="J314" s="25" t="str">
        <f>SUBSTITUTE([8]签字版本!K314,MID([8]签字版本!K314,9,7),"*******")</f>
        <v>90908180*******0057342</v>
      </c>
      <c r="K314" s="24" t="str">
        <f>[8]签字版本!L314</f>
        <v>连城县农村信用联社四堡信用社</v>
      </c>
    </row>
    <row r="315" spans="1:11">
      <c r="A315" s="24" t="str">
        <f>[8]签字版本!A315</f>
        <v>309</v>
      </c>
      <c r="B315" s="24" t="str">
        <f>[8]签字版本!B315</f>
        <v>邹立辉</v>
      </c>
      <c r="C315" s="24" t="str">
        <f>SUBSTITUTE([8]签字版本!C315,MID([8]签字版本!C315,7,8),"********")</f>
        <v>352627********1633</v>
      </c>
      <c r="D315" s="25" t="str">
        <f>SUBSTITUTE([8]签字版本!D315,MID([8]签字版本!D315,4,4),"****")</f>
        <v>180****7869</v>
      </c>
      <c r="E315" s="24" t="str">
        <f>[8]签字版本!E315</f>
        <v>雾阁</v>
      </c>
      <c r="F315" s="26">
        <f>[8]签字版本!F315</f>
        <v>1.29</v>
      </c>
      <c r="G315" s="26">
        <f t="shared" si="8"/>
        <v>1.29</v>
      </c>
      <c r="H315" s="26">
        <f t="shared" si="9"/>
        <v>38.7</v>
      </c>
      <c r="I315" s="26">
        <f>[8]签字版本!J315</f>
        <v>7.74</v>
      </c>
      <c r="J315" s="25" t="str">
        <f>SUBSTITUTE([8]签字版本!K315,MID([8]签字版本!K315,9,7),"*******")</f>
        <v>90908180*******0057351</v>
      </c>
      <c r="K315" s="24" t="str">
        <f>[8]签字版本!L315</f>
        <v>连城县农村信用联社四堡信用社</v>
      </c>
    </row>
    <row r="316" spans="1:11">
      <c r="A316" s="24" t="str">
        <f>[8]签字版本!A316</f>
        <v>310</v>
      </c>
      <c r="B316" s="24" t="str">
        <f>[8]签字版本!B316</f>
        <v>邹善满</v>
      </c>
      <c r="C316" s="24" t="str">
        <f>SUBSTITUTE([8]签字版本!C316,MID([8]签字版本!C316,7,8),"********")</f>
        <v>352627********1618</v>
      </c>
      <c r="D316" s="25" t="str">
        <f>SUBSTITUTE([8]签字版本!D316,MID([8]签字版本!D316,4,4),"****")</f>
        <v>136****8779</v>
      </c>
      <c r="E316" s="24" t="str">
        <f>[8]签字版本!E316</f>
        <v>雾阁</v>
      </c>
      <c r="F316" s="26">
        <f>[8]签字版本!F316</f>
        <v>3.97</v>
      </c>
      <c r="G316" s="26">
        <f t="shared" si="8"/>
        <v>3.97</v>
      </c>
      <c r="H316" s="26">
        <f t="shared" si="9"/>
        <v>119.1</v>
      </c>
      <c r="I316" s="26">
        <f>[8]签字版本!J316</f>
        <v>23.82</v>
      </c>
      <c r="J316" s="25" t="str">
        <f>SUBSTITUTE([8]签字版本!K316,MID([8]签字版本!K316,9,7),"*******")</f>
        <v>90908180*******0057360</v>
      </c>
      <c r="K316" s="24" t="str">
        <f>[8]签字版本!L316</f>
        <v>连城县农村信用联社四堡信用社</v>
      </c>
    </row>
    <row r="317" spans="1:11">
      <c r="A317" s="24" t="str">
        <f>[8]签字版本!A317</f>
        <v>311</v>
      </c>
      <c r="B317" s="24" t="str">
        <f>[8]签字版本!B317</f>
        <v>邹定元</v>
      </c>
      <c r="C317" s="24" t="str">
        <f>SUBSTITUTE([8]签字版本!C317,MID([8]签字版本!C317,7,8),"********")</f>
        <v>352627********161X</v>
      </c>
      <c r="D317" s="25" t="str">
        <f>SUBSTITUTE([8]签字版本!D317,MID([8]签字版本!D317,4,4),"****")</f>
        <v>188****8819</v>
      </c>
      <c r="E317" s="24" t="str">
        <f>[8]签字版本!E317</f>
        <v>雾阁</v>
      </c>
      <c r="F317" s="26">
        <f>[8]签字版本!F317</f>
        <v>6.69</v>
      </c>
      <c r="G317" s="26">
        <f t="shared" si="8"/>
        <v>6.69</v>
      </c>
      <c r="H317" s="26">
        <f t="shared" si="9"/>
        <v>200.7</v>
      </c>
      <c r="I317" s="26">
        <f>[8]签字版本!J317</f>
        <v>40.14</v>
      </c>
      <c r="J317" s="25" t="str">
        <f>SUBSTITUTE([8]签字版本!K317,MID([8]签字版本!K317,9,7),"*******")</f>
        <v>62218405*******8010</v>
      </c>
      <c r="K317" s="24" t="str">
        <f>[8]签字版本!L317</f>
        <v>连城县农村信用联社四堡信用社</v>
      </c>
    </row>
    <row r="318" spans="1:11">
      <c r="A318" s="24" t="str">
        <f>[8]签字版本!A318</f>
        <v>312</v>
      </c>
      <c r="B318" s="24" t="str">
        <f>[8]签字版本!B318</f>
        <v>邹恒棠</v>
      </c>
      <c r="C318" s="24" t="str">
        <f>SUBSTITUTE([8]签字版本!C318,MID([8]签字版本!C318,7,8),"********")</f>
        <v>352627********163X</v>
      </c>
      <c r="D318" s="25" t="str">
        <f>SUBSTITUTE([8]签字版本!D318,MID([8]签字版本!D318,4,4),"****")</f>
        <v>150****0481</v>
      </c>
      <c r="E318" s="24" t="str">
        <f>[8]签字版本!E318</f>
        <v>雾阁</v>
      </c>
      <c r="F318" s="26">
        <f>[8]签字版本!F318</f>
        <v>3.67</v>
      </c>
      <c r="G318" s="26">
        <f t="shared" si="8"/>
        <v>3.67</v>
      </c>
      <c r="H318" s="26">
        <f t="shared" si="9"/>
        <v>110.1</v>
      </c>
      <c r="I318" s="26">
        <f>[8]签字版本!J318</f>
        <v>22.02</v>
      </c>
      <c r="J318" s="25" t="str">
        <f>SUBSTITUTE([8]签字版本!K318,MID([8]签字版本!K318,9,7),"*******")</f>
        <v>62303615*******9219</v>
      </c>
      <c r="K318" s="24" t="str">
        <f>[8]签字版本!L318</f>
        <v>连城县农村信用联社四堡信用社</v>
      </c>
    </row>
    <row r="319" spans="1:11">
      <c r="A319" s="24" t="str">
        <f>[8]签字版本!A319</f>
        <v>313</v>
      </c>
      <c r="B319" s="24" t="str">
        <f>[8]签字版本!B319</f>
        <v>邹善福</v>
      </c>
      <c r="C319" s="24" t="str">
        <f>SUBSTITUTE([8]签字版本!C319,MID([8]签字版本!C319,7,8),"********")</f>
        <v>352627********1615</v>
      </c>
      <c r="D319" s="25" t="str">
        <f>SUBSTITUTE([8]签字版本!D319,MID([8]签字版本!D319,4,4),"****")</f>
        <v>188****6733</v>
      </c>
      <c r="E319" s="24" t="str">
        <f>[8]签字版本!E319</f>
        <v>雾阁</v>
      </c>
      <c r="F319" s="26">
        <f>[8]签字版本!F319</f>
        <v>5.16</v>
      </c>
      <c r="G319" s="26">
        <f t="shared" si="8"/>
        <v>5.16</v>
      </c>
      <c r="H319" s="26">
        <f t="shared" si="9"/>
        <v>154.8</v>
      </c>
      <c r="I319" s="26">
        <f>[8]签字版本!J319</f>
        <v>30.96</v>
      </c>
      <c r="J319" s="25" t="str">
        <f>SUBSTITUTE([8]签字版本!K319,MID([8]签字版本!K319,9,7),"*******")</f>
        <v>62218405*******0609</v>
      </c>
      <c r="K319" s="24" t="str">
        <f>[8]签字版本!L319</f>
        <v>连城县农村信用联社四堡信用社</v>
      </c>
    </row>
    <row r="320" spans="1:11">
      <c r="A320" s="24" t="str">
        <f>[8]签字版本!A320</f>
        <v>314</v>
      </c>
      <c r="B320" s="24" t="str">
        <f>[8]签字版本!B320</f>
        <v>邹日卫</v>
      </c>
      <c r="C320" s="24" t="str">
        <f>SUBSTITUTE([8]签字版本!C320,MID([8]签字版本!C320,7,8),"********")</f>
        <v>352627********6338</v>
      </c>
      <c r="D320" s="25" t="str">
        <f>SUBSTITUTE([8]签字版本!D320,MID([8]签字版本!D320,4,4),"****")</f>
        <v>135****4331</v>
      </c>
      <c r="E320" s="24" t="str">
        <f>[8]签字版本!E320</f>
        <v>雾阁</v>
      </c>
      <c r="F320" s="26">
        <f>[8]签字版本!F320</f>
        <v>2.97</v>
      </c>
      <c r="G320" s="26">
        <f t="shared" si="8"/>
        <v>2.97</v>
      </c>
      <c r="H320" s="26">
        <f t="shared" si="9"/>
        <v>89.1</v>
      </c>
      <c r="I320" s="26">
        <f>[8]签字版本!J320</f>
        <v>17.82</v>
      </c>
      <c r="J320" s="25" t="str">
        <f>SUBSTITUTE([8]签字版本!K320,MID([8]签字版本!K320,9,7),"*******")</f>
        <v>90908180*******0003668</v>
      </c>
      <c r="K320" s="24" t="str">
        <f>[8]签字版本!L320</f>
        <v>连城县农村信用联社四堡信用社</v>
      </c>
    </row>
    <row r="321" spans="1:11">
      <c r="A321" s="24" t="str">
        <f>[8]签字版本!A321</f>
        <v>315</v>
      </c>
      <c r="B321" s="24" t="str">
        <f>[8]签字版本!B321</f>
        <v>邹善文</v>
      </c>
      <c r="C321" s="24" t="str">
        <f>SUBSTITUTE([8]签字版本!C321,MID([8]签字版本!C321,7,8),"********")</f>
        <v>352627********1632</v>
      </c>
      <c r="D321" s="25" t="str">
        <f>SUBSTITUTE([8]签字版本!D321,MID([8]签字版本!D321,4,4),"****")</f>
        <v>138****5498</v>
      </c>
      <c r="E321" s="24" t="str">
        <f>[8]签字版本!E321</f>
        <v>雾阁</v>
      </c>
      <c r="F321" s="26">
        <f>[8]签字版本!F321</f>
        <v>2.97</v>
      </c>
      <c r="G321" s="26">
        <f t="shared" si="8"/>
        <v>2.97</v>
      </c>
      <c r="H321" s="26">
        <f t="shared" si="9"/>
        <v>89.1</v>
      </c>
      <c r="I321" s="26">
        <f>[8]签字版本!J321</f>
        <v>17.82</v>
      </c>
      <c r="J321" s="25" t="str">
        <f>SUBSTITUTE([8]签字版本!K321,MID([8]签字版本!K321,9,7),"*******")</f>
        <v>90908180*******0577371</v>
      </c>
      <c r="K321" s="24" t="str">
        <f>[8]签字版本!L321</f>
        <v>连城县农村信用联社四堡信用社</v>
      </c>
    </row>
    <row r="322" spans="1:11">
      <c r="A322" s="24" t="str">
        <f>[8]签字版本!A322</f>
        <v>316</v>
      </c>
      <c r="B322" s="24" t="str">
        <f>[8]签字版本!B322</f>
        <v>邹善彩</v>
      </c>
      <c r="C322" s="24" t="str">
        <f>SUBSTITUTE([8]签字版本!C322,MID([8]签字版本!C322,7,8),"********")</f>
        <v>352627********1612</v>
      </c>
      <c r="D322" s="25" t="str">
        <f>SUBSTITUTE([8]签字版本!D322,MID([8]签字版本!D322,4,4),"****")</f>
        <v>138****1171</v>
      </c>
      <c r="E322" s="24" t="str">
        <f>[8]签字版本!E322</f>
        <v>雾阁</v>
      </c>
      <c r="F322" s="26">
        <f>[8]签字版本!F322</f>
        <v>2.97</v>
      </c>
      <c r="G322" s="26">
        <f t="shared" si="8"/>
        <v>2.97</v>
      </c>
      <c r="H322" s="26">
        <f t="shared" si="9"/>
        <v>89.1</v>
      </c>
      <c r="I322" s="26">
        <f>[8]签字版本!J322</f>
        <v>17.82</v>
      </c>
      <c r="J322" s="25" t="str">
        <f>SUBSTITUTE([8]签字版本!K322,MID([8]签字版本!K322,9,7),"*******")</f>
        <v>90908180*******0057413</v>
      </c>
      <c r="K322" s="24" t="str">
        <f>[8]签字版本!L322</f>
        <v>连城县农村信用联社四堡信用社</v>
      </c>
    </row>
    <row r="323" spans="1:11">
      <c r="A323" s="24" t="str">
        <f>[8]签字版本!A323</f>
        <v>317</v>
      </c>
      <c r="B323" s="24" t="str">
        <f>[8]签字版本!B323</f>
        <v>邹善军</v>
      </c>
      <c r="C323" s="24" t="str">
        <f>SUBSTITUTE([8]签字版本!C323,MID([8]签字版本!C323,7,8),"********")</f>
        <v>352627********1618</v>
      </c>
      <c r="D323" s="25" t="str">
        <f>SUBSTITUTE([8]签字版本!D323,MID([8]签字版本!D323,4,4),"****")</f>
        <v>185****1669</v>
      </c>
      <c r="E323" s="24" t="str">
        <f>[8]签字版本!E323</f>
        <v>雾阁</v>
      </c>
      <c r="F323" s="26">
        <f>[8]签字版本!F323</f>
        <v>3.83</v>
      </c>
      <c r="G323" s="26">
        <f t="shared" si="8"/>
        <v>3.83</v>
      </c>
      <c r="H323" s="26">
        <f t="shared" si="9"/>
        <v>114.9</v>
      </c>
      <c r="I323" s="26">
        <f>[8]签字版本!J323</f>
        <v>22.98</v>
      </c>
      <c r="J323" s="25" t="str">
        <f>SUBSTITUTE([8]签字版本!K323,MID([8]签字版本!K323,9,7),"*******")</f>
        <v>62303611*******8986</v>
      </c>
      <c r="K323" s="24" t="str">
        <f>[8]签字版本!L323</f>
        <v>连城县农村信用联社四堡信用社</v>
      </c>
    </row>
    <row r="324" spans="1:11">
      <c r="A324" s="24" t="str">
        <f>[8]签字版本!A324</f>
        <v>318</v>
      </c>
      <c r="B324" s="24" t="str">
        <f>[8]签字版本!B324</f>
        <v>邹恒亮</v>
      </c>
      <c r="C324" s="24" t="str">
        <f>SUBSTITUTE([8]签字版本!C324,MID([8]签字版本!C324,7,8),"********")</f>
        <v>352627********1615</v>
      </c>
      <c r="D324" s="25" t="str">
        <f>SUBSTITUTE([8]签字版本!D324,MID([8]签字版本!D324,4,4),"****")</f>
        <v>135****8167</v>
      </c>
      <c r="E324" s="24" t="str">
        <f>[8]签字版本!E324</f>
        <v>雾阁</v>
      </c>
      <c r="F324" s="26">
        <f>[8]签字版本!F324</f>
        <v>1.51</v>
      </c>
      <c r="G324" s="26">
        <f t="shared" si="8"/>
        <v>1.51</v>
      </c>
      <c r="H324" s="26">
        <f t="shared" si="9"/>
        <v>45.3</v>
      </c>
      <c r="I324" s="26">
        <f>[8]签字版本!J324</f>
        <v>9.06</v>
      </c>
      <c r="J324" s="25" t="str">
        <f>SUBSTITUTE([8]签字版本!K324,MID([8]签字版本!K324,9,7),"*******")</f>
        <v>90908180*******0057431</v>
      </c>
      <c r="K324" s="24" t="str">
        <f>[8]签字版本!L324</f>
        <v>连城县农村信用联社四堡信用社</v>
      </c>
    </row>
    <row r="325" spans="1:11">
      <c r="A325" s="24" t="str">
        <f>[8]签字版本!A325</f>
        <v>319</v>
      </c>
      <c r="B325" s="24" t="str">
        <f>[8]签字版本!B325</f>
        <v>邹日升</v>
      </c>
      <c r="C325" s="24" t="str">
        <f>SUBSTITUTE([8]签字版本!C325,MID([8]签字版本!C325,7,8),"********")</f>
        <v>352627********1612</v>
      </c>
      <c r="D325" s="25" t="str">
        <f>SUBSTITUTE([8]签字版本!D325,MID([8]签字版本!D325,4,4),"****")</f>
        <v>150****6572</v>
      </c>
      <c r="E325" s="24" t="str">
        <f>[8]签字版本!E325</f>
        <v>雾阁</v>
      </c>
      <c r="F325" s="26">
        <f>[8]签字版本!F325</f>
        <v>5.03</v>
      </c>
      <c r="G325" s="26">
        <f t="shared" si="8"/>
        <v>5.03</v>
      </c>
      <c r="H325" s="26">
        <f t="shared" si="9"/>
        <v>150.9</v>
      </c>
      <c r="I325" s="26">
        <f>[8]签字版本!J325</f>
        <v>30.18</v>
      </c>
      <c r="J325" s="25" t="str">
        <f>SUBSTITUTE([8]签字版本!K325,MID([8]签字版本!K325,9,7),"*******")</f>
        <v>62218405*******6287</v>
      </c>
      <c r="K325" s="24" t="str">
        <f>[8]签字版本!L325</f>
        <v>连城县农村信用联社四堡信用社</v>
      </c>
    </row>
    <row r="326" spans="1:11">
      <c r="A326" s="24" t="str">
        <f>[8]签字版本!A326</f>
        <v>320</v>
      </c>
      <c r="B326" s="24" t="str">
        <f>[8]签字版本!B326</f>
        <v>邹琪民</v>
      </c>
      <c r="C326" s="24" t="str">
        <f>SUBSTITUTE([8]签字版本!C326,MID([8]签字版本!C326,7,8),"********")</f>
        <v>350825********1617</v>
      </c>
      <c r="D326" s="25" t="str">
        <f>SUBSTITUTE([8]签字版本!D326,MID([8]签字版本!D326,4,4),"****")</f>
        <v>151****9681</v>
      </c>
      <c r="E326" s="24" t="str">
        <f>[8]签字版本!E326</f>
        <v>雾阁</v>
      </c>
      <c r="F326" s="26">
        <f>[8]签字版本!F326</f>
        <v>1</v>
      </c>
      <c r="G326" s="26">
        <f t="shared" si="8"/>
        <v>1</v>
      </c>
      <c r="H326" s="26">
        <f t="shared" si="9"/>
        <v>30</v>
      </c>
      <c r="I326" s="26">
        <f>[8]签字版本!J326</f>
        <v>6</v>
      </c>
      <c r="J326" s="25" t="str">
        <f>SUBSTITUTE([8]签字版本!K326,MID([8]签字版本!K326,9,7),"*******")</f>
        <v>62303611*******7225</v>
      </c>
      <c r="K326" s="24" t="str">
        <f>[8]签字版本!L326</f>
        <v>连城县农村信用联社四堡信用社</v>
      </c>
    </row>
    <row r="327" spans="1:11">
      <c r="A327" s="24" t="str">
        <f>[8]签字版本!A327</f>
        <v>321</v>
      </c>
      <c r="B327" s="24" t="str">
        <f>[8]签字版本!B327</f>
        <v>邹健生</v>
      </c>
      <c r="C327" s="24" t="str">
        <f>SUBSTITUTE([8]签字版本!C327,MID([8]签字版本!C327,7,8),"********")</f>
        <v>352627********161X</v>
      </c>
      <c r="D327" s="25" t="str">
        <f>SUBSTITUTE([8]签字版本!D327,MID([8]签字版本!D327,4,4),"****")</f>
        <v>151****9478</v>
      </c>
      <c r="E327" s="24" t="str">
        <f>[8]签字版本!E327</f>
        <v>雾阁</v>
      </c>
      <c r="F327" s="26">
        <f>[8]签字版本!F327</f>
        <v>3.93</v>
      </c>
      <c r="G327" s="26">
        <f t="shared" ref="G327:G390" si="10">F327</f>
        <v>3.93</v>
      </c>
      <c r="H327" s="26">
        <f t="shared" ref="H327:H390" si="11">G327*30</f>
        <v>117.9</v>
      </c>
      <c r="I327" s="26">
        <f>[8]签字版本!J327</f>
        <v>23.58</v>
      </c>
      <c r="J327" s="25" t="str">
        <f>SUBSTITUTE([8]签字版本!K327,MID([8]签字版本!K327,9,7),"*******")</f>
        <v>90908180*******0031807</v>
      </c>
      <c r="K327" s="24" t="str">
        <f>[8]签字版本!L327</f>
        <v>连城县农村信用联社四堡信用社</v>
      </c>
    </row>
    <row r="328" spans="1:11">
      <c r="A328" s="24" t="str">
        <f>[8]签字版本!A328</f>
        <v>322</v>
      </c>
      <c r="B328" s="24" t="str">
        <f>[8]签字版本!B328</f>
        <v>邹琪星</v>
      </c>
      <c r="C328" s="24" t="str">
        <f>SUBSTITUTE([8]签字版本!C328,MID([8]签字版本!C328,7,8),"********")</f>
        <v>352627********1613</v>
      </c>
      <c r="D328" s="25" t="str">
        <f>SUBSTITUTE([8]签字版本!D328,MID([8]签字版本!D328,4,4),"****")</f>
        <v>158****9596</v>
      </c>
      <c r="E328" s="24" t="str">
        <f>[8]签字版本!E328</f>
        <v>雾阁</v>
      </c>
      <c r="F328" s="26">
        <f>[8]签字版本!F328</f>
        <v>2.01</v>
      </c>
      <c r="G328" s="26">
        <f t="shared" si="10"/>
        <v>2.01</v>
      </c>
      <c r="H328" s="26">
        <f t="shared" si="11"/>
        <v>60.3</v>
      </c>
      <c r="I328" s="26">
        <f>[8]签字版本!J328</f>
        <v>12.06</v>
      </c>
      <c r="J328" s="25" t="str">
        <f>SUBSTITUTE([8]签字版本!K328,MID([8]签字版本!K328,9,7),"*******")</f>
        <v>62218405*******6212</v>
      </c>
      <c r="K328" s="24" t="str">
        <f>[8]签字版本!L328</f>
        <v>连城县农村信用联社四堡信用社</v>
      </c>
    </row>
    <row r="329" spans="1:11">
      <c r="A329" s="24" t="str">
        <f>[8]签字版本!A329</f>
        <v>323</v>
      </c>
      <c r="B329" s="24" t="str">
        <f>[8]签字版本!B329</f>
        <v>邹健锋</v>
      </c>
      <c r="C329" s="24" t="str">
        <f>SUBSTITUTE([8]签字版本!C329,MID([8]签字版本!C329,7,8),"********")</f>
        <v>352627********1611</v>
      </c>
      <c r="D329" s="25" t="str">
        <f>SUBSTITUTE([8]签字版本!D329,MID([8]签字版本!D329,4,4),"****")</f>
        <v>138****8536</v>
      </c>
      <c r="E329" s="24" t="str">
        <f>[8]签字版本!E329</f>
        <v>雾阁</v>
      </c>
      <c r="F329" s="26">
        <f>[8]签字版本!F329</f>
        <v>3.32</v>
      </c>
      <c r="G329" s="26">
        <f t="shared" si="10"/>
        <v>3.32</v>
      </c>
      <c r="H329" s="26">
        <f t="shared" si="11"/>
        <v>99.6</v>
      </c>
      <c r="I329" s="26">
        <f>[8]签字版本!J329</f>
        <v>19.92</v>
      </c>
      <c r="J329" s="25" t="str">
        <f>SUBSTITUTE([8]签字版本!K329,MID([8]签字版本!K329,9,7),"*******")</f>
        <v>62218405*******8937</v>
      </c>
      <c r="K329" s="24" t="str">
        <f>[8]签字版本!L329</f>
        <v>连城县农村信用联社四堡信用社</v>
      </c>
    </row>
    <row r="330" spans="1:11">
      <c r="A330" s="24" t="str">
        <f>[8]签字版本!A330</f>
        <v>324</v>
      </c>
      <c r="B330" s="24" t="str">
        <f>[8]签字版本!B330</f>
        <v>罗四金</v>
      </c>
      <c r="C330" s="24" t="str">
        <f>SUBSTITUTE([8]签字版本!C330,MID([8]签字版本!C330,7,8),"********")</f>
        <v>352627********1629</v>
      </c>
      <c r="D330" s="25" t="str">
        <f>SUBSTITUTE([8]签字版本!D330,MID([8]签字版本!D330,4,4),"****")</f>
        <v>848****</v>
      </c>
      <c r="E330" s="24" t="str">
        <f>[8]签字版本!E330</f>
        <v>雾阁</v>
      </c>
      <c r="F330" s="26">
        <f>[8]签字版本!F330</f>
        <v>0.12</v>
      </c>
      <c r="G330" s="26">
        <f t="shared" si="10"/>
        <v>0.12</v>
      </c>
      <c r="H330" s="26">
        <f t="shared" si="11"/>
        <v>3.6</v>
      </c>
      <c r="I330" s="26">
        <f>[8]签字版本!J330</f>
        <v>0.72</v>
      </c>
      <c r="J330" s="25" t="str">
        <f>SUBSTITUTE([8]签字版本!K330,MID([8]签字版本!K330,9,7),"*******")</f>
        <v>62218405*******9117</v>
      </c>
      <c r="K330" s="24" t="str">
        <f>[8]签字版本!L330</f>
        <v>连城县农村信用联社四堡信用社</v>
      </c>
    </row>
    <row r="331" spans="1:11">
      <c r="A331" s="24" t="str">
        <f>[8]签字版本!A331</f>
        <v>325</v>
      </c>
      <c r="B331" s="24" t="str">
        <f>[8]签字版本!B331</f>
        <v>邹光鲁</v>
      </c>
      <c r="C331" s="24" t="str">
        <f>SUBSTITUTE([8]签字版本!C331,MID([8]签字版本!C331,7,8),"********")</f>
        <v>350825********1617</v>
      </c>
      <c r="D331" s="25" t="str">
        <f>SUBSTITUTE([8]签字版本!D331,MID([8]签字版本!D331,4,4),"****")</f>
        <v>138****7296</v>
      </c>
      <c r="E331" s="24" t="str">
        <f>[8]签字版本!E331</f>
        <v>雾阁</v>
      </c>
      <c r="F331" s="26">
        <f>[8]签字版本!F331</f>
        <v>1.32</v>
      </c>
      <c r="G331" s="26">
        <f t="shared" si="10"/>
        <v>1.32</v>
      </c>
      <c r="H331" s="26">
        <f t="shared" si="11"/>
        <v>39.6</v>
      </c>
      <c r="I331" s="26">
        <f>[8]签字版本!J331</f>
        <v>7.92</v>
      </c>
      <c r="J331" s="25" t="str">
        <f>SUBSTITUTE([8]签字版本!K331,MID([8]签字版本!K331,9,7),"*******")</f>
        <v>90908180*******0004293</v>
      </c>
      <c r="K331" s="24" t="str">
        <f>[8]签字版本!L331</f>
        <v>连城县农村信用联社四堡信用社</v>
      </c>
    </row>
    <row r="332" spans="1:11">
      <c r="A332" s="24" t="str">
        <f>[8]签字版本!A332</f>
        <v>326</v>
      </c>
      <c r="B332" s="24" t="str">
        <f>[8]签字版本!B332</f>
        <v>邹琪浩</v>
      </c>
      <c r="C332" s="24" t="str">
        <f>SUBSTITUTE([8]签字版本!C332,MID([8]签字版本!C332,7,8),"********")</f>
        <v>350825********1611</v>
      </c>
      <c r="D332" s="25" t="str">
        <f>SUBSTITUTE([8]签字版本!D332,MID([8]签字版本!D332,4,4),"****")</f>
        <v>159****2393</v>
      </c>
      <c r="E332" s="24" t="str">
        <f>[8]签字版本!E332</f>
        <v>雾阁</v>
      </c>
      <c r="F332" s="26">
        <f>[8]签字版本!F332</f>
        <v>3.88</v>
      </c>
      <c r="G332" s="26">
        <f t="shared" si="10"/>
        <v>3.88</v>
      </c>
      <c r="H332" s="26">
        <f t="shared" si="11"/>
        <v>116.4</v>
      </c>
      <c r="I332" s="26">
        <f>[8]签字版本!J332</f>
        <v>23.28</v>
      </c>
      <c r="J332" s="25" t="str">
        <f>SUBSTITUTE([8]签字版本!K332,MID([8]签字版本!K332,9,7),"*******")</f>
        <v>62303615*******1634</v>
      </c>
      <c r="K332" s="24" t="str">
        <f>[8]签字版本!L332</f>
        <v>连城县农村信用联社四堡信用社</v>
      </c>
    </row>
    <row r="333" spans="1:11">
      <c r="A333" s="24" t="str">
        <f>[8]签字版本!A333</f>
        <v>327</v>
      </c>
      <c r="B333" s="24" t="str">
        <f>[8]签字版本!B333</f>
        <v>邹琪全</v>
      </c>
      <c r="C333" s="24" t="str">
        <f>SUBSTITUTE([8]签字版本!C333,MID([8]签字版本!C333,7,8),"********")</f>
        <v>352627********1618</v>
      </c>
      <c r="D333" s="25" t="str">
        <f>SUBSTITUTE([8]签字版本!D333,MID([8]签字版本!D333,4,4),"****")</f>
        <v>136****8124</v>
      </c>
      <c r="E333" s="24" t="str">
        <f>[8]签字版本!E333</f>
        <v>雾阁</v>
      </c>
      <c r="F333" s="26">
        <f>[8]签字版本!F333</f>
        <v>1.11</v>
      </c>
      <c r="G333" s="26">
        <f t="shared" si="10"/>
        <v>1.11</v>
      </c>
      <c r="H333" s="26">
        <f t="shared" si="11"/>
        <v>33.3</v>
      </c>
      <c r="I333" s="26">
        <f>[8]签字版本!J333</f>
        <v>6.66</v>
      </c>
      <c r="J333" s="25" t="str">
        <f>SUBSTITUTE([8]签字版本!K333,MID([8]签字版本!K333,9,7),"*******")</f>
        <v>90908180*******0057477</v>
      </c>
      <c r="K333" s="24" t="str">
        <f>[8]签字版本!L333</f>
        <v>连城县农村信用联社四堡信用社</v>
      </c>
    </row>
    <row r="334" spans="1:11">
      <c r="A334" s="24" t="str">
        <f>[8]签字版本!A334</f>
        <v>328</v>
      </c>
      <c r="B334" s="24" t="str">
        <f>[8]签字版本!B334</f>
        <v>邹恒昌</v>
      </c>
      <c r="C334" s="24" t="str">
        <f>SUBSTITUTE([8]签字版本!C334,MID([8]签字版本!C334,7,8),"********")</f>
        <v>352627********1633</v>
      </c>
      <c r="D334" s="25" t="str">
        <f>SUBSTITUTE([8]签字版本!D334,MID([8]签字版本!D334,4,4),"****")</f>
        <v>150****4301</v>
      </c>
      <c r="E334" s="24" t="str">
        <f>[8]签字版本!E334</f>
        <v>雾阁</v>
      </c>
      <c r="F334" s="26">
        <f>[8]签字版本!F334</f>
        <v>5.95</v>
      </c>
      <c r="G334" s="26">
        <f t="shared" si="10"/>
        <v>5.95</v>
      </c>
      <c r="H334" s="26">
        <f t="shared" si="11"/>
        <v>178.5</v>
      </c>
      <c r="I334" s="26">
        <f>[8]签字版本!J334</f>
        <v>35.7</v>
      </c>
      <c r="J334" s="25" t="str">
        <f>SUBSTITUTE([8]签字版本!K334,MID([8]签字版本!K334,9,7),"*******")</f>
        <v>90908180*******0057486</v>
      </c>
      <c r="K334" s="24" t="str">
        <f>[8]签字版本!L334</f>
        <v>连城县农村信用联社四堡信用社</v>
      </c>
    </row>
    <row r="335" spans="1:11">
      <c r="A335" s="24" t="str">
        <f>[8]签字版本!A335</f>
        <v>329</v>
      </c>
      <c r="B335" s="24" t="str">
        <f>[8]签字版本!B335</f>
        <v>邹琪盛</v>
      </c>
      <c r="C335" s="24" t="str">
        <f>SUBSTITUTE([8]签字版本!C335,MID([8]签字版本!C335,7,8),"********")</f>
        <v>352627********1615</v>
      </c>
      <c r="D335" s="25" t="str">
        <f>SUBSTITUTE([8]签字版本!D335,MID([8]签字版本!D335,4,4),"****")</f>
        <v>138****9867</v>
      </c>
      <c r="E335" s="24" t="str">
        <f>[8]签字版本!E335</f>
        <v>雾阁</v>
      </c>
      <c r="F335" s="26">
        <f>[8]签字版本!F335</f>
        <v>3.02</v>
      </c>
      <c r="G335" s="26">
        <f t="shared" si="10"/>
        <v>3.02</v>
      </c>
      <c r="H335" s="26">
        <f t="shared" si="11"/>
        <v>90.6</v>
      </c>
      <c r="I335" s="26">
        <f>[8]签字版本!J335</f>
        <v>18.12</v>
      </c>
      <c r="J335" s="25" t="str">
        <f>SUBSTITUTE([8]签字版本!K335,MID([8]签字版本!K335,9,7),"*******")</f>
        <v>90908180*******0057495</v>
      </c>
      <c r="K335" s="24" t="str">
        <f>[8]签字版本!L335</f>
        <v>连城县农村信用联社四堡信用社</v>
      </c>
    </row>
    <row r="336" spans="1:11">
      <c r="A336" s="24" t="str">
        <f>[8]签字版本!A336</f>
        <v>330</v>
      </c>
      <c r="B336" s="24" t="str">
        <f>[8]签字版本!B336</f>
        <v>谢群玉</v>
      </c>
      <c r="C336" s="24" t="str">
        <f>SUBSTITUTE([8]签字版本!C336,MID([8]签字版本!C336,7,8),"********")</f>
        <v>352627********1627</v>
      </c>
      <c r="D336" s="25" t="str">
        <f>SUBSTITUTE([8]签字版本!D336,MID([8]签字版本!D336,4,4),"****")</f>
        <v>131****5362</v>
      </c>
      <c r="E336" s="24" t="str">
        <f>[8]签字版本!E336</f>
        <v>雾阁</v>
      </c>
      <c r="F336" s="26">
        <f>[8]签字版本!F336</f>
        <v>4.82</v>
      </c>
      <c r="G336" s="26">
        <f t="shared" si="10"/>
        <v>4.82</v>
      </c>
      <c r="H336" s="26">
        <f t="shared" si="11"/>
        <v>144.6</v>
      </c>
      <c r="I336" s="26">
        <f>[8]签字版本!J336</f>
        <v>28.92</v>
      </c>
      <c r="J336" s="25" t="str">
        <f>SUBSTITUTE([8]签字版本!K336,MID([8]签字版本!K336,9,7),"*******")</f>
        <v>90908180*******0057315</v>
      </c>
      <c r="K336" s="24" t="str">
        <f>[8]签字版本!L336</f>
        <v>连城县农村信用联社四堡信用社</v>
      </c>
    </row>
    <row r="337" spans="1:11">
      <c r="A337" s="24" t="str">
        <f>[8]签字版本!A337</f>
        <v>331</v>
      </c>
      <c r="B337" s="24" t="str">
        <f>[8]签字版本!B337</f>
        <v>马金秀</v>
      </c>
      <c r="C337" s="24" t="str">
        <f>SUBSTITUTE([8]签字版本!C337,MID([8]签字版本!C337,7,8),"********")</f>
        <v>350825********162X</v>
      </c>
      <c r="D337" s="25" t="str">
        <f>SUBSTITUTE([8]签字版本!D337,MID([8]签字版本!D337,4,4),"****")</f>
        <v>139****5493</v>
      </c>
      <c r="E337" s="24" t="str">
        <f>[8]签字版本!E337</f>
        <v>雾阁</v>
      </c>
      <c r="F337" s="26">
        <f>[8]签字版本!F337</f>
        <v>2.77</v>
      </c>
      <c r="G337" s="26">
        <f t="shared" si="10"/>
        <v>2.77</v>
      </c>
      <c r="H337" s="26">
        <f t="shared" si="11"/>
        <v>83.1</v>
      </c>
      <c r="I337" s="26">
        <f>[8]签字版本!J337</f>
        <v>16.62</v>
      </c>
      <c r="J337" s="25" t="str">
        <f>SUBSTITUTE([8]签字版本!K337,MID([8]签字版本!K337,9,7),"*******")</f>
        <v>62218405*******1037</v>
      </c>
      <c r="K337" s="24" t="str">
        <f>[8]签字版本!L337</f>
        <v>连城县农村信用联社四堡信用社</v>
      </c>
    </row>
    <row r="338" spans="1:11">
      <c r="A338" s="24" t="str">
        <f>[8]签字版本!A338</f>
        <v>332</v>
      </c>
      <c r="B338" s="24" t="str">
        <f>[8]签字版本!B338</f>
        <v>邹琪松</v>
      </c>
      <c r="C338" s="24" t="str">
        <f>SUBSTITUTE([8]签字版本!C338,MID([8]签字版本!C338,7,8),"********")</f>
        <v>350825********1610</v>
      </c>
      <c r="D338" s="25" t="str">
        <f>SUBSTITUTE([8]签字版本!D338,MID([8]签字版本!D338,4,4),"****")</f>
        <v>158****6466</v>
      </c>
      <c r="E338" s="24" t="str">
        <f>[8]签字版本!E338</f>
        <v>雾阁</v>
      </c>
      <c r="F338" s="26">
        <f>[8]签字版本!F338</f>
        <v>6.03</v>
      </c>
      <c r="G338" s="26">
        <f t="shared" si="10"/>
        <v>6.03</v>
      </c>
      <c r="H338" s="26">
        <f t="shared" si="11"/>
        <v>180.9</v>
      </c>
      <c r="I338" s="26">
        <f>[8]签字版本!J338</f>
        <v>36.18</v>
      </c>
      <c r="J338" s="25" t="str">
        <f>SUBSTITUTE([8]签字版本!K338,MID([8]签字版本!K338,9,7),"*******")</f>
        <v>62218405*******1136</v>
      </c>
      <c r="K338" s="24" t="str">
        <f>[8]签字版本!L338</f>
        <v>连城县农村信用联社四堡信用社</v>
      </c>
    </row>
    <row r="339" spans="1:11">
      <c r="A339" s="24" t="str">
        <f>[8]签字版本!A339</f>
        <v>333</v>
      </c>
      <c r="B339" s="24" t="str">
        <f>[8]签字版本!B339</f>
        <v>邹光进</v>
      </c>
      <c r="C339" s="24" t="str">
        <f>SUBSTITUTE([8]签字版本!C339,MID([8]签字版本!C339,7,8),"********")</f>
        <v>350825********1617</v>
      </c>
      <c r="D339" s="25" t="str">
        <f>SUBSTITUTE([8]签字版本!D339,MID([8]签字版本!D339,4,4),"****")</f>
        <v>180****1501</v>
      </c>
      <c r="E339" s="24" t="str">
        <f>[8]签字版本!E339</f>
        <v>雾阁</v>
      </c>
      <c r="F339" s="26">
        <f>[8]签字版本!F339</f>
        <v>1</v>
      </c>
      <c r="G339" s="26">
        <f t="shared" si="10"/>
        <v>1</v>
      </c>
      <c r="H339" s="26">
        <f t="shared" si="11"/>
        <v>30</v>
      </c>
      <c r="I339" s="26">
        <f>[8]签字版本!J339</f>
        <v>6</v>
      </c>
      <c r="J339" s="25" t="str">
        <f>SUBSTITUTE([8]签字版本!K339,MID([8]签字版本!K339,9,7),"*******")</f>
        <v>90908180*******0057538</v>
      </c>
      <c r="K339" s="24" t="str">
        <f>[8]签字版本!L339</f>
        <v>连城县农村信用联社四堡信用社</v>
      </c>
    </row>
    <row r="340" spans="1:11">
      <c r="A340" s="24" t="str">
        <f>[8]签字版本!A340</f>
        <v>334</v>
      </c>
      <c r="B340" s="24" t="str">
        <f>[8]签字版本!B340</f>
        <v>邹恒治</v>
      </c>
      <c r="C340" s="24" t="str">
        <f>SUBSTITUTE([8]签字版本!C340,MID([8]签字版本!C340,7,8),"********")</f>
        <v>352627********161X</v>
      </c>
      <c r="D340" s="25" t="str">
        <f>SUBSTITUTE([8]签字版本!D340,MID([8]签字版本!D340,4,4),"****")</f>
        <v>151****2348</v>
      </c>
      <c r="E340" s="24" t="str">
        <f>[8]签字版本!E340</f>
        <v>雾阁</v>
      </c>
      <c r="F340" s="26">
        <f>[8]签字版本!F340</f>
        <v>1.51</v>
      </c>
      <c r="G340" s="26">
        <f t="shared" si="10"/>
        <v>1.51</v>
      </c>
      <c r="H340" s="26">
        <f t="shared" si="11"/>
        <v>45.3</v>
      </c>
      <c r="I340" s="26">
        <f>[8]签字版本!J340</f>
        <v>9.06</v>
      </c>
      <c r="J340" s="25" t="str">
        <f>SUBSTITUTE([8]签字版本!K340,MID([8]签字版本!K340,9,7),"*******")</f>
        <v>90908180*******0057547</v>
      </c>
      <c r="K340" s="24" t="str">
        <f>[8]签字版本!L340</f>
        <v>连城县农村信用联社四堡信用社</v>
      </c>
    </row>
    <row r="341" spans="1:11">
      <c r="A341" s="24" t="str">
        <f>[8]签字版本!A341</f>
        <v>335</v>
      </c>
      <c r="B341" s="24" t="str">
        <f>[8]签字版本!B341</f>
        <v>邹其发</v>
      </c>
      <c r="C341" s="24" t="str">
        <f>SUBSTITUTE([8]签字版本!C341,MID([8]签字版本!C341,7,8),"********")</f>
        <v>352627********1617</v>
      </c>
      <c r="D341" s="25" t="str">
        <f>SUBSTITUTE([8]签字版本!D341,MID([8]签字版本!D341,4,4),"****")</f>
        <v>139****7140</v>
      </c>
      <c r="E341" s="24" t="str">
        <f>[8]签字版本!E341</f>
        <v>雾阁</v>
      </c>
      <c r="F341" s="26">
        <f>[8]签字版本!F341</f>
        <v>5</v>
      </c>
      <c r="G341" s="26">
        <f t="shared" si="10"/>
        <v>5</v>
      </c>
      <c r="H341" s="26">
        <f t="shared" si="11"/>
        <v>150</v>
      </c>
      <c r="I341" s="26">
        <f>[8]签字版本!J341</f>
        <v>30</v>
      </c>
      <c r="J341" s="25" t="str">
        <f>SUBSTITUTE([8]签字版本!K341,MID([8]签字版本!K341,9,7),"*******")</f>
        <v>90908180*******0104195</v>
      </c>
      <c r="K341" s="24" t="str">
        <f>[8]签字版本!L341</f>
        <v>连城县农村信用联社四堡信用社</v>
      </c>
    </row>
    <row r="342" spans="1:11">
      <c r="A342" s="24" t="str">
        <f>[8]签字版本!A342</f>
        <v>336</v>
      </c>
      <c r="B342" s="24" t="str">
        <f>[8]签字版本!B342</f>
        <v>邹向生</v>
      </c>
      <c r="C342" s="24" t="str">
        <f>SUBSTITUTE([8]签字版本!C342,MID([8]签字版本!C342,7,8),"********")</f>
        <v>352627********1615</v>
      </c>
      <c r="D342" s="25" t="str">
        <f>SUBSTITUTE([8]签字版本!D342,MID([8]签字版本!D342,4,4),"****")</f>
        <v>136****2629</v>
      </c>
      <c r="E342" s="24" t="str">
        <f>[8]签字版本!E342</f>
        <v>雾阁</v>
      </c>
      <c r="F342" s="26">
        <f>[8]签字版本!F342</f>
        <v>5.79</v>
      </c>
      <c r="G342" s="26">
        <f t="shared" si="10"/>
        <v>5.79</v>
      </c>
      <c r="H342" s="26">
        <f t="shared" si="11"/>
        <v>173.7</v>
      </c>
      <c r="I342" s="26">
        <f>[8]签字版本!J342</f>
        <v>34.74</v>
      </c>
      <c r="J342" s="25" t="str">
        <f>SUBSTITUTE([8]签字版本!K342,MID([8]签字版本!K342,9,7),"*******")</f>
        <v>62218405*******8903</v>
      </c>
      <c r="K342" s="24" t="str">
        <f>[8]签字版本!L342</f>
        <v>连城县农村信用联社四堡信用社</v>
      </c>
    </row>
    <row r="343" spans="1:11">
      <c r="A343" s="24" t="str">
        <f>[8]签字版本!A343</f>
        <v>337</v>
      </c>
      <c r="B343" s="24" t="str">
        <f>[8]签字版本!B343</f>
        <v>申正群</v>
      </c>
      <c r="C343" s="24" t="str">
        <f>SUBSTITUTE([8]签字版本!C343,MID([8]签字版本!C343,7,8),"********")</f>
        <v>352627********1641</v>
      </c>
      <c r="D343" s="25" t="str">
        <f>SUBSTITUTE([8]签字版本!D343,MID([8]签字版本!D343,4,4),"****")</f>
        <v>180****0221</v>
      </c>
      <c r="E343" s="24" t="str">
        <f>[8]签字版本!E343</f>
        <v>雾阁</v>
      </c>
      <c r="F343" s="26">
        <f>[8]签字版本!F343</f>
        <v>2.01</v>
      </c>
      <c r="G343" s="26">
        <f t="shared" si="10"/>
        <v>2.01</v>
      </c>
      <c r="H343" s="26">
        <f t="shared" si="11"/>
        <v>60.3</v>
      </c>
      <c r="I343" s="26">
        <f>[8]签字版本!J343</f>
        <v>12.06</v>
      </c>
      <c r="J343" s="25" t="str">
        <f>SUBSTITUTE([8]签字版本!K343,MID([8]签字版本!K343,9,7),"*******")</f>
        <v>90908180*******0057565</v>
      </c>
      <c r="K343" s="24" t="str">
        <f>[8]签字版本!L343</f>
        <v>连城县农村信用联社四堡信用社</v>
      </c>
    </row>
    <row r="344" spans="1:11">
      <c r="A344" s="24" t="str">
        <f>[8]签字版本!A344</f>
        <v>338</v>
      </c>
      <c r="B344" s="24" t="str">
        <f>[8]签字版本!B344</f>
        <v>邹奇峰</v>
      </c>
      <c r="C344" s="24" t="str">
        <f>SUBSTITUTE([8]签字版本!C344,MID([8]签字版本!C344,7,8),"********")</f>
        <v>352627********1639</v>
      </c>
      <c r="D344" s="25" t="str">
        <f>SUBSTITUTE([8]签字版本!D344,MID([8]签字版本!D344,4,4),"****")</f>
        <v>150****8137</v>
      </c>
      <c r="E344" s="24" t="str">
        <f>[8]签字版本!E344</f>
        <v>雾阁</v>
      </c>
      <c r="F344" s="26">
        <f>[8]签字版本!F344</f>
        <v>1</v>
      </c>
      <c r="G344" s="26">
        <f t="shared" si="10"/>
        <v>1</v>
      </c>
      <c r="H344" s="26">
        <f t="shared" si="11"/>
        <v>30</v>
      </c>
      <c r="I344" s="26">
        <f>[8]签字版本!J344</f>
        <v>6</v>
      </c>
      <c r="J344" s="25" t="str">
        <f>SUBSTITUTE([8]签字版本!K344,MID([8]签字版本!K344,9,7),"*******")</f>
        <v>90908180*******0057574</v>
      </c>
      <c r="K344" s="24" t="str">
        <f>[8]签字版本!L344</f>
        <v>连城县农村信用联社四堡信用社</v>
      </c>
    </row>
    <row r="345" spans="1:11">
      <c r="A345" s="24" t="str">
        <f>[8]签字版本!A345</f>
        <v>339</v>
      </c>
      <c r="B345" s="24" t="str">
        <f>[8]签字版本!B345</f>
        <v>邹琪宗</v>
      </c>
      <c r="C345" s="24" t="str">
        <f>SUBSTITUTE([8]签字版本!C345,MID([8]签字版本!C345,7,8),"********")</f>
        <v>352627********1611</v>
      </c>
      <c r="D345" s="25" t="str">
        <f>SUBSTITUTE([8]签字版本!D345,MID([8]签字版本!D345,4,4),"****")</f>
        <v>150****0591</v>
      </c>
      <c r="E345" s="24" t="str">
        <f>[8]签字版本!E345</f>
        <v>雾阁</v>
      </c>
      <c r="F345" s="26">
        <f>[8]签字版本!F345</f>
        <v>1.84</v>
      </c>
      <c r="G345" s="26">
        <f t="shared" si="10"/>
        <v>1.84</v>
      </c>
      <c r="H345" s="26">
        <f t="shared" si="11"/>
        <v>55.2</v>
      </c>
      <c r="I345" s="26">
        <f>[8]签字版本!J345</f>
        <v>11.04</v>
      </c>
      <c r="J345" s="25" t="str">
        <f>SUBSTITUTE([8]签字版本!K345,MID([8]签字版本!K345,9,7),"*******")</f>
        <v>62218405*******0807</v>
      </c>
      <c r="K345" s="24" t="str">
        <f>[8]签字版本!L345</f>
        <v>连城县农村信用联社四堡信用社</v>
      </c>
    </row>
    <row r="346" spans="1:11">
      <c r="A346" s="24" t="str">
        <f>[8]签字版本!A346</f>
        <v>340</v>
      </c>
      <c r="B346" s="24" t="str">
        <f>[8]签字版本!B346</f>
        <v>江菊香</v>
      </c>
      <c r="C346" s="24" t="str">
        <f>SUBSTITUTE([8]签字版本!C346,MID([8]签字版本!C346,7,8),"********")</f>
        <v>352627********1628</v>
      </c>
      <c r="D346" s="25" t="str">
        <f>SUBSTITUTE([8]签字版本!D346,MID([8]签字版本!D346,4,4),"****")</f>
        <v>139****9973</v>
      </c>
      <c r="E346" s="24" t="str">
        <f>[8]签字版本!E346</f>
        <v>雾阁</v>
      </c>
      <c r="F346" s="26">
        <f>[8]签字版本!F346</f>
        <v>2.51</v>
      </c>
      <c r="G346" s="26">
        <f t="shared" si="10"/>
        <v>2.51</v>
      </c>
      <c r="H346" s="26">
        <f t="shared" si="11"/>
        <v>75.3</v>
      </c>
      <c r="I346" s="26">
        <f>[8]签字版本!J346</f>
        <v>15.06</v>
      </c>
      <c r="J346" s="25" t="str">
        <f>SUBSTITUTE([8]签字版本!K346,MID([8]签字版本!K346,9,7),"*******")</f>
        <v>62218405*******0856</v>
      </c>
      <c r="K346" s="24" t="str">
        <f>[8]签字版本!L346</f>
        <v>连城县农村信用联社四堡信用社</v>
      </c>
    </row>
    <row r="347" spans="1:11">
      <c r="A347" s="24" t="str">
        <f>[8]签字版本!A347</f>
        <v>341</v>
      </c>
      <c r="B347" s="24" t="str">
        <f>[8]签字版本!B347</f>
        <v>邹兴荣</v>
      </c>
      <c r="C347" s="24" t="str">
        <f>SUBSTITUTE([8]签字版本!C347,MID([8]签字版本!C347,7,8),"********")</f>
        <v>350825********1615</v>
      </c>
      <c r="D347" s="25" t="str">
        <f>SUBSTITUTE([8]签字版本!D347,MID([8]签字版本!D347,4,4),"****")</f>
        <v>152****8670</v>
      </c>
      <c r="E347" s="24" t="str">
        <f>[8]签字版本!E347</f>
        <v>雾阁</v>
      </c>
      <c r="F347" s="26">
        <f>[8]签字版本!F347</f>
        <v>4.25</v>
      </c>
      <c r="G347" s="26">
        <f t="shared" si="10"/>
        <v>4.25</v>
      </c>
      <c r="H347" s="26">
        <f t="shared" si="11"/>
        <v>127.5</v>
      </c>
      <c r="I347" s="26">
        <f>[8]签字版本!J347</f>
        <v>25.5</v>
      </c>
      <c r="J347" s="25" t="str">
        <f>SUBSTITUTE([8]签字版本!K347,MID([8]签字版本!K347,9,7),"*******")</f>
        <v>90908180*******0018956</v>
      </c>
      <c r="K347" s="24" t="str">
        <f>[8]签字版本!L347</f>
        <v>连城县农村信用联社四堡信用社</v>
      </c>
    </row>
    <row r="348" spans="1:11">
      <c r="A348" s="24" t="str">
        <f>[8]签字版本!A348</f>
        <v>342</v>
      </c>
      <c r="B348" s="24" t="str">
        <f>[8]签字版本!B348</f>
        <v>邹恒麟</v>
      </c>
      <c r="C348" s="24" t="str">
        <f>SUBSTITUTE([8]签字版本!C348,MID([8]签字版本!C348,7,8),"********")</f>
        <v>352627********1616</v>
      </c>
      <c r="D348" s="25" t="str">
        <f>SUBSTITUTE([8]签字版本!D348,MID([8]签字版本!D348,4,4),"****")</f>
        <v>151****0217</v>
      </c>
      <c r="E348" s="24" t="str">
        <f>[8]签字版本!E348</f>
        <v>雾阁</v>
      </c>
      <c r="F348" s="26">
        <f>[8]签字版本!F348</f>
        <v>2.01</v>
      </c>
      <c r="G348" s="26">
        <f t="shared" si="10"/>
        <v>2.01</v>
      </c>
      <c r="H348" s="26">
        <f t="shared" si="11"/>
        <v>60.3</v>
      </c>
      <c r="I348" s="26">
        <f>[8]签字版本!J348</f>
        <v>12.06</v>
      </c>
      <c r="J348" s="25" t="str">
        <f>SUBSTITUTE([8]签字版本!K348,MID([8]签字版本!K348,9,7),"*******")</f>
        <v>90908180*******0057609</v>
      </c>
      <c r="K348" s="24" t="str">
        <f>[8]签字版本!L348</f>
        <v>连城县农村信用联社四堡信用社</v>
      </c>
    </row>
    <row r="349" spans="1:11">
      <c r="A349" s="24" t="str">
        <f>[8]签字版本!A349</f>
        <v>343</v>
      </c>
      <c r="B349" s="24" t="str">
        <f>[8]签字版本!B349</f>
        <v>邹东生</v>
      </c>
      <c r="C349" s="24" t="str">
        <f>SUBSTITUTE([8]签字版本!C349,MID([8]签字版本!C349,7,8),"********")</f>
        <v>352627********1616</v>
      </c>
      <c r="D349" s="25" t="str">
        <f>SUBSTITUTE([8]签字版本!D349,MID([8]签字版本!D349,4,4),"****")</f>
        <v>135****9827</v>
      </c>
      <c r="E349" s="24" t="str">
        <f>[8]签字版本!E349</f>
        <v>雾阁</v>
      </c>
      <c r="F349" s="26">
        <f>[8]签字版本!F349</f>
        <v>4.19</v>
      </c>
      <c r="G349" s="26">
        <f t="shared" si="10"/>
        <v>4.19</v>
      </c>
      <c r="H349" s="26">
        <f t="shared" si="11"/>
        <v>125.7</v>
      </c>
      <c r="I349" s="26">
        <f>[8]签字版本!J349</f>
        <v>25.14</v>
      </c>
      <c r="J349" s="25" t="str">
        <f>SUBSTITUTE([8]签字版本!K349,MID([8]签字版本!K349,9,7),"*******")</f>
        <v>90908180*******0065478</v>
      </c>
      <c r="K349" s="24" t="str">
        <f>[8]签字版本!L349</f>
        <v>连城县农村信用联社四堡信用社</v>
      </c>
    </row>
    <row r="350" spans="1:11">
      <c r="A350" s="24" t="str">
        <f>[8]签字版本!A350</f>
        <v>344</v>
      </c>
      <c r="B350" s="24" t="str">
        <f>[8]签字版本!B350</f>
        <v>邹其养</v>
      </c>
      <c r="C350" s="24" t="str">
        <f>SUBSTITUTE([8]签字版本!C350,MID([8]签字版本!C350,7,8),"********")</f>
        <v>352627********1636</v>
      </c>
      <c r="D350" s="25" t="str">
        <f>SUBSTITUTE([8]签字版本!D350,MID([8]签字版本!D350,4,4),"****")</f>
        <v>189****4338</v>
      </c>
      <c r="E350" s="24" t="str">
        <f>[8]签字版本!E350</f>
        <v>雾阁</v>
      </c>
      <c r="F350" s="26">
        <f>[8]签字版本!F350</f>
        <v>3.42</v>
      </c>
      <c r="G350" s="26">
        <f t="shared" si="10"/>
        <v>3.42</v>
      </c>
      <c r="H350" s="26">
        <f t="shared" si="11"/>
        <v>102.6</v>
      </c>
      <c r="I350" s="26">
        <f>[8]签字版本!J350</f>
        <v>20.52</v>
      </c>
      <c r="J350" s="25" t="str">
        <f>SUBSTITUTE([8]签字版本!K350,MID([8]签字版本!K350,9,7),"*******")</f>
        <v>90908180*******0301873</v>
      </c>
      <c r="K350" s="24" t="str">
        <f>[8]签字版本!L350</f>
        <v>连城县农村信用联社四堡信用社</v>
      </c>
    </row>
    <row r="351" spans="1:11">
      <c r="A351" s="24" t="str">
        <f>[8]签字版本!A351</f>
        <v>345</v>
      </c>
      <c r="B351" s="24" t="str">
        <f>[8]签字版本!B351</f>
        <v>邹日水</v>
      </c>
      <c r="C351" s="24" t="str">
        <f>SUBSTITUTE([8]签字版本!C351,MID([8]签字版本!C351,7,8),"********")</f>
        <v>352627********161X</v>
      </c>
      <c r="D351" s="25" t="str">
        <f>SUBSTITUTE([8]签字版本!D351,MID([8]签字版本!D351,4,4),"****")</f>
        <v>151****1683</v>
      </c>
      <c r="E351" s="24" t="str">
        <f>[8]签字版本!E351</f>
        <v>雾阁</v>
      </c>
      <c r="F351" s="26">
        <f>[8]签字版本!F351</f>
        <v>1</v>
      </c>
      <c r="G351" s="26">
        <f t="shared" si="10"/>
        <v>1</v>
      </c>
      <c r="H351" s="26">
        <f t="shared" si="11"/>
        <v>30</v>
      </c>
      <c r="I351" s="26">
        <f>[8]签字版本!J351</f>
        <v>6</v>
      </c>
      <c r="J351" s="25" t="str">
        <f>SUBSTITUTE([8]签字版本!K351,MID([8]签字版本!K351,9,7),"*******")</f>
        <v>90908180*******0003604</v>
      </c>
      <c r="K351" s="24" t="str">
        <f>[8]签字版本!L351</f>
        <v>连城县农村信用联社四堡信用社</v>
      </c>
    </row>
    <row r="352" spans="1:11">
      <c r="A352" s="24" t="str">
        <f>[8]签字版本!A352</f>
        <v>346</v>
      </c>
      <c r="B352" s="24" t="str">
        <f>[8]签字版本!B352</f>
        <v>邹琪根</v>
      </c>
      <c r="C352" s="24" t="str">
        <f>SUBSTITUTE([8]签字版本!C352,MID([8]签字版本!C352,7,8),"********")</f>
        <v>352627********1614</v>
      </c>
      <c r="D352" s="25" t="str">
        <f>SUBSTITUTE([8]签字版本!D352,MID([8]签字版本!D352,4,4),"****")</f>
        <v>137****2184</v>
      </c>
      <c r="E352" s="24" t="str">
        <f>[8]签字版本!E352</f>
        <v>雾阁</v>
      </c>
      <c r="F352" s="26">
        <f>[8]签字版本!F352</f>
        <v>1.83</v>
      </c>
      <c r="G352" s="26">
        <f t="shared" si="10"/>
        <v>1.83</v>
      </c>
      <c r="H352" s="26">
        <f t="shared" si="11"/>
        <v>54.9</v>
      </c>
      <c r="I352" s="26">
        <f>[8]签字版本!J352</f>
        <v>10.98</v>
      </c>
      <c r="J352" s="25" t="str">
        <f>SUBSTITUTE([8]签字版本!K352,MID([8]签字版本!K352,9,7),"*******")</f>
        <v>90908180*******0057618</v>
      </c>
      <c r="K352" s="24" t="str">
        <f>[8]签字版本!L352</f>
        <v>连城县农村信用联社四堡信用社</v>
      </c>
    </row>
    <row r="353" spans="1:11">
      <c r="A353" s="24" t="str">
        <f>[8]签字版本!A353</f>
        <v>347</v>
      </c>
      <c r="B353" s="24" t="str">
        <f>[8]签字版本!B353</f>
        <v>邹日明</v>
      </c>
      <c r="C353" s="24" t="str">
        <f>SUBSTITUTE([8]签字版本!C353,MID([8]签字版本!C353,7,8),"********")</f>
        <v>352627********1616</v>
      </c>
      <c r="D353" s="25" t="str">
        <f>SUBSTITUTE([8]签字版本!D353,MID([8]签字版本!D353,4,4),"****")</f>
        <v>136****6049</v>
      </c>
      <c r="E353" s="24" t="str">
        <f>[8]签字版本!E353</f>
        <v>雾阁</v>
      </c>
      <c r="F353" s="26">
        <f>[8]签字版本!F353</f>
        <v>2.28</v>
      </c>
      <c r="G353" s="26">
        <f t="shared" si="10"/>
        <v>2.28</v>
      </c>
      <c r="H353" s="26">
        <f t="shared" si="11"/>
        <v>68.4</v>
      </c>
      <c r="I353" s="26">
        <f>[8]签字版本!J353</f>
        <v>13.68</v>
      </c>
      <c r="J353" s="25" t="str">
        <f>SUBSTITUTE([8]签字版本!K353,MID([8]签字版本!K353,9,7),"*******")</f>
        <v>90908180*******0003739</v>
      </c>
      <c r="K353" s="24" t="str">
        <f>[8]签字版本!L353</f>
        <v>连城县农村信用联社四堡信用社</v>
      </c>
    </row>
    <row r="354" spans="1:11">
      <c r="A354" s="24" t="str">
        <f>[8]签字版本!A354</f>
        <v>348</v>
      </c>
      <c r="B354" s="24" t="str">
        <f>[8]签字版本!B354</f>
        <v>邹雪梅</v>
      </c>
      <c r="C354" s="24" t="str">
        <f>SUBSTITUTE([8]签字版本!C354,MID([8]签字版本!C354,7,8),"********")</f>
        <v>352627********1621</v>
      </c>
      <c r="D354" s="25" t="str">
        <f>SUBSTITUTE([8]签字版本!D354,MID([8]签字版本!D354,4,4),"****")</f>
        <v>136****7419</v>
      </c>
      <c r="E354" s="24" t="str">
        <f>[8]签字版本!E354</f>
        <v>雾阁</v>
      </c>
      <c r="F354" s="26">
        <f>[8]签字版本!F354</f>
        <v>3.52</v>
      </c>
      <c r="G354" s="26">
        <f t="shared" si="10"/>
        <v>3.52</v>
      </c>
      <c r="H354" s="26">
        <f t="shared" si="11"/>
        <v>105.6</v>
      </c>
      <c r="I354" s="26">
        <f>[8]签字版本!J354</f>
        <v>21.12</v>
      </c>
      <c r="J354" s="25" t="str">
        <f>SUBSTITUTE([8]签字版本!K354,MID([8]签字版本!K354,9,7),"*******")</f>
        <v>62303611*******6068</v>
      </c>
      <c r="K354" s="24" t="str">
        <f>[8]签字版本!L354</f>
        <v>连城县农村信用联社四堡信用社</v>
      </c>
    </row>
    <row r="355" spans="1:11">
      <c r="A355" s="24" t="str">
        <f>[8]签字版本!A355</f>
        <v>349</v>
      </c>
      <c r="B355" s="24" t="str">
        <f>[8]签字版本!B355</f>
        <v>杨萍</v>
      </c>
      <c r="C355" s="24" t="str">
        <f>SUBSTITUTE([8]签字版本!C355,MID([8]签字版本!C355,7,8),"********")</f>
        <v>350825********022X</v>
      </c>
      <c r="D355" s="25" t="str">
        <f>SUBSTITUTE([8]签字版本!D355,MID([8]签字版本!D355,4,4),"****")</f>
        <v>158****9576</v>
      </c>
      <c r="E355" s="24" t="str">
        <f>[8]签字版本!E355</f>
        <v>雾阁</v>
      </c>
      <c r="F355" s="26">
        <f>[8]签字版本!F355</f>
        <v>4.52</v>
      </c>
      <c r="G355" s="26">
        <f t="shared" si="10"/>
        <v>4.52</v>
      </c>
      <c r="H355" s="26">
        <f t="shared" si="11"/>
        <v>135.6</v>
      </c>
      <c r="I355" s="26">
        <f>[8]签字版本!J355</f>
        <v>27.12</v>
      </c>
      <c r="J355" s="25" t="str">
        <f>SUBSTITUTE([8]签字版本!K355,MID([8]签字版本!K355,9,7),"*******")</f>
        <v>62218405*******8739</v>
      </c>
      <c r="K355" s="24" t="str">
        <f>[8]签字版本!L355</f>
        <v>连城县农村信用联社四堡信用社</v>
      </c>
    </row>
    <row r="356" spans="1:11">
      <c r="A356" s="24" t="str">
        <f>[8]签字版本!A356</f>
        <v>350</v>
      </c>
      <c r="B356" s="24" t="str">
        <f>[8]签字版本!B356</f>
        <v>马富姬</v>
      </c>
      <c r="C356" s="24" t="str">
        <f>SUBSTITUTE([8]签字版本!C356,MID([8]签字版本!C356,7,8),"********")</f>
        <v>350825********1625</v>
      </c>
      <c r="D356" s="25" t="str">
        <f>SUBSTITUTE([8]签字版本!D356,MID([8]签字版本!D356,4,4),"****")</f>
        <v>182****6392</v>
      </c>
      <c r="E356" s="24" t="str">
        <f>[8]签字版本!E356</f>
        <v>雾阁</v>
      </c>
      <c r="F356" s="26">
        <f>[8]签字版本!F356</f>
        <v>5.03</v>
      </c>
      <c r="G356" s="26">
        <f t="shared" si="10"/>
        <v>5.03</v>
      </c>
      <c r="H356" s="26">
        <f t="shared" si="11"/>
        <v>150.9</v>
      </c>
      <c r="I356" s="26">
        <f>[8]签字版本!J356</f>
        <v>30.18</v>
      </c>
      <c r="J356" s="25" t="str">
        <f>SUBSTITUTE([8]签字版本!K356,MID([8]签字版本!K356,9,7),"*******")</f>
        <v>62218405*******1045</v>
      </c>
      <c r="K356" s="24" t="str">
        <f>[8]签字版本!L356</f>
        <v>连城县农村信用联社四堡信用社</v>
      </c>
    </row>
    <row r="357" spans="1:11">
      <c r="A357" s="24" t="str">
        <f>[8]签字版本!A357</f>
        <v>351</v>
      </c>
      <c r="B357" s="24" t="str">
        <f>[8]签字版本!B357</f>
        <v>邹琪增</v>
      </c>
      <c r="C357" s="24" t="str">
        <f>SUBSTITUTE([8]签字版本!C357,MID([8]签字版本!C357,7,8),"********")</f>
        <v>352627********161X</v>
      </c>
      <c r="D357" s="25" t="str">
        <f>SUBSTITUTE([8]签字版本!D357,MID([8]签字版本!D357,4,4),"****")</f>
        <v>137****2184</v>
      </c>
      <c r="E357" s="24" t="str">
        <f>[8]签字版本!E357</f>
        <v>雾阁</v>
      </c>
      <c r="F357" s="26">
        <f>[8]签字版本!F357</f>
        <v>1.99</v>
      </c>
      <c r="G357" s="26">
        <f t="shared" si="10"/>
        <v>1.99</v>
      </c>
      <c r="H357" s="26">
        <f t="shared" si="11"/>
        <v>59.7</v>
      </c>
      <c r="I357" s="26">
        <f>[8]签字版本!J357</f>
        <v>11.94</v>
      </c>
      <c r="J357" s="25" t="str">
        <f>SUBSTITUTE([8]签字版本!K357,MID([8]签字版本!K357,9,7),"*******")</f>
        <v>90908180*******0030530</v>
      </c>
      <c r="K357" s="24" t="str">
        <f>[8]签字版本!L357</f>
        <v>连城县农村信用联社四堡信用社</v>
      </c>
    </row>
    <row r="358" spans="1:11">
      <c r="A358" s="24" t="str">
        <f>[8]签字版本!A358</f>
        <v>352</v>
      </c>
      <c r="B358" s="24" t="str">
        <f>[8]签字版本!B358</f>
        <v>邹光茂</v>
      </c>
      <c r="C358" s="24" t="str">
        <f>SUBSTITUTE([8]签字版本!C358,MID([8]签字版本!C358,7,8),"********")</f>
        <v>352627********1615</v>
      </c>
      <c r="D358" s="25" t="str">
        <f>SUBSTITUTE([8]签字版本!D358,MID([8]签字版本!D358,4,4),"****")</f>
        <v>139****5493</v>
      </c>
      <c r="E358" s="24" t="str">
        <f>[8]签字版本!E358</f>
        <v>雾阁</v>
      </c>
      <c r="F358" s="26">
        <f>[8]签字版本!F358</f>
        <v>1</v>
      </c>
      <c r="G358" s="26">
        <f t="shared" si="10"/>
        <v>1</v>
      </c>
      <c r="H358" s="26">
        <f t="shared" si="11"/>
        <v>30</v>
      </c>
      <c r="I358" s="26">
        <f>[8]签字版本!J358</f>
        <v>6</v>
      </c>
      <c r="J358" s="25" t="str">
        <f>SUBSTITUTE([8]签字版本!K358,MID([8]签字版本!K358,9,7),"*******")</f>
        <v>90908180*******0057636</v>
      </c>
      <c r="K358" s="24" t="str">
        <f>[8]签字版本!L358</f>
        <v>连城县农村信用联社四堡信用社</v>
      </c>
    </row>
    <row r="359" spans="1:11">
      <c r="A359" s="24" t="str">
        <f>[8]签字版本!A359</f>
        <v>353</v>
      </c>
      <c r="B359" s="24" t="str">
        <f>[8]签字版本!B359</f>
        <v>邹金娥</v>
      </c>
      <c r="C359" s="24" t="str">
        <f>SUBSTITUTE([8]签字版本!C359,MID([8]签字版本!C359,7,8),"********")</f>
        <v>350825********1644</v>
      </c>
      <c r="D359" s="25" t="str">
        <f>SUBSTITUTE([8]签字版本!D359,MID([8]签字版本!D359,4,4),"****")</f>
        <v>182****4672</v>
      </c>
      <c r="E359" s="24" t="str">
        <f>[8]签字版本!E359</f>
        <v>雾阁</v>
      </c>
      <c r="F359" s="26">
        <f>[8]签字版本!F359</f>
        <v>2.01</v>
      </c>
      <c r="G359" s="26">
        <f t="shared" si="10"/>
        <v>2.01</v>
      </c>
      <c r="H359" s="26">
        <f t="shared" si="11"/>
        <v>60.3</v>
      </c>
      <c r="I359" s="26">
        <f>[8]签字版本!J359</f>
        <v>12.06</v>
      </c>
      <c r="J359" s="25" t="str">
        <f>SUBSTITUTE([8]签字版本!K359,MID([8]签字版本!K359,9,7),"*******")</f>
        <v>62218405*******8762</v>
      </c>
      <c r="K359" s="24" t="str">
        <f>[8]签字版本!L359</f>
        <v>连城县农村信用联社四堡信用社</v>
      </c>
    </row>
    <row r="360" spans="1:11">
      <c r="A360" s="24" t="str">
        <f>[8]签字版本!A360</f>
        <v>354</v>
      </c>
      <c r="B360" s="24" t="str">
        <f>[8]签字版本!B360</f>
        <v>邹啟云</v>
      </c>
      <c r="C360" s="24" t="str">
        <f>SUBSTITUTE([8]签字版本!C360,MID([8]签字版本!C360,7,8),"********")</f>
        <v>352627********1627</v>
      </c>
      <c r="D360" s="25" t="str">
        <f>SUBSTITUTE([8]签字版本!D360,MID([8]签字版本!D360,4,4),"****")</f>
        <v>191****1888</v>
      </c>
      <c r="E360" s="24" t="str">
        <f>[8]签字版本!E360</f>
        <v>雾阁</v>
      </c>
      <c r="F360" s="26">
        <f>[8]签字版本!F360</f>
        <v>3.9</v>
      </c>
      <c r="G360" s="26">
        <f t="shared" si="10"/>
        <v>3.9</v>
      </c>
      <c r="H360" s="26">
        <f t="shared" si="11"/>
        <v>117</v>
      </c>
      <c r="I360" s="26">
        <f>[8]签字版本!J360</f>
        <v>23.4</v>
      </c>
      <c r="J360" s="25" t="str">
        <f>SUBSTITUTE([8]签字版本!K360,MID([8]签字版本!K360,9,7),"*******")</f>
        <v>62218405*******0831</v>
      </c>
      <c r="K360" s="24" t="str">
        <f>[8]签字版本!L360</f>
        <v>连城县农村信用联社四堡信用社</v>
      </c>
    </row>
    <row r="361" spans="1:11">
      <c r="A361" s="24" t="str">
        <f>[8]签字版本!A361</f>
        <v>355</v>
      </c>
      <c r="B361" s="24" t="str">
        <f>[8]签字版本!B361</f>
        <v>邹琪春</v>
      </c>
      <c r="C361" s="24" t="str">
        <f>SUBSTITUTE([8]签字版本!C361,MID([8]签字版本!C361,7,8),"********")</f>
        <v>352627********1612</v>
      </c>
      <c r="D361" s="25" t="str">
        <f>SUBSTITUTE([8]签字版本!D361,MID([8]签字版本!D361,4,4),"****")</f>
        <v>182****6392</v>
      </c>
      <c r="E361" s="24" t="str">
        <f>[8]签字版本!E361</f>
        <v>雾阁</v>
      </c>
      <c r="F361" s="26">
        <f>[8]签字版本!F361</f>
        <v>2.01</v>
      </c>
      <c r="G361" s="26">
        <f t="shared" si="10"/>
        <v>2.01</v>
      </c>
      <c r="H361" s="26">
        <f t="shared" si="11"/>
        <v>60.3</v>
      </c>
      <c r="I361" s="26">
        <f>[8]签字版本!J361</f>
        <v>12.06</v>
      </c>
      <c r="J361" s="25" t="str">
        <f>SUBSTITUTE([8]签字版本!K361,MID([8]签字版本!K361,9,7),"*******")</f>
        <v>62218405*******8820</v>
      </c>
      <c r="K361" s="24" t="str">
        <f>[8]签字版本!L361</f>
        <v>连城县农村信用联社四堡信用社</v>
      </c>
    </row>
    <row r="362" spans="1:11">
      <c r="A362" s="24" t="str">
        <f>[8]签字版本!A362</f>
        <v>356</v>
      </c>
      <c r="B362" s="24" t="str">
        <f>[8]签字版本!B362</f>
        <v>邹恒利</v>
      </c>
      <c r="C362" s="24" t="str">
        <f>SUBSTITUTE([8]签字版本!C362,MID([8]签字版本!C362,7,8),"********")</f>
        <v>352627********1612</v>
      </c>
      <c r="D362" s="25" t="str">
        <f>SUBSTITUTE([8]签字版本!D362,MID([8]签字版本!D362,4,4),"****")</f>
        <v>195****8750</v>
      </c>
      <c r="E362" s="24" t="str">
        <f>[8]签字版本!E362</f>
        <v>雾阁</v>
      </c>
      <c r="F362" s="26">
        <f>[8]签字版本!F362</f>
        <v>1</v>
      </c>
      <c r="G362" s="26">
        <f t="shared" si="10"/>
        <v>1</v>
      </c>
      <c r="H362" s="26">
        <f t="shared" si="11"/>
        <v>30</v>
      </c>
      <c r="I362" s="26">
        <f>[8]签字版本!J362</f>
        <v>6</v>
      </c>
      <c r="J362" s="25" t="str">
        <f>SUBSTITUTE([8]签字版本!K362,MID([8]签字版本!K362,9,7),"*******")</f>
        <v>90908180*******0057663</v>
      </c>
      <c r="K362" s="24" t="str">
        <f>[8]签字版本!L362</f>
        <v>连城县农村信用联社四堡信用社</v>
      </c>
    </row>
    <row r="363" spans="1:11">
      <c r="A363" s="24" t="str">
        <f>[8]签字版本!A363</f>
        <v>357</v>
      </c>
      <c r="B363" s="24" t="str">
        <f>[8]签字版本!B363</f>
        <v>马满群</v>
      </c>
      <c r="C363" s="24" t="str">
        <f>SUBSTITUTE([8]签字版本!C363,MID([8]签字版本!C363,7,8),"********")</f>
        <v>352627********1641</v>
      </c>
      <c r="D363" s="25" t="str">
        <f>SUBSTITUTE([8]签字版本!D363,MID([8]签字版本!D363,4,4),"****")</f>
        <v>151****7317</v>
      </c>
      <c r="E363" s="24" t="str">
        <f>[8]签字版本!E363</f>
        <v>雾阁</v>
      </c>
      <c r="F363" s="26">
        <f>[8]签字版本!F363</f>
        <v>3.02</v>
      </c>
      <c r="G363" s="26">
        <f t="shared" si="10"/>
        <v>3.02</v>
      </c>
      <c r="H363" s="26">
        <f t="shared" si="11"/>
        <v>90.6</v>
      </c>
      <c r="I363" s="26">
        <f>[8]签字版本!J363</f>
        <v>18.12</v>
      </c>
      <c r="J363" s="25" t="str">
        <f>SUBSTITUTE([8]签字版本!K363,MID([8]签字版本!K363,9,7),"*******")</f>
        <v>90908180*******0057672</v>
      </c>
      <c r="K363" s="24" t="str">
        <f>[8]签字版本!L363</f>
        <v>连城县农村信用联社四堡信用社</v>
      </c>
    </row>
    <row r="364" spans="1:11">
      <c r="A364" s="24" t="str">
        <f>[8]签字版本!A364</f>
        <v>358</v>
      </c>
      <c r="B364" s="24" t="str">
        <f>[8]签字版本!B364</f>
        <v>邹福庆</v>
      </c>
      <c r="C364" s="24" t="str">
        <f>SUBSTITUTE([8]签字版本!C364,MID([8]签字版本!C364,7,8),"********")</f>
        <v>352627********1613</v>
      </c>
      <c r="D364" s="25" t="str">
        <f>SUBSTITUTE([8]签字版本!D364,MID([8]签字版本!D364,4,4),"****")</f>
        <v>136****2629</v>
      </c>
      <c r="E364" s="24" t="str">
        <f>[8]签字版本!E364</f>
        <v>雾阁</v>
      </c>
      <c r="F364" s="26">
        <f>[8]签字版本!F364</f>
        <v>9.06</v>
      </c>
      <c r="G364" s="26">
        <f t="shared" si="10"/>
        <v>9.06</v>
      </c>
      <c r="H364" s="26">
        <f t="shared" si="11"/>
        <v>271.8</v>
      </c>
      <c r="I364" s="26">
        <f>[8]签字版本!J364</f>
        <v>54.36</v>
      </c>
      <c r="J364" s="25" t="str">
        <f>SUBSTITUTE([8]签字版本!K364,MID([8]签字版本!K364,9,7),"*******")</f>
        <v>90908180*******0020453</v>
      </c>
      <c r="K364" s="24" t="str">
        <f>[8]签字版本!L364</f>
        <v>连城县农村信用联社四堡信用社</v>
      </c>
    </row>
    <row r="365" spans="1:11">
      <c r="A365" s="24" t="str">
        <f>[8]签字版本!A365</f>
        <v>359</v>
      </c>
      <c r="B365" s="24" t="str">
        <f>[8]签字版本!B365</f>
        <v>邹贵銮</v>
      </c>
      <c r="C365" s="24" t="str">
        <f>SUBSTITUTE([8]签字版本!C365,MID([8]签字版本!C365,7,8),"********")</f>
        <v>350825********1618</v>
      </c>
      <c r="D365" s="25" t="str">
        <f>SUBSTITUTE([8]签字版本!D365,MID([8]签字版本!D365,4,4),"****")</f>
        <v>848****</v>
      </c>
      <c r="E365" s="24" t="str">
        <f>[8]签字版本!E365</f>
        <v>雾阁</v>
      </c>
      <c r="F365" s="26">
        <f>[8]签字版本!F365</f>
        <v>7.06</v>
      </c>
      <c r="G365" s="26">
        <f t="shared" si="10"/>
        <v>7.06</v>
      </c>
      <c r="H365" s="26">
        <f t="shared" si="11"/>
        <v>211.8</v>
      </c>
      <c r="I365" s="26">
        <f>[8]签字版本!J365</f>
        <v>42.36</v>
      </c>
      <c r="J365" s="25" t="str">
        <f>SUBSTITUTE([8]签字版本!K365,MID([8]签字版本!K365,9,7),"*******")</f>
        <v>90908180*******0013382</v>
      </c>
      <c r="K365" s="24" t="str">
        <f>[8]签字版本!L365</f>
        <v>连城县农村信用联社四堡信用社</v>
      </c>
    </row>
    <row r="366" spans="1:11">
      <c r="A366" s="24" t="str">
        <f>[8]签字版本!A366</f>
        <v>360</v>
      </c>
      <c r="B366" s="24" t="str">
        <f>[8]签字版本!B366</f>
        <v>邹顺庆</v>
      </c>
      <c r="C366" s="24" t="str">
        <f>SUBSTITUTE([8]签字版本!C366,MID([8]签字版本!C366,7,8),"********")</f>
        <v>352627********1617</v>
      </c>
      <c r="D366" s="25" t="str">
        <f>SUBSTITUTE([8]签字版本!D366,MID([8]签字版本!D366,4,4),"****")</f>
        <v>136****5655</v>
      </c>
      <c r="E366" s="24" t="str">
        <f>[8]签字版本!E366</f>
        <v>雾阁</v>
      </c>
      <c r="F366" s="26">
        <f>[8]签字版本!F366</f>
        <v>5.04</v>
      </c>
      <c r="G366" s="26">
        <f t="shared" si="10"/>
        <v>5.04</v>
      </c>
      <c r="H366" s="26">
        <f t="shared" si="11"/>
        <v>151.2</v>
      </c>
      <c r="I366" s="26">
        <f>[8]签字版本!J366</f>
        <v>30.24</v>
      </c>
      <c r="J366" s="25" t="str">
        <f>SUBSTITUTE([8]签字版本!K366,MID([8]签字版本!K366,9,7),"*******")</f>
        <v>90908180*******0057681</v>
      </c>
      <c r="K366" s="24" t="str">
        <f>[8]签字版本!L366</f>
        <v>连城县农村信用联社四堡信用社</v>
      </c>
    </row>
    <row r="367" spans="1:11">
      <c r="A367" s="24" t="str">
        <f>[8]签字版本!A367</f>
        <v>361</v>
      </c>
      <c r="B367" s="24" t="str">
        <f>[8]签字版本!B367</f>
        <v>邹元庆</v>
      </c>
      <c r="C367" s="24" t="str">
        <f>SUBSTITUTE([8]签字版本!C367,MID([8]签字版本!C367,7,8),"********")</f>
        <v>352627********1616</v>
      </c>
      <c r="D367" s="25" t="str">
        <f>SUBSTITUTE([8]签字版本!D367,MID([8]签字版本!D367,4,4),"****")</f>
        <v>138****1891</v>
      </c>
      <c r="E367" s="24" t="str">
        <f>[8]签字版本!E367</f>
        <v>雾阁</v>
      </c>
      <c r="F367" s="26">
        <f>[8]签字版本!F367</f>
        <v>5.04</v>
      </c>
      <c r="G367" s="26">
        <f t="shared" si="10"/>
        <v>5.04</v>
      </c>
      <c r="H367" s="26">
        <f t="shared" si="11"/>
        <v>151.2</v>
      </c>
      <c r="I367" s="26">
        <f>[8]签字版本!J367</f>
        <v>30.24</v>
      </c>
      <c r="J367" s="25" t="str">
        <f>SUBSTITUTE([8]签字版本!K367,MID([8]签字版本!K367,9,7),"*******")</f>
        <v>90908180*******0297003</v>
      </c>
      <c r="K367" s="24" t="str">
        <f>[8]签字版本!L367</f>
        <v>连城县农村信用联社四堡信用社</v>
      </c>
    </row>
    <row r="368" spans="1:11">
      <c r="A368" s="24" t="str">
        <f>[8]签字版本!A368</f>
        <v>362</v>
      </c>
      <c r="B368" s="24" t="str">
        <f>[8]签字版本!B368</f>
        <v>邹贵全</v>
      </c>
      <c r="C368" s="24" t="str">
        <f>SUBSTITUTE([8]签字版本!C368,MID([8]签字版本!C368,7,8),"********")</f>
        <v>352627********163X</v>
      </c>
      <c r="D368" s="25" t="str">
        <f>SUBSTITUTE([8]签字版本!D368,MID([8]签字版本!D368,4,4),"****")</f>
        <v>180****8042</v>
      </c>
      <c r="E368" s="24" t="str">
        <f>[8]签字版本!E368</f>
        <v>雾阁</v>
      </c>
      <c r="F368" s="26">
        <f>[8]签字版本!F368</f>
        <v>0.9</v>
      </c>
      <c r="G368" s="26">
        <f t="shared" si="10"/>
        <v>0.9</v>
      </c>
      <c r="H368" s="26">
        <f t="shared" si="11"/>
        <v>27</v>
      </c>
      <c r="I368" s="26">
        <f>[8]签字版本!J368</f>
        <v>5.4</v>
      </c>
      <c r="J368" s="25" t="str">
        <f>SUBSTITUTE([8]签字版本!K368,MID([8]签字版本!K368,9,7),"*******")</f>
        <v>62218405*******9679</v>
      </c>
      <c r="K368" s="24" t="str">
        <f>[8]签字版本!L368</f>
        <v>连城县农村信用联社四堡信用社</v>
      </c>
    </row>
    <row r="369" spans="1:11">
      <c r="A369" s="24" t="str">
        <f>[8]签字版本!A369</f>
        <v>363</v>
      </c>
      <c r="B369" s="24" t="str">
        <f>[8]签字版本!B369</f>
        <v>邹明庆</v>
      </c>
      <c r="C369" s="24" t="str">
        <f>SUBSTITUTE([8]签字版本!C369,MID([8]签字版本!C369,7,8),"********")</f>
        <v>352627********1610</v>
      </c>
      <c r="D369" s="25" t="str">
        <f>SUBSTITUTE([8]签字版本!D369,MID([8]签字版本!D369,4,4),"****")</f>
        <v>151****7649</v>
      </c>
      <c r="E369" s="24" t="str">
        <f>[8]签字版本!E369</f>
        <v>雾阁</v>
      </c>
      <c r="F369" s="26">
        <f>[8]签字版本!F369</f>
        <v>1.74</v>
      </c>
      <c r="G369" s="26">
        <f t="shared" si="10"/>
        <v>1.74</v>
      </c>
      <c r="H369" s="26">
        <f t="shared" si="11"/>
        <v>52.2</v>
      </c>
      <c r="I369" s="26">
        <f>[8]签字版本!J369</f>
        <v>10.44</v>
      </c>
      <c r="J369" s="25" t="str">
        <f>SUBSTITUTE([8]签字版本!K369,MID([8]签字版本!K369,9,7),"*******")</f>
        <v>90908180*******0296951</v>
      </c>
      <c r="K369" s="24" t="str">
        <f>[8]签字版本!L369</f>
        <v>连城县农村信用联社四堡信用社</v>
      </c>
    </row>
    <row r="370" spans="1:11">
      <c r="A370" s="24" t="str">
        <f>[8]签字版本!A370</f>
        <v>364</v>
      </c>
      <c r="B370" s="24" t="str">
        <f>[8]签字版本!B370</f>
        <v>邹寿庆</v>
      </c>
      <c r="C370" s="24" t="str">
        <f>SUBSTITUTE([8]签字版本!C370,MID([8]签字版本!C370,7,8),"********")</f>
        <v>352627********1631</v>
      </c>
      <c r="D370" s="25" t="str">
        <f>SUBSTITUTE([8]签字版本!D370,MID([8]签字版本!D370,4,4),"****")</f>
        <v>139****8057</v>
      </c>
      <c r="E370" s="24" t="str">
        <f>[8]签字版本!E370</f>
        <v>雾阁</v>
      </c>
      <c r="F370" s="26">
        <f>[8]签字版本!F370</f>
        <v>4.03</v>
      </c>
      <c r="G370" s="26">
        <f t="shared" si="10"/>
        <v>4.03</v>
      </c>
      <c r="H370" s="26">
        <f t="shared" si="11"/>
        <v>120.9</v>
      </c>
      <c r="I370" s="26">
        <f>[8]签字版本!J370</f>
        <v>24.18</v>
      </c>
      <c r="J370" s="25" t="str">
        <f>SUBSTITUTE([8]签字版本!K370,MID([8]签字版本!K370,9,7),"*******")</f>
        <v>90908180*******0351916</v>
      </c>
      <c r="K370" s="24" t="str">
        <f>[8]签字版本!L370</f>
        <v>连城县农村信用联社四堡信用社</v>
      </c>
    </row>
    <row r="371" spans="1:11">
      <c r="A371" s="24" t="str">
        <f>[8]签字版本!A371</f>
        <v>365</v>
      </c>
      <c r="B371" s="24" t="str">
        <f>[8]签字版本!B371</f>
        <v>邹贵顺</v>
      </c>
      <c r="C371" s="24" t="str">
        <f>SUBSTITUTE([8]签字版本!C371,MID([8]签字版本!C371,7,8),"********")</f>
        <v>352627********1614</v>
      </c>
      <c r="D371" s="25" t="str">
        <f>SUBSTITUTE([8]签字版本!D371,MID([8]签字版本!D371,4,4),"****")</f>
        <v>186****6559</v>
      </c>
      <c r="E371" s="24" t="str">
        <f>[8]签字版本!E371</f>
        <v>雾阁</v>
      </c>
      <c r="F371" s="26">
        <f>[8]签字版本!F371</f>
        <v>4.03</v>
      </c>
      <c r="G371" s="26">
        <f t="shared" si="10"/>
        <v>4.03</v>
      </c>
      <c r="H371" s="26">
        <f t="shared" si="11"/>
        <v>120.9</v>
      </c>
      <c r="I371" s="26">
        <f>[8]签字版本!J371</f>
        <v>24.18</v>
      </c>
      <c r="J371" s="25" t="str">
        <f>SUBSTITUTE([8]签字版本!K371,MID([8]签字版本!K371,9,7),"*******")</f>
        <v>90908180*******0071479</v>
      </c>
      <c r="K371" s="24" t="str">
        <f>[8]签字版本!L371</f>
        <v>连城县农村信用联社四堡信用社</v>
      </c>
    </row>
    <row r="372" spans="1:11">
      <c r="A372" s="24" t="str">
        <f>[8]签字版本!A372</f>
        <v>366</v>
      </c>
      <c r="B372" s="24" t="str">
        <f>[8]签字版本!B372</f>
        <v>邹贵元</v>
      </c>
      <c r="C372" s="24" t="str">
        <f>SUBSTITUTE([8]签字版本!C372,MID([8]签字版本!C372,7,8),"********")</f>
        <v>352627********1613</v>
      </c>
      <c r="D372" s="25" t="str">
        <f>SUBSTITUTE([8]签字版本!D372,MID([8]签字版本!D372,4,4),"****")</f>
        <v>189****9607</v>
      </c>
      <c r="E372" s="24" t="str">
        <f>[8]签字版本!E372</f>
        <v>雾阁</v>
      </c>
      <c r="F372" s="26">
        <f>[8]签字版本!F372</f>
        <v>8.03</v>
      </c>
      <c r="G372" s="26">
        <f t="shared" si="10"/>
        <v>8.03</v>
      </c>
      <c r="H372" s="26">
        <f t="shared" si="11"/>
        <v>240.9</v>
      </c>
      <c r="I372" s="26">
        <f>[8]签字版本!J372</f>
        <v>48.18</v>
      </c>
      <c r="J372" s="25" t="str">
        <f>SUBSTITUTE([8]签字版本!K372,MID([8]签字版本!K372,9,7),"*******")</f>
        <v>90908180*******0057690</v>
      </c>
      <c r="K372" s="24" t="str">
        <f>[8]签字版本!L372</f>
        <v>连城县农村信用联社四堡信用社</v>
      </c>
    </row>
    <row r="373" spans="1:11">
      <c r="A373" s="24" t="str">
        <f>[8]签字版本!A373</f>
        <v>367</v>
      </c>
      <c r="B373" s="24" t="str">
        <f>[8]签字版本!B373</f>
        <v>邹瑞庆</v>
      </c>
      <c r="C373" s="24" t="str">
        <f>SUBSTITUTE([8]签字版本!C373,MID([8]签字版本!C373,7,8),"********")</f>
        <v>352627********1612</v>
      </c>
      <c r="D373" s="25" t="str">
        <f>SUBSTITUTE([8]签字版本!D373,MID([8]签字版本!D373,4,4),"****")</f>
        <v>133****8806</v>
      </c>
      <c r="E373" s="24" t="str">
        <f>[8]签字版本!E373</f>
        <v>雾阁</v>
      </c>
      <c r="F373" s="26">
        <f>[8]签字版本!F373</f>
        <v>7.06</v>
      </c>
      <c r="G373" s="26">
        <f t="shared" si="10"/>
        <v>7.06</v>
      </c>
      <c r="H373" s="26">
        <f t="shared" si="11"/>
        <v>211.8</v>
      </c>
      <c r="I373" s="26">
        <f>[8]签字版本!J373</f>
        <v>42.36</v>
      </c>
      <c r="J373" s="25" t="str">
        <f>SUBSTITUTE([8]签字版本!K373,MID([8]签字版本!K373,9,7),"*******")</f>
        <v>90908180*******0406742</v>
      </c>
      <c r="K373" s="24" t="str">
        <f>[8]签字版本!L373</f>
        <v>连城县农村信用联社四堡信用社</v>
      </c>
    </row>
    <row r="374" spans="1:11">
      <c r="A374" s="24" t="str">
        <f>[8]签字版本!A374</f>
        <v>368</v>
      </c>
      <c r="B374" s="24" t="str">
        <f>[8]签字版本!B374</f>
        <v>邹祥庆</v>
      </c>
      <c r="C374" s="24" t="str">
        <f>SUBSTITUTE([8]签字版本!C374,MID([8]签字版本!C374,7,8),"********")</f>
        <v>352627********1614</v>
      </c>
      <c r="D374" s="25" t="str">
        <f>SUBSTITUTE([8]签字版本!D374,MID([8]签字版本!D374,4,4),"****")</f>
        <v>189****0859</v>
      </c>
      <c r="E374" s="24" t="str">
        <f>[8]签字版本!E374</f>
        <v>雾阁</v>
      </c>
      <c r="F374" s="26">
        <f>[8]签字版本!F374</f>
        <v>6.04</v>
      </c>
      <c r="G374" s="26">
        <f t="shared" si="10"/>
        <v>6.04</v>
      </c>
      <c r="H374" s="26">
        <f t="shared" si="11"/>
        <v>181.2</v>
      </c>
      <c r="I374" s="26">
        <f>[8]签字版本!J374</f>
        <v>36.24</v>
      </c>
      <c r="J374" s="25" t="str">
        <f>SUBSTITUTE([8]签字版本!K374,MID([8]签字版本!K374,9,7),"*******")</f>
        <v>90908180*******0303988</v>
      </c>
      <c r="K374" s="24" t="str">
        <f>[8]签字版本!L374</f>
        <v>连城县农村信用联社四堡信用社</v>
      </c>
    </row>
    <row r="375" spans="1:11">
      <c r="A375" s="24" t="str">
        <f>[8]签字版本!A375</f>
        <v>369</v>
      </c>
      <c r="B375" s="24" t="str">
        <f>[8]签字版本!B375</f>
        <v>邹贵友</v>
      </c>
      <c r="C375" s="24" t="str">
        <f>SUBSTITUTE([8]签字版本!C375,MID([8]签字版本!C375,7,8),"********")</f>
        <v>352627********1618</v>
      </c>
      <c r="D375" s="25" t="str">
        <f>SUBSTITUTE([8]签字版本!D375,MID([8]签字版本!D375,4,4),"****")</f>
        <v>159****1011</v>
      </c>
      <c r="E375" s="24" t="str">
        <f>[8]签字版本!E375</f>
        <v>雾阁</v>
      </c>
      <c r="F375" s="26">
        <f>[8]签字版本!F375</f>
        <v>6.04</v>
      </c>
      <c r="G375" s="26">
        <f t="shared" si="10"/>
        <v>6.04</v>
      </c>
      <c r="H375" s="26">
        <f t="shared" si="11"/>
        <v>181.2</v>
      </c>
      <c r="I375" s="26">
        <f>[8]签字版本!J375</f>
        <v>36.24</v>
      </c>
      <c r="J375" s="25" t="str">
        <f>SUBSTITUTE([8]签字版本!K375,MID([8]签字版本!K375,9,7),"*******")</f>
        <v>90908180*******0297673</v>
      </c>
      <c r="K375" s="24" t="str">
        <f>[8]签字版本!L375</f>
        <v>连城县农村信用联社四堡信用社</v>
      </c>
    </row>
    <row r="376" spans="1:11">
      <c r="A376" s="24" t="str">
        <f>[8]签字版本!A376</f>
        <v>370</v>
      </c>
      <c r="B376" s="24" t="str">
        <f>[8]签字版本!B376</f>
        <v>李仙荣</v>
      </c>
      <c r="C376" s="24" t="str">
        <f>SUBSTITUTE([8]签字版本!C376,MID([8]签字版本!C376,7,8),"********")</f>
        <v>352627********1641</v>
      </c>
      <c r="D376" s="25" t="str">
        <f>SUBSTITUTE([8]签字版本!D376,MID([8]签字版本!D376,4,4),"****")</f>
        <v>136****8091</v>
      </c>
      <c r="E376" s="24" t="str">
        <f>[8]签字版本!E376</f>
        <v>雾阁</v>
      </c>
      <c r="F376" s="26">
        <f>[8]签字版本!F376</f>
        <v>6.04</v>
      </c>
      <c r="G376" s="26">
        <f t="shared" si="10"/>
        <v>6.04</v>
      </c>
      <c r="H376" s="26">
        <f t="shared" si="11"/>
        <v>181.2</v>
      </c>
      <c r="I376" s="26">
        <f>[8]签字版本!J376</f>
        <v>36.24</v>
      </c>
      <c r="J376" s="25" t="str">
        <f>SUBSTITUTE([8]签字版本!K376,MID([8]签字版本!K376,9,7),"*******")</f>
        <v>90908180*******0057707</v>
      </c>
      <c r="K376" s="24" t="str">
        <f>[8]签字版本!L376</f>
        <v>连城县农村信用联社四堡信用社</v>
      </c>
    </row>
    <row r="377" spans="1:11">
      <c r="A377" s="24" t="str">
        <f>[8]签字版本!A377</f>
        <v>371</v>
      </c>
      <c r="B377" s="24" t="str">
        <f>[8]签字版本!B377</f>
        <v>邹云生</v>
      </c>
      <c r="C377" s="24" t="str">
        <f>SUBSTITUTE([8]签字版本!C377,MID([8]签字版本!C377,7,8),"********")</f>
        <v>352627********163X</v>
      </c>
      <c r="D377" s="25" t="str">
        <f>SUBSTITUTE([8]签字版本!D377,MID([8]签字版本!D377,4,4),"****")</f>
        <v>183****0032</v>
      </c>
      <c r="E377" s="24" t="str">
        <f>[8]签字版本!E377</f>
        <v>雾阁</v>
      </c>
      <c r="F377" s="26">
        <f>[8]签字版本!F377</f>
        <v>9.64</v>
      </c>
      <c r="G377" s="26">
        <f t="shared" si="10"/>
        <v>9.64</v>
      </c>
      <c r="H377" s="26">
        <f t="shared" si="11"/>
        <v>289.2</v>
      </c>
      <c r="I377" s="26">
        <f>[8]签字版本!J377</f>
        <v>57.84</v>
      </c>
      <c r="J377" s="25" t="str">
        <f>SUBSTITUTE([8]签字版本!K377,MID([8]签字版本!K377,9,7),"*******")</f>
        <v>90908180*******0057716</v>
      </c>
      <c r="K377" s="24" t="str">
        <f>[8]签字版本!L377</f>
        <v>连城县农村信用联社四堡信用社</v>
      </c>
    </row>
    <row r="378" spans="1:11">
      <c r="A378" s="24" t="str">
        <f>[8]签字版本!A378</f>
        <v>372</v>
      </c>
      <c r="B378" s="24" t="str">
        <f>[8]签字版本!B378</f>
        <v>罗银娥</v>
      </c>
      <c r="C378" s="24" t="str">
        <f>SUBSTITUTE([8]签字版本!C378,MID([8]签字版本!C378,7,8),"********")</f>
        <v>352627********1627</v>
      </c>
      <c r="D378" s="25" t="str">
        <f>SUBSTITUTE([8]签字版本!D378,MID([8]签字版本!D378,4,4),"****")</f>
        <v>136****3891</v>
      </c>
      <c r="E378" s="24" t="str">
        <f>[8]签字版本!E378</f>
        <v>雾阁</v>
      </c>
      <c r="F378" s="26">
        <f>[8]签字版本!F378</f>
        <v>10.05</v>
      </c>
      <c r="G378" s="26">
        <f t="shared" si="10"/>
        <v>10.05</v>
      </c>
      <c r="H378" s="26">
        <f t="shared" si="11"/>
        <v>301.5</v>
      </c>
      <c r="I378" s="26">
        <f>[8]签字版本!J378</f>
        <v>60.3</v>
      </c>
      <c r="J378" s="25" t="str">
        <f>SUBSTITUTE([8]签字版本!K378,MID([8]签字版本!K378,9,7),"*******")</f>
        <v>62218405*******1201</v>
      </c>
      <c r="K378" s="24" t="str">
        <f>[8]签字版本!L378</f>
        <v>连城县农村信用联社四堡信用社</v>
      </c>
    </row>
    <row r="379" spans="1:11">
      <c r="A379" s="24" t="str">
        <f>[8]签字版本!A379</f>
        <v>373</v>
      </c>
      <c r="B379" s="24" t="str">
        <f>[8]签字版本!B379</f>
        <v>邹贵洪</v>
      </c>
      <c r="C379" s="24" t="str">
        <f>SUBSTITUTE([8]签字版本!C379,MID([8]签字版本!C379,7,8),"********")</f>
        <v>352627********1615</v>
      </c>
      <c r="D379" s="25" t="str">
        <f>SUBSTITUTE([8]签字版本!D379,MID([8]签字版本!D379,4,4),"****")</f>
        <v>138****3783</v>
      </c>
      <c r="E379" s="24" t="str">
        <f>[8]签字版本!E379</f>
        <v>雾阁</v>
      </c>
      <c r="F379" s="26">
        <f>[8]签字版本!F379</f>
        <v>4.03</v>
      </c>
      <c r="G379" s="26">
        <f t="shared" si="10"/>
        <v>4.03</v>
      </c>
      <c r="H379" s="26">
        <f t="shared" si="11"/>
        <v>120.9</v>
      </c>
      <c r="I379" s="26">
        <f>[8]签字版本!J379</f>
        <v>24.18</v>
      </c>
      <c r="J379" s="25" t="str">
        <f>SUBSTITUTE([8]签字版本!K379,MID([8]签字版本!K379,9,7),"*******")</f>
        <v>90908180*******0049012</v>
      </c>
      <c r="K379" s="24" t="str">
        <f>[8]签字版本!L379</f>
        <v>连城县农村信用联社四堡信用社</v>
      </c>
    </row>
    <row r="380" spans="1:11">
      <c r="A380" s="24" t="str">
        <f>[8]签字版本!A380</f>
        <v>374</v>
      </c>
      <c r="B380" s="24" t="str">
        <f>[8]签字版本!B380</f>
        <v>江清荣</v>
      </c>
      <c r="C380" s="24" t="str">
        <f>SUBSTITUTE([8]签字版本!C380,MID([8]签字版本!C380,7,8),"********")</f>
        <v>350825********162x</v>
      </c>
      <c r="D380" s="25" t="str">
        <f>SUBSTITUTE([8]签字版本!D380,MID([8]签字版本!D380,4,4),"****")</f>
        <v>133****2839</v>
      </c>
      <c r="E380" s="24" t="str">
        <f>[8]签字版本!E380</f>
        <v>雾阁</v>
      </c>
      <c r="F380" s="26">
        <f>[8]签字版本!F380</f>
        <v>3.02</v>
      </c>
      <c r="G380" s="26">
        <f t="shared" si="10"/>
        <v>3.02</v>
      </c>
      <c r="H380" s="26">
        <f t="shared" si="11"/>
        <v>90.6</v>
      </c>
      <c r="I380" s="26">
        <f>[8]签字版本!J380</f>
        <v>18.12</v>
      </c>
      <c r="J380" s="25" t="str">
        <f>SUBSTITUTE([8]签字版本!K380,MID([8]签字版本!K380,9,7),"*******")</f>
        <v>62303625*******7750</v>
      </c>
      <c r="K380" s="24" t="str">
        <f>[8]签字版本!L380</f>
        <v>连城县农村信用联社四堡信用社</v>
      </c>
    </row>
    <row r="381" spans="1:11">
      <c r="A381" s="24" t="str">
        <f>[8]签字版本!A381</f>
        <v>375</v>
      </c>
      <c r="B381" s="24" t="str">
        <f>[8]签字版本!B381</f>
        <v>邹生林</v>
      </c>
      <c r="C381" s="24" t="str">
        <f>SUBSTITUTE([8]签字版本!C381,MID([8]签字版本!C381,7,8),"********")</f>
        <v>352627********1615</v>
      </c>
      <c r="D381" s="25" t="str">
        <f>SUBSTITUTE([8]签字版本!D381,MID([8]签字版本!D381,4,4),"****")</f>
        <v>152****1118</v>
      </c>
      <c r="E381" s="24" t="str">
        <f>[8]签字版本!E381</f>
        <v>雾阁</v>
      </c>
      <c r="F381" s="26">
        <f>[8]签字版本!F381</f>
        <v>3.66</v>
      </c>
      <c r="G381" s="26">
        <f t="shared" si="10"/>
        <v>3.66</v>
      </c>
      <c r="H381" s="26">
        <f t="shared" si="11"/>
        <v>109.8</v>
      </c>
      <c r="I381" s="26">
        <f>[8]签字版本!J381</f>
        <v>21.96</v>
      </c>
      <c r="J381" s="25" t="str">
        <f>SUBSTITUTE([8]签字版本!K381,MID([8]签字版本!K381,9,7),"*******")</f>
        <v>90908180*******0057743</v>
      </c>
      <c r="K381" s="24" t="str">
        <f>[8]签字版本!L381</f>
        <v>连城县农村信用联社四堡信用社</v>
      </c>
    </row>
    <row r="382" spans="1:11">
      <c r="A382" s="24" t="str">
        <f>[8]签字版本!A382</f>
        <v>376</v>
      </c>
      <c r="B382" s="24" t="str">
        <f>[8]签字版本!B382</f>
        <v>邹凤剑</v>
      </c>
      <c r="C382" s="24" t="str">
        <f>SUBSTITUTE([8]签字版本!C382,MID([8]签字版本!C382,7,8),"********")</f>
        <v>352627********1619</v>
      </c>
      <c r="D382" s="25" t="str">
        <f>SUBSTITUTE([8]签字版本!D382,MID([8]签字版本!D382,4,4),"****")</f>
        <v>159****2910</v>
      </c>
      <c r="E382" s="24" t="str">
        <f>[8]签字版本!E382</f>
        <v>雾阁</v>
      </c>
      <c r="F382" s="26">
        <f>[8]签字版本!F382</f>
        <v>3.05</v>
      </c>
      <c r="G382" s="26">
        <f t="shared" si="10"/>
        <v>3.05</v>
      </c>
      <c r="H382" s="26">
        <f t="shared" si="11"/>
        <v>91.5</v>
      </c>
      <c r="I382" s="26">
        <f>[8]签字版本!J382</f>
        <v>18.3</v>
      </c>
      <c r="J382" s="25" t="str">
        <f>SUBSTITUTE([8]签字版本!K382,MID([8]签字版本!K382,9,7),"*******")</f>
        <v>62218405*******0115</v>
      </c>
      <c r="K382" s="24" t="str">
        <f>[8]签字版本!L382</f>
        <v>连城县农村信用联社四堡信用社</v>
      </c>
    </row>
    <row r="383" spans="1:11">
      <c r="A383" s="24" t="str">
        <f>[8]签字版本!A383</f>
        <v>377</v>
      </c>
      <c r="B383" s="24" t="str">
        <f>[8]签字版本!B383</f>
        <v>李玉娥</v>
      </c>
      <c r="C383" s="24" t="str">
        <f>SUBSTITUTE([8]签字版本!C383,MID([8]签字版本!C383,7,8),"********")</f>
        <v>352627********1626</v>
      </c>
      <c r="D383" s="25" t="str">
        <f>SUBSTITUTE([8]签字版本!D383,MID([8]签字版本!D383,4,4),"****")</f>
        <v>848****</v>
      </c>
      <c r="E383" s="24" t="str">
        <f>[8]签字版本!E383</f>
        <v>雾阁</v>
      </c>
      <c r="F383" s="26">
        <f>[8]签字版本!F383</f>
        <v>3.05</v>
      </c>
      <c r="G383" s="26">
        <f t="shared" si="10"/>
        <v>3.05</v>
      </c>
      <c r="H383" s="26">
        <f t="shared" si="11"/>
        <v>91.5</v>
      </c>
      <c r="I383" s="26">
        <f>[8]签字版本!J383</f>
        <v>18.3</v>
      </c>
      <c r="J383" s="25" t="str">
        <f>SUBSTITUTE([8]签字版本!K383,MID([8]签字版本!K383,9,7),"*******")</f>
        <v>90908180*******0092072</v>
      </c>
      <c r="K383" s="24" t="str">
        <f>[8]签字版本!L383</f>
        <v>连城县农村信用联社四堡信用社</v>
      </c>
    </row>
    <row r="384" spans="1:11">
      <c r="A384" s="24" t="str">
        <f>[8]签字版本!A384</f>
        <v>378</v>
      </c>
      <c r="B384" s="24" t="str">
        <f>[8]签字版本!B384</f>
        <v>张建华</v>
      </c>
      <c r="C384" s="24" t="str">
        <f>SUBSTITUTE([8]签字版本!C384,MID([8]签字版本!C384,7,8),"********")</f>
        <v>352627********1631</v>
      </c>
      <c r="D384" s="25" t="str">
        <f>SUBSTITUTE([8]签字版本!D384,MID([8]签字版本!D384,4,4),"****")</f>
        <v>183****2271</v>
      </c>
      <c r="E384" s="24" t="str">
        <f>[8]签字版本!E384</f>
        <v>雾阁</v>
      </c>
      <c r="F384" s="26">
        <f>[8]签字版本!F384</f>
        <v>2.13</v>
      </c>
      <c r="G384" s="26">
        <f t="shared" si="10"/>
        <v>2.13</v>
      </c>
      <c r="H384" s="26">
        <f t="shared" si="11"/>
        <v>63.9</v>
      </c>
      <c r="I384" s="26">
        <f>[8]签字版本!J384</f>
        <v>12.78</v>
      </c>
      <c r="J384" s="25" t="str">
        <f>SUBSTITUTE([8]签字版本!K384,MID([8]签字版本!K384,9,7),"*******")</f>
        <v>90908180*******0057770</v>
      </c>
      <c r="K384" s="24" t="str">
        <f>[8]签字版本!L384</f>
        <v>连城县农村信用联社四堡信用社</v>
      </c>
    </row>
    <row r="385" spans="1:11">
      <c r="A385" s="24" t="str">
        <f>[8]签字版本!A385</f>
        <v>379</v>
      </c>
      <c r="B385" s="24" t="str">
        <f>[8]签字版本!B385</f>
        <v>邹波林</v>
      </c>
      <c r="C385" s="24" t="str">
        <f>SUBSTITUTE([8]签字版本!C385,MID([8]签字版本!C385,7,8),"********")</f>
        <v>352627********1630</v>
      </c>
      <c r="D385" s="25" t="str">
        <f>SUBSTITUTE([8]签字版本!D385,MID([8]签字版本!D385,4,4),"****")</f>
        <v>131****8736</v>
      </c>
      <c r="E385" s="24" t="str">
        <f>[8]签字版本!E385</f>
        <v>雾阁</v>
      </c>
      <c r="F385" s="26">
        <f>[8]签字版本!F385</f>
        <v>3.05</v>
      </c>
      <c r="G385" s="26">
        <f t="shared" si="10"/>
        <v>3.05</v>
      </c>
      <c r="H385" s="26">
        <f t="shared" si="11"/>
        <v>91.5</v>
      </c>
      <c r="I385" s="26">
        <f>[8]签字版本!J385</f>
        <v>18.3</v>
      </c>
      <c r="J385" s="25" t="str">
        <f>SUBSTITUTE([8]签字版本!K385,MID([8]签字版本!K385,9,7),"*******")</f>
        <v>90908180*******0071200</v>
      </c>
      <c r="K385" s="24" t="str">
        <f>[8]签字版本!L385</f>
        <v>连城县农村信用联社四堡信用社</v>
      </c>
    </row>
    <row r="386" spans="1:11">
      <c r="A386" s="24" t="str">
        <f>[8]签字版本!A386</f>
        <v>380</v>
      </c>
      <c r="B386" s="24" t="str">
        <f>[8]签字版本!B386</f>
        <v>邹介林</v>
      </c>
      <c r="C386" s="24" t="str">
        <f>SUBSTITUTE([8]签字版本!C386,MID([8]签字版本!C386,7,8),"********")</f>
        <v>352627********1614</v>
      </c>
      <c r="D386" s="25" t="str">
        <f>SUBSTITUTE([8]签字版本!D386,MID([8]签字版本!D386,4,4),"****")</f>
        <v>180****5337</v>
      </c>
      <c r="E386" s="24" t="str">
        <f>[8]签字版本!E386</f>
        <v>雾阁</v>
      </c>
      <c r="F386" s="26">
        <f>[8]签字版本!F386</f>
        <v>4.27</v>
      </c>
      <c r="G386" s="26">
        <f t="shared" si="10"/>
        <v>4.27</v>
      </c>
      <c r="H386" s="26">
        <f t="shared" si="11"/>
        <v>128.1</v>
      </c>
      <c r="I386" s="26">
        <f>[8]签字版本!J386</f>
        <v>25.62</v>
      </c>
      <c r="J386" s="25" t="str">
        <f>SUBSTITUTE([8]签字版本!K386,MID([8]签字版本!K386,9,7),"*******")</f>
        <v>62218405*******0420</v>
      </c>
      <c r="K386" s="24" t="str">
        <f>[8]签字版本!L386</f>
        <v>连城县农村信用联社四堡信用社</v>
      </c>
    </row>
    <row r="387" spans="1:11">
      <c r="A387" s="24" t="str">
        <f>[8]签字版本!A387</f>
        <v>381</v>
      </c>
      <c r="B387" s="24" t="str">
        <f>[8]签字版本!B387</f>
        <v>邹增林</v>
      </c>
      <c r="C387" s="24" t="str">
        <f>SUBSTITUTE([8]签字版本!C387,MID([8]签字版本!C387,7,8),"********")</f>
        <v>352627********1613</v>
      </c>
      <c r="D387" s="25" t="str">
        <f>SUBSTITUTE([8]签字版本!D387,MID([8]签字版本!D387,4,4),"****")</f>
        <v>136****0429</v>
      </c>
      <c r="E387" s="24" t="str">
        <f>[8]签字版本!E387</f>
        <v>雾阁</v>
      </c>
      <c r="F387" s="26">
        <f>[8]签字版本!F387</f>
        <v>1.88</v>
      </c>
      <c r="G387" s="26">
        <f t="shared" si="10"/>
        <v>1.88</v>
      </c>
      <c r="H387" s="26">
        <f t="shared" si="11"/>
        <v>56.4</v>
      </c>
      <c r="I387" s="26">
        <f>[8]签字版本!J387</f>
        <v>11.28</v>
      </c>
      <c r="J387" s="25" t="str">
        <f>SUBSTITUTE([8]签字版本!K387,MID([8]签字版本!K387,9,7),"*******")</f>
        <v>62218405*******1375</v>
      </c>
      <c r="K387" s="24" t="str">
        <f>[8]签字版本!L387</f>
        <v>连城县农村信用联社四堡信用社</v>
      </c>
    </row>
    <row r="388" spans="1:11">
      <c r="A388" s="24" t="str">
        <f>[8]签字版本!A388</f>
        <v>382</v>
      </c>
      <c r="B388" s="24" t="str">
        <f>[8]签字版本!B388</f>
        <v>邹志被</v>
      </c>
      <c r="C388" s="24" t="str">
        <f>SUBSTITUTE([8]签字版本!C388,MID([8]签字版本!C388,7,8),"********")</f>
        <v>352627********1612</v>
      </c>
      <c r="D388" s="25" t="str">
        <f>SUBSTITUTE([8]签字版本!D388,MID([8]签字版本!D388,4,4),"****")</f>
        <v>138****7229</v>
      </c>
      <c r="E388" s="24" t="str">
        <f>[8]签字版本!E388</f>
        <v>雾阁</v>
      </c>
      <c r="F388" s="26">
        <f>[8]签字版本!F388</f>
        <v>2.44</v>
      </c>
      <c r="G388" s="26">
        <f t="shared" si="10"/>
        <v>2.44</v>
      </c>
      <c r="H388" s="26">
        <f t="shared" si="11"/>
        <v>73.2</v>
      </c>
      <c r="I388" s="26">
        <f>[8]签字版本!J388</f>
        <v>14.64</v>
      </c>
      <c r="J388" s="25" t="str">
        <f>SUBSTITUTE([8]签字版本!K388,MID([8]签字版本!K388,9,7),"*******")</f>
        <v>90908180*******0057789</v>
      </c>
      <c r="K388" s="24" t="str">
        <f>[8]签字版本!L388</f>
        <v>连城县农村信用联社四堡信用社</v>
      </c>
    </row>
    <row r="389" spans="1:11">
      <c r="A389" s="24" t="str">
        <f>[8]签字版本!A389</f>
        <v>383</v>
      </c>
      <c r="B389" s="24" t="str">
        <f>[8]签字版本!B389</f>
        <v>邹凤健</v>
      </c>
      <c r="C389" s="24" t="str">
        <f>SUBSTITUTE([8]签字版本!C389,MID([8]签字版本!C389,7,8),"********")</f>
        <v>350825********1630</v>
      </c>
      <c r="D389" s="25" t="str">
        <f>SUBSTITUTE([8]签字版本!D389,MID([8]签字版本!D389,4,4),"****")</f>
        <v>139****4638</v>
      </c>
      <c r="E389" s="24" t="str">
        <f>[8]签字版本!E389</f>
        <v>雾阁</v>
      </c>
      <c r="F389" s="26">
        <f>[8]签字版本!F389</f>
        <v>1.22</v>
      </c>
      <c r="G389" s="26">
        <f t="shared" si="10"/>
        <v>1.22</v>
      </c>
      <c r="H389" s="26">
        <f t="shared" si="11"/>
        <v>36.6</v>
      </c>
      <c r="I389" s="26">
        <f>[8]签字版本!J389</f>
        <v>7.32</v>
      </c>
      <c r="J389" s="25" t="str">
        <f>SUBSTITUTE([8]签字版本!K389,MID([8]签字版本!K389,9,7),"*******")</f>
        <v>62303611*******0781</v>
      </c>
      <c r="K389" s="24" t="str">
        <f>[8]签字版本!L389</f>
        <v>连城县农村信用联社四堡信用社</v>
      </c>
    </row>
    <row r="390" spans="1:11">
      <c r="A390" s="24" t="str">
        <f>[8]签字版本!A390</f>
        <v>384</v>
      </c>
      <c r="B390" s="24" t="str">
        <f>[8]签字版本!B390</f>
        <v>邹林</v>
      </c>
      <c r="C390" s="24" t="str">
        <f>SUBSTITUTE([8]签字版本!C390,MID([8]签字版本!C390,7,8),"********")</f>
        <v>352627********1634</v>
      </c>
      <c r="D390" s="25" t="str">
        <f>SUBSTITUTE([8]签字版本!D390,MID([8]签字版本!D390,4,4),"****")</f>
        <v>139****4638</v>
      </c>
      <c r="E390" s="24" t="str">
        <f>[8]签字版本!E390</f>
        <v>雾阁</v>
      </c>
      <c r="F390" s="26">
        <f>[8]签字版本!F390</f>
        <v>1.83</v>
      </c>
      <c r="G390" s="26">
        <f t="shared" si="10"/>
        <v>1.83</v>
      </c>
      <c r="H390" s="26">
        <f t="shared" si="11"/>
        <v>54.9</v>
      </c>
      <c r="I390" s="26">
        <f>[8]签字版本!J390</f>
        <v>10.98</v>
      </c>
      <c r="J390" s="25" t="str">
        <f>SUBSTITUTE([8]签字版本!K390,MID([8]签字版本!K390,9,7),"*******")</f>
        <v>90908180*******0057798</v>
      </c>
      <c r="K390" s="24" t="str">
        <f>[8]签字版本!L390</f>
        <v>连城县农村信用联社四堡信用社</v>
      </c>
    </row>
    <row r="391" spans="1:11">
      <c r="A391" s="24" t="str">
        <f>[8]签字版本!A391</f>
        <v>385</v>
      </c>
      <c r="B391" s="24" t="str">
        <f>[8]签字版本!B391</f>
        <v>邹玉林</v>
      </c>
      <c r="C391" s="24" t="str">
        <f>SUBSTITUTE([8]签字版本!C391,MID([8]签字版本!C391,7,8),"********")</f>
        <v>352627********1619</v>
      </c>
      <c r="D391" s="25" t="str">
        <f>SUBSTITUTE([8]签字版本!D391,MID([8]签字版本!D391,4,4),"****")</f>
        <v>139****1317</v>
      </c>
      <c r="E391" s="24" t="str">
        <f>[8]签字版本!E391</f>
        <v>雾阁</v>
      </c>
      <c r="F391" s="26">
        <f>[8]签字版本!F391</f>
        <v>1.83</v>
      </c>
      <c r="G391" s="26">
        <f t="shared" ref="G391:G454" si="12">F391</f>
        <v>1.83</v>
      </c>
      <c r="H391" s="26">
        <f t="shared" ref="H391:H454" si="13">G391*30</f>
        <v>54.9</v>
      </c>
      <c r="I391" s="26">
        <f>[8]签字版本!J391</f>
        <v>10.98</v>
      </c>
      <c r="J391" s="25" t="str">
        <f>SUBSTITUTE([8]签字版本!K391,MID([8]签字版本!K391,9,7),"*******")</f>
        <v>90908180*******0077197</v>
      </c>
      <c r="K391" s="24" t="str">
        <f>[8]签字版本!L391</f>
        <v>连城县农村信用联社四堡信用社</v>
      </c>
    </row>
    <row r="392" spans="1:11">
      <c r="A392" s="24" t="str">
        <f>[8]签字版本!A392</f>
        <v>386</v>
      </c>
      <c r="B392" s="24" t="str">
        <f>[8]签字版本!B392</f>
        <v>邹晟</v>
      </c>
      <c r="C392" s="24" t="str">
        <f>SUBSTITUTE([8]签字版本!C392,MID([8]签字版本!C392,7,8),"********")</f>
        <v>350825********3819</v>
      </c>
      <c r="D392" s="25" t="str">
        <f>SUBSTITUTE([8]签字版本!D392,MID([8]签字版本!D392,4,4),"****")</f>
        <v>199****4176</v>
      </c>
      <c r="E392" s="24" t="str">
        <f>[8]签字版本!E392</f>
        <v>雾阁</v>
      </c>
      <c r="F392" s="26">
        <f>[8]签字版本!F392</f>
        <v>2.44</v>
      </c>
      <c r="G392" s="26">
        <f t="shared" si="12"/>
        <v>2.44</v>
      </c>
      <c r="H392" s="26">
        <f t="shared" si="13"/>
        <v>73.2</v>
      </c>
      <c r="I392" s="26">
        <f>[8]签字版本!J392</f>
        <v>14.64</v>
      </c>
      <c r="J392" s="25" t="str">
        <f>SUBSTITUTE([8]签字版本!K392,MID([8]签字版本!K392,9,7),"*******")</f>
        <v>62303612*******6542</v>
      </c>
      <c r="K392" s="24" t="str">
        <f>[8]签字版本!L392</f>
        <v>连城县农村信用联社四堡信用社</v>
      </c>
    </row>
    <row r="393" spans="1:11">
      <c r="A393" s="24" t="str">
        <f>[8]签字版本!A393</f>
        <v>387</v>
      </c>
      <c r="B393" s="24" t="str">
        <f>[8]签字版本!B393</f>
        <v>邹春美</v>
      </c>
      <c r="C393" s="24" t="str">
        <f>SUBSTITUTE([8]签字版本!C393,MID([8]签字版本!C393,7,8),"********")</f>
        <v>352627********1617</v>
      </c>
      <c r="D393" s="25" t="str">
        <f>SUBSTITUTE([8]签字版本!D393,MID([8]签字版本!D393,4,4),"****")</f>
        <v>159****5629</v>
      </c>
      <c r="E393" s="24" t="str">
        <f>[8]签字版本!E393</f>
        <v>雾阁</v>
      </c>
      <c r="F393" s="26">
        <f>[8]签字版本!F393</f>
        <v>1.83</v>
      </c>
      <c r="G393" s="26">
        <f t="shared" si="12"/>
        <v>1.83</v>
      </c>
      <c r="H393" s="26">
        <f t="shared" si="13"/>
        <v>54.9</v>
      </c>
      <c r="I393" s="26">
        <f>[8]签字版本!J393</f>
        <v>10.98</v>
      </c>
      <c r="J393" s="25" t="str">
        <f>SUBSTITUTE([8]签字版本!K393,MID([8]签字版本!K393,9,7),"*******")</f>
        <v>90908180*******0057832</v>
      </c>
      <c r="K393" s="24" t="str">
        <f>[8]签字版本!L393</f>
        <v>连城县农村信用联社四堡信用社</v>
      </c>
    </row>
    <row r="394" spans="1:11">
      <c r="A394" s="24" t="str">
        <f>[8]签字版本!A394</f>
        <v>388</v>
      </c>
      <c r="B394" s="24" t="str">
        <f>[8]签字版本!B394</f>
        <v>邹凤光</v>
      </c>
      <c r="C394" s="24" t="str">
        <f>SUBSTITUTE([8]签字版本!C394,MID([8]签字版本!C394,7,8),"********")</f>
        <v>352627********1618</v>
      </c>
      <c r="D394" s="25" t="str">
        <f>SUBSTITUTE([8]签字版本!D394,MID([8]签字版本!D394,4,4),"****")</f>
        <v>136****7680</v>
      </c>
      <c r="E394" s="24" t="str">
        <f>[8]签字版本!E394</f>
        <v>雾阁</v>
      </c>
      <c r="F394" s="26">
        <f>[8]签字版本!F394</f>
        <v>1.83</v>
      </c>
      <c r="G394" s="26">
        <f t="shared" si="12"/>
        <v>1.83</v>
      </c>
      <c r="H394" s="26">
        <f t="shared" si="13"/>
        <v>54.9</v>
      </c>
      <c r="I394" s="26">
        <f>[8]签字版本!J394</f>
        <v>10.98</v>
      </c>
      <c r="J394" s="25" t="str">
        <f>SUBSTITUTE([8]签字版本!K394,MID([8]签字版本!K394,9,7),"*******")</f>
        <v>90908180*******0061587</v>
      </c>
      <c r="K394" s="24" t="str">
        <f>[8]签字版本!L394</f>
        <v>连城县农村信用联社四堡信用社</v>
      </c>
    </row>
    <row r="395" spans="1:11">
      <c r="A395" s="24" t="str">
        <f>[8]签字版本!A395</f>
        <v>389</v>
      </c>
      <c r="B395" s="24" t="str">
        <f>[8]签字版本!B395</f>
        <v>邹庚林</v>
      </c>
      <c r="C395" s="24" t="str">
        <f>SUBSTITUTE([8]签字版本!C395,MID([8]签字版本!C395,7,8),"********")</f>
        <v>352627********1637</v>
      </c>
      <c r="D395" s="25" t="str">
        <f>SUBSTITUTE([8]签字版本!D395,MID([8]签字版本!D395,4,4),"****")</f>
        <v>138****9551</v>
      </c>
      <c r="E395" s="24" t="str">
        <f>[8]签字版本!E395</f>
        <v>雾阁</v>
      </c>
      <c r="F395" s="26">
        <f>[8]签字版本!F395</f>
        <v>0.61</v>
      </c>
      <c r="G395" s="26">
        <f t="shared" si="12"/>
        <v>0.61</v>
      </c>
      <c r="H395" s="26">
        <f t="shared" si="13"/>
        <v>18.3</v>
      </c>
      <c r="I395" s="26">
        <f>[8]签字版本!J395</f>
        <v>3.66</v>
      </c>
      <c r="J395" s="25" t="str">
        <f>SUBSTITUTE([8]签字版本!K395,MID([8]签字版本!K395,9,7),"*******")</f>
        <v>62218405*******1474</v>
      </c>
      <c r="K395" s="24" t="str">
        <f>[8]签字版本!L395</f>
        <v>连城县农村信用联社四堡信用社</v>
      </c>
    </row>
    <row r="396" spans="1:11">
      <c r="A396" s="24" t="str">
        <f>[8]签字版本!A396</f>
        <v>390</v>
      </c>
      <c r="B396" s="24" t="str">
        <f>[8]签字版本!B396</f>
        <v>邹凤恩</v>
      </c>
      <c r="C396" s="24" t="str">
        <f>SUBSTITUTE([8]签字版本!C396,MID([8]签字版本!C396,7,8),"********")</f>
        <v>350825********1633</v>
      </c>
      <c r="D396" s="25" t="str">
        <f>SUBSTITUTE([8]签字版本!D396,MID([8]签字版本!D396,4,4),"****")</f>
        <v>136****6655</v>
      </c>
      <c r="E396" s="24" t="str">
        <f>[8]签字版本!E396</f>
        <v>雾阁</v>
      </c>
      <c r="F396" s="26">
        <f>[8]签字版本!F396</f>
        <v>3.05</v>
      </c>
      <c r="G396" s="26">
        <f t="shared" si="12"/>
        <v>3.05</v>
      </c>
      <c r="H396" s="26">
        <f t="shared" si="13"/>
        <v>91.5</v>
      </c>
      <c r="I396" s="26">
        <f>[8]签字版本!J396</f>
        <v>18.3</v>
      </c>
      <c r="J396" s="25" t="str">
        <f>SUBSTITUTE([8]签字版本!K396,MID([8]签字版本!K396,9,7),"*******")</f>
        <v>62303615*******0217</v>
      </c>
      <c r="K396" s="24" t="str">
        <f>[8]签字版本!L396</f>
        <v>连城县农村信用联社四堡信用社</v>
      </c>
    </row>
    <row r="397" spans="1:11">
      <c r="A397" s="24" t="str">
        <f>[8]签字版本!A397</f>
        <v>391</v>
      </c>
      <c r="B397" s="24" t="str">
        <f>[8]签字版本!B397</f>
        <v>邹先林</v>
      </c>
      <c r="C397" s="24" t="str">
        <f>SUBSTITUTE([8]签字版本!C397,MID([8]签字版本!C397,7,8),"********")</f>
        <v>352627********1616</v>
      </c>
      <c r="D397" s="25" t="str">
        <f>SUBSTITUTE([8]签字版本!D397,MID([8]签字版本!D397,4,4),"****")</f>
        <v>136****8953</v>
      </c>
      <c r="E397" s="24" t="str">
        <f>[8]签字版本!E397</f>
        <v>雾阁</v>
      </c>
      <c r="F397" s="26">
        <f>[8]签字版本!F397</f>
        <v>3.05</v>
      </c>
      <c r="G397" s="26">
        <f t="shared" si="12"/>
        <v>3.05</v>
      </c>
      <c r="H397" s="26">
        <f t="shared" si="13"/>
        <v>91.5</v>
      </c>
      <c r="I397" s="26">
        <f>[8]签字版本!J397</f>
        <v>18.3</v>
      </c>
      <c r="J397" s="25" t="str">
        <f>SUBSTITUTE([8]签字版本!K397,MID([8]签字版本!K397,9,7),"*******")</f>
        <v>90908180*******0314976</v>
      </c>
      <c r="K397" s="24" t="str">
        <f>[8]签字版本!L397</f>
        <v>连城县农村信用联社四堡信用社</v>
      </c>
    </row>
    <row r="398" spans="1:11">
      <c r="A398" s="24" t="str">
        <f>[8]签字版本!A398</f>
        <v>392</v>
      </c>
      <c r="B398" s="24" t="str">
        <f>[8]签字版本!B398</f>
        <v>邹就林</v>
      </c>
      <c r="C398" s="24" t="str">
        <f>SUBSTITUTE([8]签字版本!C398,MID([8]签字版本!C398,7,8),"********")</f>
        <v>352627********1611</v>
      </c>
      <c r="D398" s="25" t="str">
        <f>SUBSTITUTE([8]签字版本!D398,MID([8]签字版本!D398,4,4),"****")</f>
        <v>150****4529</v>
      </c>
      <c r="E398" s="24" t="str">
        <f>[8]签字版本!E398</f>
        <v>雾阁</v>
      </c>
      <c r="F398" s="26">
        <f>[8]签字版本!F398</f>
        <v>1.22</v>
      </c>
      <c r="G398" s="26">
        <f t="shared" si="12"/>
        <v>1.22</v>
      </c>
      <c r="H398" s="26">
        <f t="shared" si="13"/>
        <v>36.6</v>
      </c>
      <c r="I398" s="26">
        <f>[8]签字版本!J398</f>
        <v>7.32</v>
      </c>
      <c r="J398" s="25" t="str">
        <f>SUBSTITUTE([8]签字版本!K398,MID([8]签字版本!K398,9,7),"*******")</f>
        <v>62218405*******0214</v>
      </c>
      <c r="K398" s="24" t="str">
        <f>[8]签字版本!L398</f>
        <v>连城县农村信用联社四堡信用社</v>
      </c>
    </row>
    <row r="399" spans="1:11">
      <c r="A399" s="24" t="str">
        <f>[8]签字版本!A399</f>
        <v>393</v>
      </c>
      <c r="B399" s="24" t="str">
        <f>[8]签字版本!B399</f>
        <v>邹顺林</v>
      </c>
      <c r="C399" s="24" t="str">
        <f>SUBSTITUTE([8]签字版本!C399,MID([8]签字版本!C399,7,8),"********")</f>
        <v>352627********1614</v>
      </c>
      <c r="D399" s="25" t="str">
        <f>SUBSTITUTE([8]签字版本!D399,MID([8]签字版本!D399,4,4),"****")</f>
        <v>159****6098</v>
      </c>
      <c r="E399" s="24" t="str">
        <f>[8]签字版本!E399</f>
        <v>雾阁</v>
      </c>
      <c r="F399" s="26">
        <f>[8]签字版本!F399</f>
        <v>1.22</v>
      </c>
      <c r="G399" s="26">
        <f t="shared" si="12"/>
        <v>1.22</v>
      </c>
      <c r="H399" s="26">
        <f t="shared" si="13"/>
        <v>36.6</v>
      </c>
      <c r="I399" s="26">
        <f>[8]签字版本!J399</f>
        <v>7.32</v>
      </c>
      <c r="J399" s="25" t="str">
        <f>SUBSTITUTE([8]签字版本!K399,MID([8]签字版本!K399,9,7),"*******")</f>
        <v>90908180*******0057869</v>
      </c>
      <c r="K399" s="24" t="str">
        <f>[8]签字版本!L399</f>
        <v>连城县农村信用联社四堡信用社</v>
      </c>
    </row>
    <row r="400" spans="1:11">
      <c r="A400" s="24" t="str">
        <f>[8]签字版本!A400</f>
        <v>394</v>
      </c>
      <c r="B400" s="24" t="str">
        <f>[8]签字版本!B400</f>
        <v>邹献林</v>
      </c>
      <c r="C400" s="24" t="str">
        <f>SUBSTITUTE([8]签字版本!C400,MID([8]签字版本!C400,7,8),"********")</f>
        <v>352627********1614</v>
      </c>
      <c r="D400" s="25" t="str">
        <f>SUBSTITUTE([8]签字版本!D400,MID([8]签字版本!D400,4,4),"****")</f>
        <v>138****9865</v>
      </c>
      <c r="E400" s="24" t="str">
        <f>[8]签字版本!E400</f>
        <v>雾阁</v>
      </c>
      <c r="F400" s="26">
        <f>[8]签字版本!F400</f>
        <v>1.22</v>
      </c>
      <c r="G400" s="26">
        <f t="shared" si="12"/>
        <v>1.22</v>
      </c>
      <c r="H400" s="26">
        <f t="shared" si="13"/>
        <v>36.6</v>
      </c>
      <c r="I400" s="26">
        <f>[8]签字版本!J400</f>
        <v>7.32</v>
      </c>
      <c r="J400" s="25" t="str">
        <f>SUBSTITUTE([8]签字版本!K400,MID([8]签字版本!K400,9,7),"*******")</f>
        <v>90908180*******0315289</v>
      </c>
      <c r="K400" s="24" t="str">
        <f>[8]签字版本!L400</f>
        <v>连城县农村信用联社四堡信用社</v>
      </c>
    </row>
    <row r="401" spans="1:11">
      <c r="A401" s="24" t="str">
        <f>[8]签字版本!A401</f>
        <v>395</v>
      </c>
      <c r="B401" s="24" t="str">
        <f>[8]签字版本!B401</f>
        <v>张绍生</v>
      </c>
      <c r="C401" s="24" t="str">
        <f>SUBSTITUTE([8]签字版本!C401,MID([8]签字版本!C401,7,8),"********")</f>
        <v>352627********1613</v>
      </c>
      <c r="D401" s="25" t="str">
        <f>SUBSTITUTE([8]签字版本!D401,MID([8]签字版本!D401,4,4),"****")</f>
        <v>130****7206</v>
      </c>
      <c r="E401" s="24" t="str">
        <f>[8]签字版本!E401</f>
        <v>雾阁</v>
      </c>
      <c r="F401" s="26">
        <f>[8]签字版本!F401</f>
        <v>2.44</v>
      </c>
      <c r="G401" s="26">
        <f t="shared" si="12"/>
        <v>2.44</v>
      </c>
      <c r="H401" s="26">
        <f t="shared" si="13"/>
        <v>73.2</v>
      </c>
      <c r="I401" s="26">
        <f>[8]签字版本!J401</f>
        <v>14.64</v>
      </c>
      <c r="J401" s="25" t="str">
        <f>SUBSTITUTE([8]签字版本!K401,MID([8]签字版本!K401,9,7),"*******")</f>
        <v>90908180*******0071139</v>
      </c>
      <c r="K401" s="24" t="str">
        <f>[8]签字版本!L401</f>
        <v>连城县农村信用联社四堡信用社</v>
      </c>
    </row>
    <row r="402" spans="1:11">
      <c r="A402" s="24" t="str">
        <f>[8]签字版本!A402</f>
        <v>396</v>
      </c>
      <c r="B402" s="24" t="str">
        <f>[8]签字版本!B402</f>
        <v>张建兴</v>
      </c>
      <c r="C402" s="24" t="str">
        <f>SUBSTITUTE([8]签字版本!C402,MID([8]签字版本!C402,7,8),"********")</f>
        <v>352627********1617</v>
      </c>
      <c r="D402" s="25" t="str">
        <f>SUBSTITUTE([8]签字版本!D402,MID([8]签字版本!D402,4,4),"****")</f>
        <v>183****2271</v>
      </c>
      <c r="E402" s="24" t="str">
        <f>[8]签字版本!E402</f>
        <v>雾阁</v>
      </c>
      <c r="F402" s="26">
        <f>[8]签字版本!F402</f>
        <v>2.14</v>
      </c>
      <c r="G402" s="26">
        <f t="shared" si="12"/>
        <v>2.14</v>
      </c>
      <c r="H402" s="26">
        <f t="shared" si="13"/>
        <v>64.2</v>
      </c>
      <c r="I402" s="26">
        <f>[8]签字版本!J402</f>
        <v>12.84</v>
      </c>
      <c r="J402" s="25" t="str">
        <f>SUBSTITUTE([8]签字版本!K402,MID([8]签字版本!K402,9,7),"*******")</f>
        <v>90908180*******0334401</v>
      </c>
      <c r="K402" s="24" t="str">
        <f>[8]签字版本!L402</f>
        <v>连城县农村信用联社四堡信用社</v>
      </c>
    </row>
    <row r="403" spans="1:11">
      <c r="A403" s="24" t="str">
        <f>[8]签字版本!A403</f>
        <v>397</v>
      </c>
      <c r="B403" s="24" t="str">
        <f>[8]签字版本!B403</f>
        <v>邹富林</v>
      </c>
      <c r="C403" s="24" t="str">
        <f>SUBSTITUTE([8]签字版本!C403,MID([8]签字版本!C403,7,8),"********")</f>
        <v>352627********1615</v>
      </c>
      <c r="D403" s="25" t="str">
        <f>SUBSTITUTE([8]签字版本!D403,MID([8]签字版本!D403,4,4),"****")</f>
        <v>133****1691</v>
      </c>
      <c r="E403" s="24" t="str">
        <f>[8]签字版本!E403</f>
        <v>雾阁</v>
      </c>
      <c r="F403" s="26">
        <f>[8]签字版本!F403</f>
        <v>4.88</v>
      </c>
      <c r="G403" s="26">
        <f t="shared" si="12"/>
        <v>4.88</v>
      </c>
      <c r="H403" s="26">
        <f t="shared" si="13"/>
        <v>146.4</v>
      </c>
      <c r="I403" s="26">
        <f>[8]签字版本!J403</f>
        <v>29.28</v>
      </c>
      <c r="J403" s="25" t="str">
        <f>SUBSTITUTE([8]签字版本!K403,MID([8]签字版本!K403,9,7),"*******")</f>
        <v>90908180*******0057878</v>
      </c>
      <c r="K403" s="24" t="str">
        <f>[8]签字版本!L403</f>
        <v>连城县农村信用联社四堡信用社</v>
      </c>
    </row>
    <row r="404" spans="1:11">
      <c r="A404" s="24" t="str">
        <f>[8]签字版本!A404</f>
        <v>398</v>
      </c>
      <c r="B404" s="24" t="str">
        <f>[8]签字版本!B404</f>
        <v>邹凤明</v>
      </c>
      <c r="C404" s="24" t="str">
        <f>SUBSTITUTE([8]签字版本!C404,MID([8]签字版本!C404,7,8),"********")</f>
        <v>352627********1615</v>
      </c>
      <c r="D404" s="25" t="str">
        <f>SUBSTITUTE([8]签字版本!D404,MID([8]签字版本!D404,4,4),"****")</f>
        <v>138****4406</v>
      </c>
      <c r="E404" s="24" t="str">
        <f>[8]签字版本!E404</f>
        <v>雾阁</v>
      </c>
      <c r="F404" s="26">
        <f>[8]签字版本!F404</f>
        <v>1.22</v>
      </c>
      <c r="G404" s="26">
        <f t="shared" si="12"/>
        <v>1.22</v>
      </c>
      <c r="H404" s="26">
        <f t="shared" si="13"/>
        <v>36.6</v>
      </c>
      <c r="I404" s="26">
        <f>[8]签字版本!J404</f>
        <v>7.32</v>
      </c>
      <c r="J404" s="25" t="str">
        <f>SUBSTITUTE([8]签字版本!K404,MID([8]签字版本!K404,9,7),"*******")</f>
        <v>90908180*******0057887</v>
      </c>
      <c r="K404" s="24" t="str">
        <f>[8]签字版本!L404</f>
        <v>连城县农村信用联社四堡信用社</v>
      </c>
    </row>
    <row r="405" spans="1:11">
      <c r="A405" s="24" t="str">
        <f>[8]签字版本!A405</f>
        <v>399</v>
      </c>
      <c r="B405" s="24" t="str">
        <f>[8]签字版本!B405</f>
        <v>邹凤生</v>
      </c>
      <c r="C405" s="24" t="str">
        <f>SUBSTITUTE([8]签字版本!C405,MID([8]签字版本!C405,7,8),"********")</f>
        <v>352627********161X</v>
      </c>
      <c r="D405" s="25" t="str">
        <f>SUBSTITUTE([8]签字版本!D405,MID([8]签字版本!D405,4,4),"****")</f>
        <v>198****5321</v>
      </c>
      <c r="E405" s="24" t="str">
        <f>[8]签字版本!E405</f>
        <v>雾阁</v>
      </c>
      <c r="F405" s="26">
        <f>[8]签字版本!F405</f>
        <v>2.44</v>
      </c>
      <c r="G405" s="26">
        <f t="shared" si="12"/>
        <v>2.44</v>
      </c>
      <c r="H405" s="26">
        <f t="shared" si="13"/>
        <v>73.2</v>
      </c>
      <c r="I405" s="26">
        <f>[8]签字版本!J405</f>
        <v>14.64</v>
      </c>
      <c r="J405" s="25" t="str">
        <f>SUBSTITUTE([8]签字版本!K405,MID([8]签字版本!K405,9,7),"*******")</f>
        <v>62303611*******4306</v>
      </c>
      <c r="K405" s="24" t="str">
        <f>[8]签字版本!L405</f>
        <v>连城县农村信用联社四堡信用社</v>
      </c>
    </row>
    <row r="406" spans="1:11">
      <c r="A406" s="24" t="str">
        <f>[8]签字版本!A406</f>
        <v>400</v>
      </c>
      <c r="B406" s="24" t="str">
        <f>[8]签字版本!B406</f>
        <v>邹天生</v>
      </c>
      <c r="C406" s="24" t="str">
        <f>SUBSTITUTE([8]签字版本!C406,MID([8]签字版本!C406,7,8),"********")</f>
        <v>352627********1617</v>
      </c>
      <c r="D406" s="25" t="str">
        <f>SUBSTITUTE([8]签字版本!D406,MID([8]签字版本!D406,4,4),"****")</f>
        <v>152****8480</v>
      </c>
      <c r="E406" s="24" t="str">
        <f>[8]签字版本!E406</f>
        <v>雾阁</v>
      </c>
      <c r="F406" s="26">
        <f>[8]签字版本!F406</f>
        <v>2.44</v>
      </c>
      <c r="G406" s="26">
        <f t="shared" si="12"/>
        <v>2.44</v>
      </c>
      <c r="H406" s="26">
        <f t="shared" si="13"/>
        <v>73.2</v>
      </c>
      <c r="I406" s="26">
        <f>[8]签字版本!J406</f>
        <v>14.64</v>
      </c>
      <c r="J406" s="25" t="str">
        <f>SUBSTITUTE([8]签字版本!K406,MID([8]签字版本!K406,9,7),"*******")</f>
        <v>90908180*******0057896</v>
      </c>
      <c r="K406" s="24" t="str">
        <f>[8]签字版本!L406</f>
        <v>连城县农村信用联社四堡信用社</v>
      </c>
    </row>
    <row r="407" spans="1:11">
      <c r="A407" s="24" t="str">
        <f>[8]签字版本!A407</f>
        <v>401</v>
      </c>
      <c r="B407" s="24" t="str">
        <f>[8]签字版本!B407</f>
        <v>邹鲁林</v>
      </c>
      <c r="C407" s="24" t="str">
        <f>SUBSTITUTE([8]签字版本!C407,MID([8]签字版本!C407,7,8),"********")</f>
        <v>352627********1616</v>
      </c>
      <c r="D407" s="25" t="str">
        <f>SUBSTITUTE([8]签字版本!D407,MID([8]签字版本!D407,4,4),"****")</f>
        <v>848****</v>
      </c>
      <c r="E407" s="24" t="str">
        <f>[8]签字版本!E407</f>
        <v>雾阁</v>
      </c>
      <c r="F407" s="26">
        <f>[8]签字版本!F407</f>
        <v>2.44</v>
      </c>
      <c r="G407" s="26">
        <f t="shared" si="12"/>
        <v>2.44</v>
      </c>
      <c r="H407" s="26">
        <f t="shared" si="13"/>
        <v>73.2</v>
      </c>
      <c r="I407" s="26">
        <f>[8]签字版本!J407</f>
        <v>14.64</v>
      </c>
      <c r="J407" s="25" t="str">
        <f>SUBSTITUTE([8]签字版本!K407,MID([8]签字版本!K407,9,7),"*******")</f>
        <v>90908180*******0057903</v>
      </c>
      <c r="K407" s="24" t="str">
        <f>[8]签字版本!L407</f>
        <v>连城县农村信用联社四堡信用社</v>
      </c>
    </row>
    <row r="408" spans="1:11">
      <c r="A408" s="24" t="str">
        <f>[8]签字版本!A408</f>
        <v>402</v>
      </c>
      <c r="B408" s="24" t="str">
        <f>[8]签字版本!B408</f>
        <v>邹佩林</v>
      </c>
      <c r="C408" s="24" t="str">
        <f>SUBSTITUTE([8]签字版本!C408,MID([8]签字版本!C408,7,8),"********")</f>
        <v>352627********1619</v>
      </c>
      <c r="D408" s="25" t="str">
        <f>SUBSTITUTE([8]签字版本!D408,MID([8]签字版本!D408,4,4),"****")</f>
        <v>153****2161</v>
      </c>
      <c r="E408" s="24" t="str">
        <f>[8]签字版本!E408</f>
        <v>雾阁</v>
      </c>
      <c r="F408" s="26">
        <f>[8]签字版本!F408</f>
        <v>1.22</v>
      </c>
      <c r="G408" s="26">
        <f t="shared" si="12"/>
        <v>1.22</v>
      </c>
      <c r="H408" s="26">
        <f t="shared" si="13"/>
        <v>36.6</v>
      </c>
      <c r="I408" s="26">
        <f>[8]签字版本!J408</f>
        <v>7.32</v>
      </c>
      <c r="J408" s="25" t="str">
        <f>SUBSTITUTE([8]签字版本!K408,MID([8]签字版本!K408,9,7),"*******")</f>
        <v>62218405*******0321</v>
      </c>
      <c r="K408" s="24" t="str">
        <f>[8]签字版本!L408</f>
        <v>连城县农村信用联社四堡信用社</v>
      </c>
    </row>
    <row r="409" spans="1:11">
      <c r="A409" s="24" t="str">
        <f>[8]签字版本!A409</f>
        <v>403</v>
      </c>
      <c r="B409" s="24" t="str">
        <f>[8]签字版本!B409</f>
        <v>马贵仙</v>
      </c>
      <c r="C409" s="24" t="str">
        <f>SUBSTITUTE([8]签字版本!C409,MID([8]签字版本!C409,7,8),"********")</f>
        <v>352627********1626</v>
      </c>
      <c r="D409" s="25" t="str">
        <f>SUBSTITUTE([8]签字版本!D409,MID([8]签字版本!D409,4,4),"****")</f>
        <v>138****8620</v>
      </c>
      <c r="E409" s="24" t="str">
        <f>[8]签字版本!E409</f>
        <v>雾阁</v>
      </c>
      <c r="F409" s="26">
        <f>[8]签字版本!F409</f>
        <v>3.05</v>
      </c>
      <c r="G409" s="26">
        <f t="shared" si="12"/>
        <v>3.05</v>
      </c>
      <c r="H409" s="26">
        <f t="shared" si="13"/>
        <v>91.5</v>
      </c>
      <c r="I409" s="26">
        <f>[8]签字版本!J409</f>
        <v>18.3</v>
      </c>
      <c r="J409" s="25" t="str">
        <f>SUBSTITUTE([8]签字版本!K409,MID([8]签字版本!K409,9,7),"*******")</f>
        <v>62218405*******0503</v>
      </c>
      <c r="K409" s="24" t="str">
        <f>[8]签字版本!L409</f>
        <v>连城县农村信用联社四堡信用社</v>
      </c>
    </row>
    <row r="410" spans="1:11">
      <c r="A410" s="24" t="str">
        <f>[8]签字版本!A410</f>
        <v>404</v>
      </c>
      <c r="B410" s="24" t="str">
        <f>[8]签字版本!B410</f>
        <v>邹春标</v>
      </c>
      <c r="C410" s="24" t="str">
        <f>SUBSTITUTE([8]签字版本!C410,MID([8]签字版本!C410,7,8),"********")</f>
        <v>352627********1614</v>
      </c>
      <c r="D410" s="25" t="str">
        <f>SUBSTITUTE([8]签字版本!D410,MID([8]签字版本!D410,4,4),"****")</f>
        <v>134****6796</v>
      </c>
      <c r="E410" s="24" t="str">
        <f>[8]签字版本!E410</f>
        <v>雾阁</v>
      </c>
      <c r="F410" s="26">
        <f>[8]签字版本!F410</f>
        <v>2.6</v>
      </c>
      <c r="G410" s="26">
        <f t="shared" si="12"/>
        <v>2.6</v>
      </c>
      <c r="H410" s="26">
        <f t="shared" si="13"/>
        <v>78</v>
      </c>
      <c r="I410" s="26">
        <f>[8]签字版本!J410</f>
        <v>15.6</v>
      </c>
      <c r="J410" s="25" t="str">
        <f>SUBSTITUTE([8]签字版本!K410,MID([8]签字版本!K410,9,7),"*******")</f>
        <v>62218405*******0974</v>
      </c>
      <c r="K410" s="24" t="str">
        <f>[8]签字版本!L410</f>
        <v>连城县农村信用联社四堡信用社</v>
      </c>
    </row>
    <row r="411" spans="1:11">
      <c r="A411" s="24" t="str">
        <f>[8]签字版本!A411</f>
        <v>405</v>
      </c>
      <c r="B411" s="24" t="str">
        <f>[8]签字版本!B411</f>
        <v>邹先顺</v>
      </c>
      <c r="C411" s="24" t="str">
        <f>SUBSTITUTE([8]签字版本!C411,MID([8]签字版本!C411,7,8),"********")</f>
        <v>352627********161X</v>
      </c>
      <c r="D411" s="25" t="str">
        <f>SUBSTITUTE([8]签字版本!D411,MID([8]签字版本!D411,4,4),"****")</f>
        <v>159****1380</v>
      </c>
      <c r="E411" s="24" t="str">
        <f>[8]签字版本!E411</f>
        <v>雾阁</v>
      </c>
      <c r="F411" s="26">
        <f>[8]签字版本!F411</f>
        <v>0.6</v>
      </c>
      <c r="G411" s="26">
        <f t="shared" si="12"/>
        <v>0.6</v>
      </c>
      <c r="H411" s="26">
        <f t="shared" si="13"/>
        <v>18</v>
      </c>
      <c r="I411" s="26">
        <f>[8]签字版本!J411</f>
        <v>3.6</v>
      </c>
      <c r="J411" s="25" t="str">
        <f>SUBSTITUTE([8]签字版本!K411,MID([8]签字版本!K411,9,7),"*******")</f>
        <v>90908180*******0017396</v>
      </c>
      <c r="K411" s="24" t="str">
        <f>[8]签字版本!L411</f>
        <v>连城县农村信用联社四堡信用社</v>
      </c>
    </row>
    <row r="412" spans="1:11">
      <c r="A412" s="24" t="str">
        <f>[8]签字版本!A412</f>
        <v>406</v>
      </c>
      <c r="B412" s="24" t="str">
        <f>[8]签字版本!B412</f>
        <v>邹洪樑</v>
      </c>
      <c r="C412" s="24" t="str">
        <f>SUBSTITUTE([8]签字版本!C412,MID([8]签字版本!C412,7,8),"********")</f>
        <v>352627********1616</v>
      </c>
      <c r="D412" s="25" t="str">
        <f>SUBSTITUTE([8]签字版本!D412,MID([8]签字版本!D412,4,4),"****")</f>
        <v>133****7133</v>
      </c>
      <c r="E412" s="24" t="str">
        <f>[8]签字版本!E412</f>
        <v>雾阁</v>
      </c>
      <c r="F412" s="26">
        <f>[8]签字版本!F412</f>
        <v>3.8</v>
      </c>
      <c r="G412" s="26">
        <f t="shared" si="12"/>
        <v>3.8</v>
      </c>
      <c r="H412" s="26">
        <f t="shared" si="13"/>
        <v>114</v>
      </c>
      <c r="I412" s="26">
        <f>[8]签字版本!J412</f>
        <v>22.8</v>
      </c>
      <c r="J412" s="25" t="str">
        <f>SUBSTITUTE([8]签字版本!K412,MID([8]签字版本!K412,9,7),"*******")</f>
        <v>62218405*******1748</v>
      </c>
      <c r="K412" s="24" t="str">
        <f>[8]签字版本!L412</f>
        <v>连城县农村信用联社四堡信用社</v>
      </c>
    </row>
    <row r="413" spans="1:11">
      <c r="A413" s="24" t="str">
        <f>[8]签字版本!A413</f>
        <v>407</v>
      </c>
      <c r="B413" s="24" t="str">
        <f>[8]签字版本!B413</f>
        <v>邹先望</v>
      </c>
      <c r="C413" s="24" t="str">
        <f>SUBSTITUTE([8]签字版本!C413,MID([8]签字版本!C413,7,8),"********")</f>
        <v>352627********1610</v>
      </c>
      <c r="D413" s="25" t="str">
        <f>SUBSTITUTE([8]签字版本!D413,MID([8]签字版本!D413,4,4),"****")</f>
        <v>183****7369</v>
      </c>
      <c r="E413" s="24" t="str">
        <f>[8]签字版本!E413</f>
        <v>雾阁</v>
      </c>
      <c r="F413" s="26">
        <f>[8]签字版本!F413</f>
        <v>1.21</v>
      </c>
      <c r="G413" s="26">
        <f t="shared" si="12"/>
        <v>1.21</v>
      </c>
      <c r="H413" s="26">
        <f t="shared" si="13"/>
        <v>36.3</v>
      </c>
      <c r="I413" s="26">
        <f>[8]签字版本!J413</f>
        <v>7.26</v>
      </c>
      <c r="J413" s="25" t="str">
        <f>SUBSTITUTE([8]签字版本!K413,MID([8]签字版本!K413,9,7),"*******")</f>
        <v>90908180*******0027919</v>
      </c>
      <c r="K413" s="24" t="str">
        <f>[8]签字版本!L413</f>
        <v>连城县农村信用联社四堡信用社</v>
      </c>
    </row>
    <row r="414" spans="1:11">
      <c r="A414" s="24" t="str">
        <f>[8]签字版本!A414</f>
        <v>408</v>
      </c>
      <c r="B414" s="24" t="str">
        <f>[8]签字版本!B414</f>
        <v>邹春水</v>
      </c>
      <c r="C414" s="24" t="str">
        <f>SUBSTITUTE([8]签字版本!C414,MID([8]签字版本!C414,7,8),"********")</f>
        <v>352627********1616</v>
      </c>
      <c r="D414" s="25" t="str">
        <f>SUBSTITUTE([8]签字版本!D414,MID([8]签字版本!D414,4,4),"****")</f>
        <v>187****2546</v>
      </c>
      <c r="E414" s="24" t="str">
        <f>[8]签字版本!E414</f>
        <v>雾阁</v>
      </c>
      <c r="F414" s="26">
        <f>[8]签字版本!F414</f>
        <v>3.32</v>
      </c>
      <c r="G414" s="26">
        <f t="shared" si="12"/>
        <v>3.32</v>
      </c>
      <c r="H414" s="26">
        <f t="shared" si="13"/>
        <v>99.6</v>
      </c>
      <c r="I414" s="26">
        <f>[8]签字版本!J414</f>
        <v>19.92</v>
      </c>
      <c r="J414" s="25" t="str">
        <f>SUBSTITUTE([8]签字版本!K414,MID([8]签字版本!K414,9,7),"*******")</f>
        <v>90908180*******0327114</v>
      </c>
      <c r="K414" s="24" t="str">
        <f>[8]签字版本!L414</f>
        <v>连城县农村信用联社四堡信用社</v>
      </c>
    </row>
    <row r="415" spans="1:11">
      <c r="A415" s="24" t="str">
        <f>[8]签字版本!A415</f>
        <v>409</v>
      </c>
      <c r="B415" s="24" t="str">
        <f>[8]签字版本!B415</f>
        <v>林七水</v>
      </c>
      <c r="C415" s="24" t="str">
        <f>SUBSTITUTE([8]签字版本!C415,MID([8]签字版本!C415,7,8),"********")</f>
        <v>352627********1624</v>
      </c>
      <c r="D415" s="25" t="str">
        <f>SUBSTITUTE([8]签字版本!D415,MID([8]签字版本!D415,4,4),"****")</f>
        <v>135****5996</v>
      </c>
      <c r="E415" s="24" t="str">
        <f>[8]签字版本!E415</f>
        <v>雾阁</v>
      </c>
      <c r="F415" s="26">
        <f>[8]签字版本!F415</f>
        <v>0.91</v>
      </c>
      <c r="G415" s="26">
        <f t="shared" si="12"/>
        <v>0.91</v>
      </c>
      <c r="H415" s="26">
        <f t="shared" si="13"/>
        <v>27.3</v>
      </c>
      <c r="I415" s="26">
        <f>[8]签字版本!J415</f>
        <v>5.46</v>
      </c>
      <c r="J415" s="25" t="str">
        <f>SUBSTITUTE([8]签字版本!K415,MID([8]签字版本!K415,9,7),"*******")</f>
        <v>90908180*******0297850</v>
      </c>
      <c r="K415" s="24" t="str">
        <f>[8]签字版本!L415</f>
        <v>连城县农村信用联社四堡信用社</v>
      </c>
    </row>
    <row r="416" spans="1:11">
      <c r="A416" s="24" t="str">
        <f>[8]签字版本!A416</f>
        <v>410</v>
      </c>
      <c r="B416" s="24" t="str">
        <f>[8]签字版本!B416</f>
        <v>邹洪满</v>
      </c>
      <c r="C416" s="24" t="str">
        <f>SUBSTITUTE([8]签字版本!C416,MID([8]签字版本!C416,7,8),"********")</f>
        <v>352627********1613</v>
      </c>
      <c r="D416" s="25" t="str">
        <f>SUBSTITUTE([8]签字版本!D416,MID([8]签字版本!D416,4,4),"****")</f>
        <v>187****2575</v>
      </c>
      <c r="E416" s="24" t="str">
        <f>[8]签字版本!E416</f>
        <v>雾阁</v>
      </c>
      <c r="F416" s="26">
        <f>[8]签字版本!F416</f>
        <v>1.51</v>
      </c>
      <c r="G416" s="26">
        <f t="shared" si="12"/>
        <v>1.51</v>
      </c>
      <c r="H416" s="26">
        <f t="shared" si="13"/>
        <v>45.3</v>
      </c>
      <c r="I416" s="26">
        <f>[8]签字版本!J416</f>
        <v>9.06</v>
      </c>
      <c r="J416" s="25" t="str">
        <f>SUBSTITUTE([8]签字版本!K416,MID([8]签字版本!K416,9,7),"*******")</f>
        <v>90908180*******0057949</v>
      </c>
      <c r="K416" s="24" t="str">
        <f>[8]签字版本!L416</f>
        <v>连城县农村信用联社四堡信用社</v>
      </c>
    </row>
    <row r="417" spans="1:11">
      <c r="A417" s="24" t="str">
        <f>[8]签字版本!A417</f>
        <v>411</v>
      </c>
      <c r="B417" s="24" t="str">
        <f>[8]签字版本!B417</f>
        <v>邹富春</v>
      </c>
      <c r="C417" s="24" t="str">
        <f>SUBSTITUTE([8]签字版本!C417,MID([8]签字版本!C417,7,8),"********")</f>
        <v>352627********161X</v>
      </c>
      <c r="D417" s="25" t="str">
        <f>SUBSTITUTE([8]签字版本!D417,MID([8]签字版本!D417,4,4),"****")</f>
        <v>136****8978</v>
      </c>
      <c r="E417" s="24" t="str">
        <f>[8]签字版本!E417</f>
        <v>雾阁</v>
      </c>
      <c r="F417" s="26">
        <f>[8]签字版本!F417</f>
        <v>1.81</v>
      </c>
      <c r="G417" s="26">
        <f t="shared" si="12"/>
        <v>1.81</v>
      </c>
      <c r="H417" s="26">
        <f t="shared" si="13"/>
        <v>54.3</v>
      </c>
      <c r="I417" s="26">
        <f>[8]签字版本!J417</f>
        <v>10.86</v>
      </c>
      <c r="J417" s="25" t="str">
        <f>SUBSTITUTE([8]签字版本!K417,MID([8]签字版本!K417,9,7),"*******")</f>
        <v>90908180*******0356109</v>
      </c>
      <c r="K417" s="24" t="str">
        <f>[8]签字版本!L417</f>
        <v>连城县农村信用联社四堡信用社</v>
      </c>
    </row>
    <row r="418" spans="1:11">
      <c r="A418" s="24" t="str">
        <f>[8]签字版本!A418</f>
        <v>412</v>
      </c>
      <c r="B418" s="24" t="str">
        <f>[8]签字版本!B418</f>
        <v>邹水春</v>
      </c>
      <c r="C418" s="24" t="str">
        <f>SUBSTITUTE([8]签字版本!C418,MID([8]签字版本!C418,7,8),"********")</f>
        <v>352627********1619</v>
      </c>
      <c r="D418" s="25" t="str">
        <f>SUBSTITUTE([8]签字版本!D418,MID([8]签字版本!D418,4,4),"****")</f>
        <v>133****1193</v>
      </c>
      <c r="E418" s="24" t="str">
        <f>[8]签字版本!E418</f>
        <v>雾阁</v>
      </c>
      <c r="F418" s="26">
        <f>[8]签字版本!F418</f>
        <v>3</v>
      </c>
      <c r="G418" s="26">
        <f t="shared" si="12"/>
        <v>3</v>
      </c>
      <c r="H418" s="26">
        <f t="shared" si="13"/>
        <v>90</v>
      </c>
      <c r="I418" s="26">
        <f>[8]签字版本!J418</f>
        <v>18</v>
      </c>
      <c r="J418" s="25" t="str">
        <f>SUBSTITUTE([8]签字版本!K418,MID([8]签字版本!K418,9,7),"*******")</f>
        <v>90908180*******0057958</v>
      </c>
      <c r="K418" s="24" t="str">
        <f>[8]签字版本!L418</f>
        <v>连城县农村信用联社四堡信用社</v>
      </c>
    </row>
    <row r="419" spans="1:11">
      <c r="A419" s="24" t="str">
        <f>[8]签字版本!A419</f>
        <v>413</v>
      </c>
      <c r="B419" s="24" t="str">
        <f>[8]签字版本!B419</f>
        <v>马丽琴</v>
      </c>
      <c r="C419" s="24" t="str">
        <f>SUBSTITUTE([8]签字版本!C419,MID([8]签字版本!C419,7,8),"********")</f>
        <v>350825********1627</v>
      </c>
      <c r="D419" s="25" t="str">
        <f>SUBSTITUTE([8]签字版本!D419,MID([8]签字版本!D419,4,4),"****")</f>
        <v>151****0659</v>
      </c>
      <c r="E419" s="24" t="str">
        <f>[8]签字版本!E419</f>
        <v>雾阁</v>
      </c>
      <c r="F419" s="26">
        <f>[8]签字版本!F419</f>
        <v>1.43</v>
      </c>
      <c r="G419" s="26">
        <f t="shared" si="12"/>
        <v>1.43</v>
      </c>
      <c r="H419" s="26">
        <f t="shared" si="13"/>
        <v>42.9</v>
      </c>
      <c r="I419" s="26">
        <f>[8]签字版本!J419</f>
        <v>8.58</v>
      </c>
      <c r="J419" s="25" t="str">
        <f>SUBSTITUTE([8]签字版本!K419,MID([8]签字版本!K419,9,7),"*******")</f>
        <v>62218401*******3881</v>
      </c>
      <c r="K419" s="24" t="str">
        <f>[8]签字版本!L419</f>
        <v>连城县农村信用联社四堡信用社</v>
      </c>
    </row>
    <row r="420" spans="1:11">
      <c r="A420" s="24" t="str">
        <f>[8]签字版本!A420</f>
        <v>414</v>
      </c>
      <c r="B420" s="24" t="str">
        <f>[8]签字版本!B420</f>
        <v>邹洪勇</v>
      </c>
      <c r="C420" s="24" t="str">
        <f>SUBSTITUTE([8]签字版本!C420,MID([8]签字版本!C420,7,8),"********")</f>
        <v>352627********1617</v>
      </c>
      <c r="D420" s="25" t="str">
        <f>SUBSTITUTE([8]签字版本!D420,MID([8]签字版本!D420,4,4),"****")</f>
        <v>150****3159</v>
      </c>
      <c r="E420" s="24" t="str">
        <f>[8]签字版本!E420</f>
        <v>雾阁</v>
      </c>
      <c r="F420" s="26">
        <f>[8]签字版本!F420</f>
        <v>3</v>
      </c>
      <c r="G420" s="26">
        <f t="shared" si="12"/>
        <v>3</v>
      </c>
      <c r="H420" s="26">
        <f t="shared" si="13"/>
        <v>90</v>
      </c>
      <c r="I420" s="26">
        <f>[8]签字版本!J420</f>
        <v>18</v>
      </c>
      <c r="J420" s="25" t="str">
        <f>SUBSTITUTE([8]签字版本!K420,MID([8]签字版本!K420,9,7),"*******")</f>
        <v>62218405*******0768</v>
      </c>
      <c r="K420" s="24" t="str">
        <f>[8]签字版本!L420</f>
        <v>连城县农村信用联社四堡信用社</v>
      </c>
    </row>
    <row r="421" spans="1:11">
      <c r="A421" s="24" t="str">
        <f>[8]签字版本!A421</f>
        <v>415</v>
      </c>
      <c r="B421" s="24" t="str">
        <f>[8]签字版本!B421</f>
        <v>马晓丽</v>
      </c>
      <c r="C421" s="24" t="str">
        <f>SUBSTITUTE([8]签字版本!C421,MID([8]签字版本!C421,7,8),"********")</f>
        <v>350825********1641</v>
      </c>
      <c r="D421" s="25" t="str">
        <f>SUBSTITUTE([8]签字版本!D421,MID([8]签字版本!D421,4,4),"****")</f>
        <v>159****3710</v>
      </c>
      <c r="E421" s="24" t="str">
        <f>[8]签字版本!E421</f>
        <v>雾阁</v>
      </c>
      <c r="F421" s="26">
        <f>[8]签字版本!F421</f>
        <v>2.66</v>
      </c>
      <c r="G421" s="26">
        <f t="shared" si="12"/>
        <v>2.66</v>
      </c>
      <c r="H421" s="26">
        <f t="shared" si="13"/>
        <v>79.8</v>
      </c>
      <c r="I421" s="26">
        <f>[8]签字版本!J421</f>
        <v>15.96</v>
      </c>
      <c r="J421" s="25" t="str">
        <f>SUBSTITUTE([8]签字版本!K421,MID([8]签字版本!K421,9,7),"*******")</f>
        <v>62218405*******1507</v>
      </c>
      <c r="K421" s="24" t="str">
        <f>[8]签字版本!L421</f>
        <v>连城县农村信用联社四堡信用社</v>
      </c>
    </row>
    <row r="422" spans="1:11">
      <c r="A422" s="24" t="str">
        <f>[8]签字版本!A422</f>
        <v>416</v>
      </c>
      <c r="B422" s="24" t="str">
        <f>[8]签字版本!B422</f>
        <v>邹原春</v>
      </c>
      <c r="C422" s="24" t="str">
        <f>SUBSTITUTE([8]签字版本!C422,MID([8]签字版本!C422,7,8),"********")</f>
        <v>352627********1618</v>
      </c>
      <c r="D422" s="25" t="str">
        <f>SUBSTITUTE([8]签字版本!D422,MID([8]签字版本!D422,4,4),"****")</f>
        <v>133****3438</v>
      </c>
      <c r="E422" s="24" t="str">
        <f>[8]签字版本!E422</f>
        <v>雾阁</v>
      </c>
      <c r="F422" s="26">
        <f>[8]签字版本!F422</f>
        <v>1.06</v>
      </c>
      <c r="G422" s="26">
        <f t="shared" si="12"/>
        <v>1.06</v>
      </c>
      <c r="H422" s="26">
        <f t="shared" si="13"/>
        <v>31.8</v>
      </c>
      <c r="I422" s="26">
        <f>[8]签字版本!J422</f>
        <v>6.36</v>
      </c>
      <c r="J422" s="25" t="str">
        <f>SUBSTITUTE([8]签字版本!K422,MID([8]签字版本!K422,9,7),"*******")</f>
        <v>62218405*******0834</v>
      </c>
      <c r="K422" s="24" t="str">
        <f>[8]签字版本!L422</f>
        <v>连城县农村信用联社四堡信用社</v>
      </c>
    </row>
    <row r="423" spans="1:11">
      <c r="A423" s="24" t="str">
        <f>[8]签字版本!A423</f>
        <v>417</v>
      </c>
      <c r="B423" s="24" t="str">
        <f>[8]签字版本!B423</f>
        <v>邹华春</v>
      </c>
      <c r="C423" s="24" t="str">
        <f>SUBSTITUTE([8]签字版本!C423,MID([8]签字版本!C423,7,8),"********")</f>
        <v>350825********1657</v>
      </c>
      <c r="D423" s="25" t="str">
        <f>SUBSTITUTE([8]签字版本!D423,MID([8]签字版本!D423,4,4),"****")</f>
        <v>152****7781</v>
      </c>
      <c r="E423" s="24" t="str">
        <f>[8]签字版本!E423</f>
        <v>雾阁</v>
      </c>
      <c r="F423" s="26">
        <f>[8]签字版本!F423</f>
        <v>1.06</v>
      </c>
      <c r="G423" s="26">
        <f t="shared" si="12"/>
        <v>1.06</v>
      </c>
      <c r="H423" s="26">
        <f t="shared" si="13"/>
        <v>31.8</v>
      </c>
      <c r="I423" s="26">
        <f>[8]签字版本!J423</f>
        <v>6.36</v>
      </c>
      <c r="J423" s="25" t="str">
        <f>SUBSTITUTE([8]签字版本!K423,MID([8]签字版本!K423,9,7),"*******")</f>
        <v>62218405*******0677</v>
      </c>
      <c r="K423" s="24" t="str">
        <f>[8]签字版本!L423</f>
        <v>连城县农村信用联社四堡信用社</v>
      </c>
    </row>
    <row r="424" spans="1:11">
      <c r="A424" s="24" t="str">
        <f>[8]签字版本!A424</f>
        <v>418</v>
      </c>
      <c r="B424" s="24" t="str">
        <f>[8]签字版本!B424</f>
        <v>邹荣春</v>
      </c>
      <c r="C424" s="24" t="str">
        <f>SUBSTITUTE([8]签字版本!C424,MID([8]签字版本!C424,7,8),"********")</f>
        <v>352627********1639</v>
      </c>
      <c r="D424" s="25" t="str">
        <f>SUBSTITUTE([8]签字版本!D424,MID([8]签字版本!D424,4,4),"****")</f>
        <v>139****8973</v>
      </c>
      <c r="E424" s="24" t="str">
        <f>[8]签字版本!E424</f>
        <v>雾阁</v>
      </c>
      <c r="F424" s="26">
        <f>[8]签字版本!F424</f>
        <v>1.06</v>
      </c>
      <c r="G424" s="26">
        <f t="shared" si="12"/>
        <v>1.06</v>
      </c>
      <c r="H424" s="26">
        <f t="shared" si="13"/>
        <v>31.8</v>
      </c>
      <c r="I424" s="26">
        <f>[8]签字版本!J424</f>
        <v>6.36</v>
      </c>
      <c r="J424" s="25" t="str">
        <f>SUBSTITUTE([8]签字版本!K424,MID([8]签字版本!K424,9,7),"*******")</f>
        <v>62218405*******0776</v>
      </c>
      <c r="K424" s="24" t="str">
        <f>[8]签字版本!L424</f>
        <v>连城县农村信用联社四堡信用社</v>
      </c>
    </row>
    <row r="425" spans="1:11">
      <c r="A425" s="24" t="str">
        <f>[8]签字版本!A425</f>
        <v>419</v>
      </c>
      <c r="B425" s="24" t="str">
        <f>[8]签字版本!B425</f>
        <v>邹洪昇</v>
      </c>
      <c r="C425" s="24" t="str">
        <f>SUBSTITUTE([8]签字版本!C425,MID([8]签字版本!C425,7,8),"********")</f>
        <v>352627********1610</v>
      </c>
      <c r="D425" s="25" t="str">
        <f>SUBSTITUTE([8]签字版本!D425,MID([8]签字版本!D425,4,4),"****")</f>
        <v>133****5769</v>
      </c>
      <c r="E425" s="24" t="str">
        <f>[8]签字版本!E425</f>
        <v>雾阁</v>
      </c>
      <c r="F425" s="26">
        <f>[8]签字版本!F425</f>
        <v>3.02</v>
      </c>
      <c r="G425" s="26">
        <f t="shared" si="12"/>
        <v>3.02</v>
      </c>
      <c r="H425" s="26">
        <f t="shared" si="13"/>
        <v>90.6</v>
      </c>
      <c r="I425" s="26">
        <f>[8]签字版本!J425</f>
        <v>18.12</v>
      </c>
      <c r="J425" s="25" t="str">
        <f>SUBSTITUTE([8]签字版本!K425,MID([8]签字版本!K425,9,7),"*******")</f>
        <v>90908180*******0347762</v>
      </c>
      <c r="K425" s="24" t="str">
        <f>[8]签字版本!L425</f>
        <v>连城县农村信用联社四堡信用社</v>
      </c>
    </row>
    <row r="426" spans="1:11">
      <c r="A426" s="24" t="str">
        <f>[8]签字版本!A426</f>
        <v>420</v>
      </c>
      <c r="B426" s="24" t="str">
        <f>[8]签字版本!B426</f>
        <v>马莉萍</v>
      </c>
      <c r="C426" s="24" t="str">
        <f>SUBSTITUTE([8]签字版本!C426,MID([8]签字版本!C426,7,8),"********")</f>
        <v>350825********1620</v>
      </c>
      <c r="D426" s="25" t="str">
        <f>SUBSTITUTE([8]签字版本!D426,MID([8]签字版本!D426,4,4),"****")</f>
        <v>159****6375</v>
      </c>
      <c r="E426" s="24" t="str">
        <f>[8]签字版本!E426</f>
        <v>雾阁</v>
      </c>
      <c r="F426" s="26">
        <f>[8]签字版本!F426</f>
        <v>3.62</v>
      </c>
      <c r="G426" s="26">
        <f t="shared" si="12"/>
        <v>3.62</v>
      </c>
      <c r="H426" s="26">
        <f t="shared" si="13"/>
        <v>108.6</v>
      </c>
      <c r="I426" s="26">
        <f>[8]签字版本!J426</f>
        <v>21.72</v>
      </c>
      <c r="J426" s="25" t="str">
        <f>SUBSTITUTE([8]签字版本!K426,MID([8]签字版本!K426,9,7),"*******")</f>
        <v>62218405*******9122</v>
      </c>
      <c r="K426" s="24" t="str">
        <f>[8]签字版本!L426</f>
        <v>连城县农村信用联社四堡信用社</v>
      </c>
    </row>
    <row r="427" spans="1:11">
      <c r="A427" s="24" t="str">
        <f>[8]签字版本!A427</f>
        <v>421</v>
      </c>
      <c r="B427" s="24" t="str">
        <f>[8]签字版本!B427</f>
        <v>邹春辉</v>
      </c>
      <c r="C427" s="24" t="str">
        <f>SUBSTITUTE([8]签字版本!C427,MID([8]签字版本!C427,7,8),"********")</f>
        <v>350825********1619</v>
      </c>
      <c r="D427" s="25" t="str">
        <f>SUBSTITUTE([8]签字版本!D427,MID([8]签字版本!D427,4,4),"****")</f>
        <v>189****1680</v>
      </c>
      <c r="E427" s="24" t="str">
        <f>[8]签字版本!E427</f>
        <v>雾阁</v>
      </c>
      <c r="F427" s="26">
        <f>[8]签字版本!F427</f>
        <v>1.52</v>
      </c>
      <c r="G427" s="26">
        <f t="shared" si="12"/>
        <v>1.52</v>
      </c>
      <c r="H427" s="26">
        <f t="shared" si="13"/>
        <v>45.6</v>
      </c>
      <c r="I427" s="26">
        <f>[8]签字版本!J427</f>
        <v>9.12</v>
      </c>
      <c r="J427" s="25" t="str">
        <f>SUBSTITUTE([8]签字版本!K427,MID([8]签字版本!K427,9,7),"*******")</f>
        <v>62218405*******0826</v>
      </c>
      <c r="K427" s="24" t="str">
        <f>[8]签字版本!L427</f>
        <v>连城县农村信用联社四堡信用社</v>
      </c>
    </row>
    <row r="428" spans="1:11">
      <c r="A428" s="24" t="str">
        <f>[8]签字版本!A428</f>
        <v>422</v>
      </c>
      <c r="B428" s="24" t="str">
        <f>[8]签字版本!B428</f>
        <v>邹春斌</v>
      </c>
      <c r="C428" s="24" t="str">
        <f>SUBSTITUTE([8]签字版本!C428,MID([8]签字版本!C428,7,8),"********")</f>
        <v>352627********1619</v>
      </c>
      <c r="D428" s="25" t="str">
        <f>SUBSTITUTE([8]签字版本!D428,MID([8]签字版本!D428,4,4),"****")</f>
        <v>139****7886</v>
      </c>
      <c r="E428" s="24" t="str">
        <f>[8]签字版本!E428</f>
        <v>雾阁</v>
      </c>
      <c r="F428" s="26">
        <f>[8]签字版本!F428</f>
        <v>0.97</v>
      </c>
      <c r="G428" s="26">
        <f t="shared" si="12"/>
        <v>0.97</v>
      </c>
      <c r="H428" s="26">
        <f t="shared" si="13"/>
        <v>29.1</v>
      </c>
      <c r="I428" s="26">
        <f>[8]签字版本!J428</f>
        <v>5.82</v>
      </c>
      <c r="J428" s="25" t="str">
        <f>SUBSTITUTE([8]签字版本!K428,MID([8]签字版本!K428,9,7),"*******")</f>
        <v>62218405*******0743</v>
      </c>
      <c r="K428" s="24" t="str">
        <f>[8]签字版本!L428</f>
        <v>连城县农村信用联社四堡信用社</v>
      </c>
    </row>
    <row r="429" spans="1:11">
      <c r="A429" s="24" t="str">
        <f>[8]签字版本!A429</f>
        <v>423</v>
      </c>
      <c r="B429" s="24" t="str">
        <f>[8]签字版本!B429</f>
        <v>邹春强</v>
      </c>
      <c r="C429" s="24" t="str">
        <f>SUBSTITUTE([8]签字版本!C429,MID([8]签字版本!C429,7,8),"********")</f>
        <v>352627********1636</v>
      </c>
      <c r="D429" s="25" t="str">
        <f>SUBSTITUTE([8]签字版本!D429,MID([8]签字版本!D429,4,4),"****")</f>
        <v>139****6178</v>
      </c>
      <c r="E429" s="24" t="str">
        <f>[8]签字版本!E429</f>
        <v>雾阁</v>
      </c>
      <c r="F429" s="26">
        <f>[8]签字版本!F429</f>
        <v>0.97</v>
      </c>
      <c r="G429" s="26">
        <f t="shared" si="12"/>
        <v>0.97</v>
      </c>
      <c r="H429" s="26">
        <f t="shared" si="13"/>
        <v>29.1</v>
      </c>
      <c r="I429" s="26">
        <f>[8]签字版本!J429</f>
        <v>5.82</v>
      </c>
      <c r="J429" s="25" t="str">
        <f>SUBSTITUTE([8]签字版本!K429,MID([8]签字版本!K429,9,7),"*******")</f>
        <v>62303611*******8623</v>
      </c>
      <c r="K429" s="24" t="str">
        <f>[8]签字版本!L429</f>
        <v>连城县农村信用联社四堡信用社</v>
      </c>
    </row>
    <row r="430" spans="1:11">
      <c r="A430" s="24" t="str">
        <f>[8]签字版本!A430</f>
        <v>424</v>
      </c>
      <c r="B430" s="24" t="str">
        <f>[8]签字版本!B430</f>
        <v>邹春能</v>
      </c>
      <c r="C430" s="24" t="str">
        <f>SUBSTITUTE([8]签字版本!C430,MID([8]签字版本!C430,7,8),"********")</f>
        <v>352627********1619</v>
      </c>
      <c r="D430" s="25" t="str">
        <f>SUBSTITUTE([8]签字版本!D430,MID([8]签字版本!D430,4,4),"****")</f>
        <v>159****4983</v>
      </c>
      <c r="E430" s="24" t="str">
        <f>[8]签字版本!E430</f>
        <v>雾阁</v>
      </c>
      <c r="F430" s="26">
        <f>[8]签字版本!F430</f>
        <v>0.97</v>
      </c>
      <c r="G430" s="26">
        <f t="shared" si="12"/>
        <v>0.97</v>
      </c>
      <c r="H430" s="26">
        <f t="shared" si="13"/>
        <v>29.1</v>
      </c>
      <c r="I430" s="26">
        <f>[8]签字版本!J430</f>
        <v>5.82</v>
      </c>
      <c r="J430" s="25" t="str">
        <f>SUBSTITUTE([8]签字版本!K430,MID([8]签字版本!K430,9,7),"*******")</f>
        <v>62303615*******8123</v>
      </c>
      <c r="K430" s="24" t="str">
        <f>[8]签字版本!L430</f>
        <v>连城县农村信用联社四堡信用社</v>
      </c>
    </row>
    <row r="431" spans="1:11">
      <c r="A431" s="24" t="str">
        <f>[8]签字版本!A431</f>
        <v>425</v>
      </c>
      <c r="B431" s="24" t="str">
        <f>[8]签字版本!B431</f>
        <v>马艳花</v>
      </c>
      <c r="C431" s="24" t="str">
        <f>SUBSTITUTE([8]签字版本!C431,MID([8]签字版本!C431,7,8),"********")</f>
        <v>350825********1624</v>
      </c>
      <c r="D431" s="25" t="str">
        <f>SUBSTITUTE([8]签字版本!D431,MID([8]签字版本!D431,4,4),"****")</f>
        <v>138****3161</v>
      </c>
      <c r="E431" s="24" t="str">
        <f>[8]签字版本!E431</f>
        <v>雾阁</v>
      </c>
      <c r="F431" s="26">
        <f>[8]签字版本!F431</f>
        <v>0.97</v>
      </c>
      <c r="G431" s="26">
        <f t="shared" si="12"/>
        <v>0.97</v>
      </c>
      <c r="H431" s="26">
        <f t="shared" si="13"/>
        <v>29.1</v>
      </c>
      <c r="I431" s="26">
        <f>[8]签字版本!J431</f>
        <v>5.82</v>
      </c>
      <c r="J431" s="25" t="str">
        <f>SUBSTITUTE([8]签字版本!K431,MID([8]签字版本!K431,9,7),"*******")</f>
        <v>62218405*******0602</v>
      </c>
      <c r="K431" s="24" t="str">
        <f>[8]签字版本!L431</f>
        <v>连城县农村信用联社四堡信用社</v>
      </c>
    </row>
    <row r="432" spans="1:11">
      <c r="A432" s="24" t="str">
        <f>[8]签字版本!A432</f>
        <v>426</v>
      </c>
      <c r="B432" s="24" t="str">
        <f>[8]签字版本!B432</f>
        <v>邹春财</v>
      </c>
      <c r="C432" s="24" t="str">
        <f>SUBSTITUTE([8]签字版本!C432,MID([8]签字版本!C432,7,8),"********")</f>
        <v>352627********1610</v>
      </c>
      <c r="D432" s="25" t="str">
        <f>SUBSTITUTE([8]签字版本!D432,MID([8]签字版本!D432,4,4),"****")</f>
        <v>152****2048</v>
      </c>
      <c r="E432" s="24" t="str">
        <f>[8]签字版本!E432</f>
        <v>雾阁</v>
      </c>
      <c r="F432" s="26">
        <f>[8]签字版本!F432</f>
        <v>3.15</v>
      </c>
      <c r="G432" s="26">
        <f t="shared" si="12"/>
        <v>3.15</v>
      </c>
      <c r="H432" s="26">
        <f t="shared" si="13"/>
        <v>94.5</v>
      </c>
      <c r="I432" s="26">
        <f>[8]签字版本!J432</f>
        <v>18.9</v>
      </c>
      <c r="J432" s="25" t="str">
        <f>SUBSTITUTE([8]签字版本!K432,MID([8]签字版本!K432,9,7),"*******")</f>
        <v>90908180*******0349859</v>
      </c>
      <c r="K432" s="24" t="str">
        <f>[8]签字版本!L432</f>
        <v>连城县农村信用联社四堡信用社</v>
      </c>
    </row>
    <row r="433" spans="1:11">
      <c r="A433" s="24" t="str">
        <f>[8]签字版本!A433</f>
        <v>427</v>
      </c>
      <c r="B433" s="24" t="str">
        <f>[8]签字版本!B433</f>
        <v>马仙发</v>
      </c>
      <c r="C433" s="24" t="str">
        <f>SUBSTITUTE([8]签字版本!C433,MID([8]签字版本!C433,7,8),"********")</f>
        <v>352627********1628</v>
      </c>
      <c r="D433" s="25" t="str">
        <f>SUBSTITUTE([8]签字版本!D433,MID([8]签字版本!D433,4,4),"****")</f>
        <v>158****5854</v>
      </c>
      <c r="E433" s="24" t="str">
        <f>[8]签字版本!E433</f>
        <v>雾阁</v>
      </c>
      <c r="F433" s="26">
        <f>[8]签字版本!F433</f>
        <v>2.42</v>
      </c>
      <c r="G433" s="26">
        <f t="shared" si="12"/>
        <v>2.42</v>
      </c>
      <c r="H433" s="26">
        <f t="shared" si="13"/>
        <v>72.6</v>
      </c>
      <c r="I433" s="26">
        <f>[8]签字版本!J433</f>
        <v>14.52</v>
      </c>
      <c r="J433" s="25" t="str">
        <f>SUBSTITUTE([8]签字版本!K433,MID([8]签字版本!K433,9,7),"*******")</f>
        <v>62218405*******1410</v>
      </c>
      <c r="K433" s="24" t="str">
        <f>[8]签字版本!L433</f>
        <v>连城县农村信用联社四堡信用社</v>
      </c>
    </row>
    <row r="434" spans="1:11">
      <c r="A434" s="24" t="str">
        <f>[8]签字版本!A434</f>
        <v>428</v>
      </c>
      <c r="B434" s="24" t="str">
        <f>[8]签字版本!B434</f>
        <v>邹志龙</v>
      </c>
      <c r="C434" s="24" t="str">
        <f>SUBSTITUTE([8]签字版本!C434,MID([8]签字版本!C434,7,8),"********")</f>
        <v>350825********1614</v>
      </c>
      <c r="D434" s="25" t="str">
        <f>SUBSTITUTE([8]签字版本!D434,MID([8]签字版本!D434,4,4),"****")</f>
        <v>153****7683</v>
      </c>
      <c r="E434" s="24" t="str">
        <f>[8]签字版本!E434</f>
        <v>雾阁</v>
      </c>
      <c r="F434" s="26">
        <f>[8]签字版本!F434</f>
        <v>1.55</v>
      </c>
      <c r="G434" s="26">
        <f t="shared" si="12"/>
        <v>1.55</v>
      </c>
      <c r="H434" s="26">
        <f t="shared" si="13"/>
        <v>46.5</v>
      </c>
      <c r="I434" s="26">
        <f>[8]签字版本!J434</f>
        <v>9.3</v>
      </c>
      <c r="J434" s="25" t="str">
        <f>SUBSTITUTE([8]签字版本!K434,MID([8]签字版本!K434,9,7),"*******")</f>
        <v>62303611*******1523</v>
      </c>
      <c r="K434" s="24" t="str">
        <f>[8]签字版本!L434</f>
        <v>连城县农村信用联社四堡信用社</v>
      </c>
    </row>
    <row r="435" spans="1:11">
      <c r="A435" s="24" t="str">
        <f>[8]签字版本!A435</f>
        <v>429</v>
      </c>
      <c r="B435" s="24" t="str">
        <f>[8]签字版本!B435</f>
        <v>邹洪攸</v>
      </c>
      <c r="C435" s="24" t="str">
        <f>SUBSTITUTE([8]签字版本!C435,MID([8]签字版本!C435,7,8),"********")</f>
        <v>352627********1633</v>
      </c>
      <c r="D435" s="25" t="str">
        <f>SUBSTITUTE([8]签字版本!D435,MID([8]签字版本!D435,4,4),"****")</f>
        <v>158****4328</v>
      </c>
      <c r="E435" s="24" t="str">
        <f>[8]签字版本!E435</f>
        <v>雾阁</v>
      </c>
      <c r="F435" s="26">
        <f>[8]签字版本!F435</f>
        <v>3.15</v>
      </c>
      <c r="G435" s="26">
        <f t="shared" si="12"/>
        <v>3.15</v>
      </c>
      <c r="H435" s="26">
        <f t="shared" si="13"/>
        <v>94.5</v>
      </c>
      <c r="I435" s="26">
        <f>[8]签字版本!J435</f>
        <v>18.9</v>
      </c>
      <c r="J435" s="25" t="str">
        <f>SUBSTITUTE([8]签字版本!K435,MID([8]签字版本!K435,9,7),"*******")</f>
        <v>90908180*******0404325</v>
      </c>
      <c r="K435" s="24" t="str">
        <f>[8]签字版本!L435</f>
        <v>连城县农村信用联社四堡信用社</v>
      </c>
    </row>
    <row r="436" spans="1:11">
      <c r="A436" s="24" t="str">
        <f>[8]签字版本!A436</f>
        <v>430</v>
      </c>
      <c r="B436" s="24" t="str">
        <f>[8]签字版本!B436</f>
        <v>邹绍文</v>
      </c>
      <c r="C436" s="24" t="str">
        <f>SUBSTITUTE([8]签字版本!C436,MID([8]签字版本!C436,7,8),"********")</f>
        <v>352627********1617</v>
      </c>
      <c r="D436" s="25" t="str">
        <f>SUBSTITUTE([8]签字版本!D436,MID([8]签字版本!D436,4,4),"****")</f>
        <v>173****3369</v>
      </c>
      <c r="E436" s="24" t="str">
        <f>[8]签字版本!E436</f>
        <v>雾阁</v>
      </c>
      <c r="F436" s="26">
        <f>[8]签字版本!F436</f>
        <v>2.42</v>
      </c>
      <c r="G436" s="26">
        <f t="shared" si="12"/>
        <v>2.42</v>
      </c>
      <c r="H436" s="26">
        <f t="shared" si="13"/>
        <v>72.6</v>
      </c>
      <c r="I436" s="26">
        <f>[8]签字版本!J436</f>
        <v>14.52</v>
      </c>
      <c r="J436" s="25" t="str">
        <f>SUBSTITUTE([8]签字版本!K436,MID([8]签字版本!K436,9,7),"*******")</f>
        <v>62218405*******1493</v>
      </c>
      <c r="K436" s="24" t="str">
        <f>[8]签字版本!L436</f>
        <v>连城县农村信用联社四堡信用社</v>
      </c>
    </row>
    <row r="437" spans="1:11">
      <c r="A437" s="24" t="str">
        <f>[8]签字版本!A437</f>
        <v>431</v>
      </c>
      <c r="B437" s="24" t="str">
        <f>[8]签字版本!B437</f>
        <v>邹春福</v>
      </c>
      <c r="C437" s="24" t="str">
        <f>SUBSTITUTE([8]签字版本!C437,MID([8]签字版本!C437,7,8),"********")</f>
        <v>352627********161X</v>
      </c>
      <c r="D437" s="25" t="str">
        <f>SUBSTITUTE([8]签字版本!D437,MID([8]签字版本!D437,4,4),"****")</f>
        <v>138****1528</v>
      </c>
      <c r="E437" s="24" t="str">
        <f>[8]签字版本!E437</f>
        <v>雾阁</v>
      </c>
      <c r="F437" s="26">
        <f>[8]签字版本!F437</f>
        <v>3.15</v>
      </c>
      <c r="G437" s="26">
        <f t="shared" si="12"/>
        <v>3.15</v>
      </c>
      <c r="H437" s="26">
        <f t="shared" si="13"/>
        <v>94.5</v>
      </c>
      <c r="I437" s="26">
        <f>[8]签字版本!J437</f>
        <v>18.9</v>
      </c>
      <c r="J437" s="25" t="str">
        <f>SUBSTITUTE([8]签字版本!K437,MID([8]签字版本!K437,9,7),"*******")</f>
        <v>62218405*******6923</v>
      </c>
      <c r="K437" s="24" t="str">
        <f>[8]签字版本!L437</f>
        <v>连城县农村信用联社四堡信用社</v>
      </c>
    </row>
    <row r="438" spans="1:11">
      <c r="A438" s="24" t="str">
        <f>[8]签字版本!A438</f>
        <v>432</v>
      </c>
      <c r="B438" s="24" t="str">
        <f>[8]签字版本!B438</f>
        <v>邹贵梅</v>
      </c>
      <c r="C438" s="24" t="str">
        <f>SUBSTITUTE([8]签字版本!C438,MID([8]签字版本!C438,7,8),"********")</f>
        <v>352627********1612</v>
      </c>
      <c r="D438" s="25" t="str">
        <f>SUBSTITUTE([8]签字版本!D438,MID([8]签字版本!D438,4,4),"****")</f>
        <v>139****7040</v>
      </c>
      <c r="E438" s="24" t="str">
        <f>[8]签字版本!E438</f>
        <v>雾阁</v>
      </c>
      <c r="F438" s="26">
        <f>[8]签字版本!F438</f>
        <v>3.67</v>
      </c>
      <c r="G438" s="26">
        <f t="shared" si="12"/>
        <v>3.67</v>
      </c>
      <c r="H438" s="26">
        <f t="shared" si="13"/>
        <v>110.1</v>
      </c>
      <c r="I438" s="26">
        <f>[8]签字版本!J438</f>
        <v>22.02</v>
      </c>
      <c r="J438" s="25" t="str">
        <f>SUBSTITUTE([8]签字版本!K438,MID([8]签字版本!K438,9,7),"*******")</f>
        <v>90908180*******0574641</v>
      </c>
      <c r="K438" s="24" t="str">
        <f>[8]签字版本!L438</f>
        <v>连城县农村信用联社四堡信用社</v>
      </c>
    </row>
    <row r="439" spans="1:11">
      <c r="A439" s="24" t="str">
        <f>[8]签字版本!A439</f>
        <v>433</v>
      </c>
      <c r="B439" s="24" t="str">
        <f>[8]签字版本!B439</f>
        <v>邹洪胜</v>
      </c>
      <c r="C439" s="24" t="str">
        <f>SUBSTITUTE([8]签字版本!C439,MID([8]签字版本!C439,7,8),"********")</f>
        <v>352627********1611</v>
      </c>
      <c r="D439" s="25" t="str">
        <f>SUBSTITUTE([8]签字版本!D439,MID([8]签字版本!D439,4,4),"****")</f>
        <v>150****1954</v>
      </c>
      <c r="E439" s="24" t="str">
        <f>[8]签字版本!E439</f>
        <v>雾阁</v>
      </c>
      <c r="F439" s="26">
        <f>[8]签字版本!F439</f>
        <v>4.75</v>
      </c>
      <c r="G439" s="26">
        <f t="shared" si="12"/>
        <v>4.75</v>
      </c>
      <c r="H439" s="26">
        <f t="shared" si="13"/>
        <v>142.5</v>
      </c>
      <c r="I439" s="26">
        <f>[8]签字版本!J439</f>
        <v>28.5</v>
      </c>
      <c r="J439" s="25" t="str">
        <f>SUBSTITUTE([8]签字版本!K439,MID([8]签字版本!K439,9,7),"*******")</f>
        <v>90908180*******0065716</v>
      </c>
      <c r="K439" s="24" t="str">
        <f>[8]签字版本!L439</f>
        <v>连城县农村信用联社四堡信用社</v>
      </c>
    </row>
    <row r="440" spans="1:11">
      <c r="A440" s="24" t="str">
        <f>[8]签字版本!A440</f>
        <v>434</v>
      </c>
      <c r="B440" s="24" t="str">
        <f>[8]签字版本!B440</f>
        <v>邹国良</v>
      </c>
      <c r="C440" s="24" t="str">
        <f>SUBSTITUTE([8]签字版本!C440,MID([8]签字版本!C440,7,8),"********")</f>
        <v>352627********161X</v>
      </c>
      <c r="D440" s="25" t="str">
        <f>SUBSTITUTE([8]签字版本!D440,MID([8]签字版本!D440,4,4),"****")</f>
        <v>152****4353</v>
      </c>
      <c r="E440" s="24" t="str">
        <f>[8]签字版本!E440</f>
        <v>雾阁</v>
      </c>
      <c r="F440" s="26">
        <f>[8]签字版本!F440</f>
        <v>1.67</v>
      </c>
      <c r="G440" s="26">
        <f t="shared" si="12"/>
        <v>1.67</v>
      </c>
      <c r="H440" s="26">
        <f t="shared" si="13"/>
        <v>50.1</v>
      </c>
      <c r="I440" s="26">
        <f>[8]签字版本!J440</f>
        <v>10.02</v>
      </c>
      <c r="J440" s="25" t="str">
        <f>SUBSTITUTE([8]签字版本!K440,MID([8]签字版本!K440,9,7),"*******")</f>
        <v>90908180*******0065725</v>
      </c>
      <c r="K440" s="24" t="str">
        <f>[8]签字版本!L440</f>
        <v>连城县农村信用联社四堡信用社</v>
      </c>
    </row>
    <row r="441" spans="1:11">
      <c r="A441" s="24" t="str">
        <f>[8]签字版本!A441</f>
        <v>435</v>
      </c>
      <c r="B441" s="24" t="str">
        <f>[8]签字版本!B441</f>
        <v>邹群瑞</v>
      </c>
      <c r="C441" s="24" t="str">
        <f>SUBSTITUTE([8]签字版本!C441,MID([8]签字版本!C441,7,8),"********")</f>
        <v>352627********1618</v>
      </c>
      <c r="D441" s="25" t="str">
        <f>SUBSTITUTE([8]签字版本!D441,MID([8]签字版本!D441,4,4),"****")</f>
        <v>180****7951</v>
      </c>
      <c r="E441" s="24" t="str">
        <f>[8]签字版本!E441</f>
        <v>雾阁</v>
      </c>
      <c r="F441" s="26">
        <f>[8]签字版本!F441</f>
        <v>2.8</v>
      </c>
      <c r="G441" s="26">
        <f t="shared" si="12"/>
        <v>2.8</v>
      </c>
      <c r="H441" s="26">
        <f t="shared" si="13"/>
        <v>84</v>
      </c>
      <c r="I441" s="26">
        <f>[8]签字版本!J441</f>
        <v>16.8</v>
      </c>
      <c r="J441" s="25" t="str">
        <f>SUBSTITUTE([8]签字版本!K441,MID([8]签字版本!K441,9,7),"*******")</f>
        <v>90908180*******0350203</v>
      </c>
      <c r="K441" s="24" t="str">
        <f>[8]签字版本!L441</f>
        <v>连城县农村信用联社四堡信用社</v>
      </c>
    </row>
    <row r="442" spans="1:11">
      <c r="A442" s="24" t="str">
        <f>[8]签字版本!A442</f>
        <v>436</v>
      </c>
      <c r="B442" s="24" t="str">
        <f>[8]签字版本!B442</f>
        <v>邹洪銮</v>
      </c>
      <c r="C442" s="24" t="str">
        <f>SUBSTITUTE([8]签字版本!C442,MID([8]签字版本!C442,7,8),"********")</f>
        <v>352627********1612</v>
      </c>
      <c r="D442" s="25" t="str">
        <f>SUBSTITUTE([8]签字版本!D442,MID([8]签字版本!D442,4,4),"****")</f>
        <v>136****1604</v>
      </c>
      <c r="E442" s="24" t="str">
        <f>[8]签字版本!E442</f>
        <v>雾阁</v>
      </c>
      <c r="F442" s="26">
        <f>[8]签字版本!F442</f>
        <v>3.15</v>
      </c>
      <c r="G442" s="26">
        <f t="shared" si="12"/>
        <v>3.15</v>
      </c>
      <c r="H442" s="26">
        <f t="shared" si="13"/>
        <v>94.5</v>
      </c>
      <c r="I442" s="26">
        <f>[8]签字版本!J442</f>
        <v>18.9</v>
      </c>
      <c r="J442" s="25" t="str">
        <f>SUBSTITUTE([8]签字版本!K442,MID([8]签字版本!K442,9,7),"*******")</f>
        <v>90908180*******0058001</v>
      </c>
      <c r="K442" s="24" t="str">
        <f>[8]签字版本!L442</f>
        <v>连城县农村信用联社四堡信用社</v>
      </c>
    </row>
    <row r="443" spans="1:11">
      <c r="A443" s="24" t="str">
        <f>[8]签字版本!A443</f>
        <v>437</v>
      </c>
      <c r="B443" s="24" t="str">
        <f>[8]签字版本!B443</f>
        <v>邹贵安</v>
      </c>
      <c r="C443" s="24" t="str">
        <f>SUBSTITUTE([8]签字版本!C443,MID([8]签字版本!C443,7,8),"********")</f>
        <v>352627********1615</v>
      </c>
      <c r="D443" s="25" t="str">
        <f>SUBSTITUTE([8]签字版本!D443,MID([8]签字版本!D443,4,4),"****")</f>
        <v>133****7196</v>
      </c>
      <c r="E443" s="24" t="str">
        <f>[8]签字版本!E443</f>
        <v>雾阁</v>
      </c>
      <c r="F443" s="26">
        <f>[8]签字版本!F443</f>
        <v>0.99</v>
      </c>
      <c r="G443" s="26">
        <f t="shared" si="12"/>
        <v>0.99</v>
      </c>
      <c r="H443" s="26">
        <f t="shared" si="13"/>
        <v>29.7</v>
      </c>
      <c r="I443" s="26">
        <f>[8]签字版本!J443</f>
        <v>5.94</v>
      </c>
      <c r="J443" s="25" t="str">
        <f>SUBSTITUTE([8]签字版本!K443,MID([8]签字版本!K443,9,7),"*******")</f>
        <v>62218405*******1402</v>
      </c>
      <c r="K443" s="24" t="str">
        <f>[8]签字版本!L443</f>
        <v>连城县农村信用联社四堡信用社</v>
      </c>
    </row>
    <row r="444" spans="1:11">
      <c r="A444" s="24" t="str">
        <f>[8]签字版本!A444</f>
        <v>438</v>
      </c>
      <c r="B444" s="24" t="str">
        <f>[8]签字版本!B444</f>
        <v>邹洪仪</v>
      </c>
      <c r="C444" s="24" t="str">
        <f>SUBSTITUTE([8]签字版本!C444,MID([8]签字版本!C444,7,8),"********")</f>
        <v>352627********1612</v>
      </c>
      <c r="D444" s="25" t="str">
        <f>SUBSTITUTE([8]签字版本!D444,MID([8]签字版本!D444,4,4),"****")</f>
        <v>156****7857</v>
      </c>
      <c r="E444" s="24" t="str">
        <f>[8]签字版本!E444</f>
        <v>雾阁</v>
      </c>
      <c r="F444" s="26">
        <f>[8]签字版本!F444</f>
        <v>3.97</v>
      </c>
      <c r="G444" s="26">
        <f t="shared" si="12"/>
        <v>3.97</v>
      </c>
      <c r="H444" s="26">
        <f t="shared" si="13"/>
        <v>119.1</v>
      </c>
      <c r="I444" s="26">
        <f>[8]签字版本!J444</f>
        <v>23.82</v>
      </c>
      <c r="J444" s="25" t="str">
        <f>SUBSTITUTE([8]签字版本!K444,MID([8]签字版本!K444,9,7),"*******")</f>
        <v>62303615*******8102</v>
      </c>
      <c r="K444" s="24" t="str">
        <f>[8]签字版本!L444</f>
        <v>连城县农村信用联社四堡信用社</v>
      </c>
    </row>
    <row r="445" spans="1:11">
      <c r="A445" s="24" t="str">
        <f>[8]签字版本!A445</f>
        <v>439</v>
      </c>
      <c r="B445" s="24" t="str">
        <f>[8]签字版本!B445</f>
        <v>邹志红</v>
      </c>
      <c r="C445" s="24" t="str">
        <f>SUBSTITUTE([8]签字版本!C445,MID([8]签字版本!C445,7,8),"********")</f>
        <v>352627********1617</v>
      </c>
      <c r="D445" s="25" t="str">
        <f>SUBSTITUTE([8]签字版本!D445,MID([8]签字版本!D445,4,4),"****")</f>
        <v>185****5892</v>
      </c>
      <c r="E445" s="24" t="str">
        <f>[8]签字版本!E445</f>
        <v>雾阁</v>
      </c>
      <c r="F445" s="26">
        <f>[8]签字版本!F445</f>
        <v>2.16</v>
      </c>
      <c r="G445" s="26">
        <f t="shared" si="12"/>
        <v>2.16</v>
      </c>
      <c r="H445" s="26">
        <f t="shared" si="13"/>
        <v>64.8</v>
      </c>
      <c r="I445" s="26">
        <f>[8]签字版本!J445</f>
        <v>12.96</v>
      </c>
      <c r="J445" s="25" t="str">
        <f>SUBSTITUTE([8]签字版本!K445,MID([8]签字版本!K445,9,7),"*******")</f>
        <v>90908180*******0058029</v>
      </c>
      <c r="K445" s="24" t="str">
        <f>[8]签字版本!L445</f>
        <v>连城县农村信用联社四堡信用社</v>
      </c>
    </row>
    <row r="446" spans="1:11">
      <c r="A446" s="24" t="str">
        <f>[8]签字版本!A446</f>
        <v>440</v>
      </c>
      <c r="B446" s="24" t="str">
        <f>[8]签字版本!B446</f>
        <v>邹攀生</v>
      </c>
      <c r="C446" s="24" t="str">
        <f>SUBSTITUTE([8]签字版本!C446,MID([8]签字版本!C446,7,8),"********")</f>
        <v>352627********1630</v>
      </c>
      <c r="D446" s="25" t="str">
        <f>SUBSTITUTE([8]签字版本!D446,MID([8]签字版本!D446,4,4),"****")</f>
        <v>158****4554</v>
      </c>
      <c r="E446" s="24" t="str">
        <f>[8]签字版本!E446</f>
        <v>雾阁</v>
      </c>
      <c r="F446" s="26">
        <f>[8]签字版本!F446</f>
        <v>2.42</v>
      </c>
      <c r="G446" s="26">
        <f t="shared" si="12"/>
        <v>2.42</v>
      </c>
      <c r="H446" s="26">
        <f t="shared" si="13"/>
        <v>72.6</v>
      </c>
      <c r="I446" s="26">
        <f>[8]签字版本!J446</f>
        <v>14.52</v>
      </c>
      <c r="J446" s="25" t="str">
        <f>SUBSTITUTE([8]签字版本!K446,MID([8]签字版本!K446,9,7),"*******")</f>
        <v>90908180*******0065734</v>
      </c>
      <c r="K446" s="24" t="str">
        <f>[8]签字版本!L446</f>
        <v>连城县农村信用联社四堡信用社</v>
      </c>
    </row>
    <row r="447" spans="1:11">
      <c r="A447" s="24" t="str">
        <f>[8]签字版本!A447</f>
        <v>441</v>
      </c>
      <c r="B447" s="24" t="str">
        <f>[8]签字版本!B447</f>
        <v>邹春炎</v>
      </c>
      <c r="C447" s="24" t="str">
        <f>SUBSTITUTE([8]签字版本!C447,MID([8]签字版本!C447,7,8),"********")</f>
        <v>352627********1613</v>
      </c>
      <c r="D447" s="25" t="str">
        <f>SUBSTITUTE([8]签字版本!D447,MID([8]签字版本!D447,4,4),"****")</f>
        <v>159****5569</v>
      </c>
      <c r="E447" s="24" t="str">
        <f>[8]签字版本!E447</f>
        <v>雾阁</v>
      </c>
      <c r="F447" s="26">
        <f>[8]签字版本!F447</f>
        <v>3.15</v>
      </c>
      <c r="G447" s="26">
        <f t="shared" si="12"/>
        <v>3.15</v>
      </c>
      <c r="H447" s="26">
        <f t="shared" si="13"/>
        <v>94.5</v>
      </c>
      <c r="I447" s="26">
        <f>[8]签字版本!J447</f>
        <v>18.9</v>
      </c>
      <c r="J447" s="25" t="str">
        <f>SUBSTITUTE([8]签字版本!K447,MID([8]签字版本!K447,9,7),"*******")</f>
        <v>62303611*******6091</v>
      </c>
      <c r="K447" s="24" t="str">
        <f>[8]签字版本!L447</f>
        <v>连城县农村信用联社四堡信用社</v>
      </c>
    </row>
    <row r="448" spans="1:11">
      <c r="A448" s="24" t="str">
        <f>[8]签字版本!A448</f>
        <v>442</v>
      </c>
      <c r="B448" s="24" t="str">
        <f>[8]签字版本!B448</f>
        <v>邹智生</v>
      </c>
      <c r="C448" s="24" t="str">
        <f>SUBSTITUTE([8]签字版本!C448,MID([8]签字版本!C448,7,8),"********")</f>
        <v>352627********1619</v>
      </c>
      <c r="D448" s="25" t="str">
        <f>SUBSTITUTE([8]签字版本!D448,MID([8]签字版本!D448,4,4),"****")</f>
        <v>138****9379</v>
      </c>
      <c r="E448" s="24" t="str">
        <f>[8]签字版本!E448</f>
        <v>雾阁</v>
      </c>
      <c r="F448" s="26">
        <f>[8]签字版本!F448</f>
        <v>2.42</v>
      </c>
      <c r="G448" s="26">
        <f t="shared" si="12"/>
        <v>2.42</v>
      </c>
      <c r="H448" s="26">
        <f t="shared" si="13"/>
        <v>72.6</v>
      </c>
      <c r="I448" s="26">
        <f>[8]签字版本!J448</f>
        <v>14.52</v>
      </c>
      <c r="J448" s="25" t="str">
        <f>SUBSTITUTE([8]签字版本!K448,MID([8]签字版本!K448,9,7),"*******")</f>
        <v>90908180*******0065743</v>
      </c>
      <c r="K448" s="24" t="str">
        <f>[8]签字版本!L448</f>
        <v>连城县农村信用联社四堡信用社</v>
      </c>
    </row>
    <row r="449" spans="1:11">
      <c r="A449" s="24" t="str">
        <f>[8]签字版本!A449</f>
        <v>443</v>
      </c>
      <c r="B449" s="24" t="str">
        <f>[8]签字版本!B449</f>
        <v>邹德雄</v>
      </c>
      <c r="C449" s="24" t="str">
        <f>SUBSTITUTE([8]签字版本!C449,MID([8]签字版本!C449,7,8),"********")</f>
        <v>352627********161X</v>
      </c>
      <c r="D449" s="25" t="str">
        <f>SUBSTITUTE([8]签字版本!D449,MID([8]签字版本!D449,4,4),"****")</f>
        <v>152****3078</v>
      </c>
      <c r="E449" s="24" t="str">
        <f>[8]签字版本!E449</f>
        <v>雾阁</v>
      </c>
      <c r="F449" s="26">
        <f>[8]签字版本!F449</f>
        <v>1.94</v>
      </c>
      <c r="G449" s="26">
        <f t="shared" si="12"/>
        <v>1.94</v>
      </c>
      <c r="H449" s="26">
        <f t="shared" si="13"/>
        <v>58.2</v>
      </c>
      <c r="I449" s="26">
        <f>[8]签字版本!J449</f>
        <v>11.64</v>
      </c>
      <c r="J449" s="25" t="str">
        <f>SUBSTITUTE([8]签字版本!K449,MID([8]签字版本!K449,9,7),"*******")</f>
        <v>62218405*******1394</v>
      </c>
      <c r="K449" s="24" t="str">
        <f>[8]签字版本!L449</f>
        <v>连城县农村信用联社四堡信用社</v>
      </c>
    </row>
    <row r="450" spans="1:11">
      <c r="A450" s="24" t="str">
        <f>[8]签字版本!A450</f>
        <v>444</v>
      </c>
      <c r="B450" s="24" t="str">
        <f>[8]签字版本!B450</f>
        <v>邹勇</v>
      </c>
      <c r="C450" s="24" t="str">
        <f>SUBSTITUTE([8]签字版本!C450,MID([8]签字版本!C450,7,8),"********")</f>
        <v>352627********1610</v>
      </c>
      <c r="D450" s="25" t="str">
        <f>SUBSTITUTE([8]签字版本!D450,MID([8]签字版本!D450,4,4),"****")</f>
        <v>159****4713</v>
      </c>
      <c r="E450" s="24" t="str">
        <f>[8]签字版本!E450</f>
        <v>雾阁</v>
      </c>
      <c r="F450" s="26">
        <f>[8]签字版本!F450</f>
        <v>5.67</v>
      </c>
      <c r="G450" s="26">
        <f t="shared" si="12"/>
        <v>5.67</v>
      </c>
      <c r="H450" s="26">
        <f t="shared" si="13"/>
        <v>170.1</v>
      </c>
      <c r="I450" s="26">
        <f>[8]签字版本!J450</f>
        <v>34.02</v>
      </c>
      <c r="J450" s="25" t="str">
        <f>SUBSTITUTE([8]签字版本!K450,MID([8]签字版本!K450,9,7),"*******")</f>
        <v>62303615*******4635</v>
      </c>
      <c r="K450" s="24" t="str">
        <f>[8]签字版本!L450</f>
        <v>连城县农村信用联社四堡信用社</v>
      </c>
    </row>
    <row r="451" spans="1:11">
      <c r="A451" s="24" t="str">
        <f>[8]签字版本!A451</f>
        <v>445</v>
      </c>
      <c r="B451" s="24" t="str">
        <f>[8]签字版本!B451</f>
        <v>马群仙</v>
      </c>
      <c r="C451" s="24" t="str">
        <f>SUBSTITUTE([8]签字版本!C451,MID([8]签字版本!C451,7,8),"********")</f>
        <v>352627********1628</v>
      </c>
      <c r="D451" s="25" t="str">
        <f>SUBSTITUTE([8]签字版本!D451,MID([8]签字版本!D451,4,4),"****")</f>
        <v>131****8903</v>
      </c>
      <c r="E451" s="24" t="str">
        <f>[8]签字版本!E451</f>
        <v>雾阁</v>
      </c>
      <c r="F451" s="26">
        <f>[8]签字版本!F451</f>
        <v>2.85</v>
      </c>
      <c r="G451" s="26">
        <f t="shared" si="12"/>
        <v>2.85</v>
      </c>
      <c r="H451" s="26">
        <f t="shared" si="13"/>
        <v>85.5</v>
      </c>
      <c r="I451" s="26">
        <f>[8]签字版本!J451</f>
        <v>17.1</v>
      </c>
      <c r="J451" s="25" t="str">
        <f>SUBSTITUTE([8]签字版本!K451,MID([8]签字版本!K451,9,7),"*******")</f>
        <v>62218405*******1535</v>
      </c>
      <c r="K451" s="24" t="str">
        <f>[8]签字版本!L451</f>
        <v>连城县农村信用联社四堡信用社</v>
      </c>
    </row>
    <row r="452" spans="1:11">
      <c r="A452" s="24" t="str">
        <f>[8]签字版本!A452</f>
        <v>446</v>
      </c>
      <c r="B452" s="24" t="str">
        <f>[8]签字版本!B452</f>
        <v>邹远发</v>
      </c>
      <c r="C452" s="24" t="str">
        <f>SUBSTITUTE([8]签字版本!C452,MID([8]签字版本!C452,7,8),"********")</f>
        <v>352627********1612</v>
      </c>
      <c r="D452" s="25" t="str">
        <f>SUBSTITUTE([8]签字版本!D452,MID([8]签字版本!D452,4,4),"****")</f>
        <v>187****1622</v>
      </c>
      <c r="E452" s="24" t="str">
        <f>[8]签字版本!E452</f>
        <v>雾阁</v>
      </c>
      <c r="F452" s="26">
        <f>[8]签字版本!F452</f>
        <v>2.42</v>
      </c>
      <c r="G452" s="26">
        <f t="shared" si="12"/>
        <v>2.42</v>
      </c>
      <c r="H452" s="26">
        <f t="shared" si="13"/>
        <v>72.6</v>
      </c>
      <c r="I452" s="26">
        <f>[8]签字版本!J452</f>
        <v>14.52</v>
      </c>
      <c r="J452" s="25" t="str">
        <f>SUBSTITUTE([8]签字版本!K452,MID([8]签字版本!K452,9,7),"*******")</f>
        <v>62218405*******2225</v>
      </c>
      <c r="K452" s="24" t="str">
        <f>[8]签字版本!L452</f>
        <v>连城县农村信用联社四堡信用社</v>
      </c>
    </row>
    <row r="453" spans="1:11">
      <c r="A453" s="24" t="str">
        <f>[8]签字版本!A453</f>
        <v>447</v>
      </c>
      <c r="B453" s="24" t="str">
        <f>[8]签字版本!B453</f>
        <v>邹岳泉</v>
      </c>
      <c r="C453" s="24" t="str">
        <f>SUBSTITUTE([8]签字版本!C453,MID([8]签字版本!C453,7,8),"********")</f>
        <v>352627********1616</v>
      </c>
      <c r="D453" s="25" t="str">
        <f>SUBSTITUTE([8]签字版本!D453,MID([8]签字版本!D453,4,4),"****")</f>
        <v>159****3205</v>
      </c>
      <c r="E453" s="24" t="str">
        <f>[8]签字版本!E453</f>
        <v>雾阁</v>
      </c>
      <c r="F453" s="26">
        <f>[8]签字版本!F453</f>
        <v>2.56</v>
      </c>
      <c r="G453" s="26">
        <f t="shared" si="12"/>
        <v>2.56</v>
      </c>
      <c r="H453" s="26">
        <f t="shared" si="13"/>
        <v>76.8</v>
      </c>
      <c r="I453" s="26">
        <f>[8]签字版本!J453</f>
        <v>15.36</v>
      </c>
      <c r="J453" s="25" t="str">
        <f>SUBSTITUTE([8]签字版本!K453,MID([8]签字版本!K453,9,7),"*******")</f>
        <v>90908180*******0086883</v>
      </c>
      <c r="K453" s="24" t="str">
        <f>[8]签字版本!L453</f>
        <v>连城县农村信用联社四堡信用社</v>
      </c>
    </row>
    <row r="454" spans="1:11">
      <c r="A454" s="24" t="str">
        <f>[8]签字版本!A454</f>
        <v>448</v>
      </c>
      <c r="B454" s="24" t="str">
        <f>[8]签字版本!B454</f>
        <v>邹洪元</v>
      </c>
      <c r="C454" s="24" t="str">
        <f>SUBSTITUTE([8]签字版本!C454,MID([8]签字版本!C454,7,8),"********")</f>
        <v>352627********1619</v>
      </c>
      <c r="D454" s="25" t="str">
        <f>SUBSTITUTE([8]签字版本!D454,MID([8]签字版本!D454,4,4),"****")</f>
        <v>151****7580</v>
      </c>
      <c r="E454" s="24" t="str">
        <f>[8]签字版本!E454</f>
        <v>雾阁</v>
      </c>
      <c r="F454" s="26">
        <f>[8]签字版本!F454</f>
        <v>4.75</v>
      </c>
      <c r="G454" s="26">
        <f t="shared" si="12"/>
        <v>4.75</v>
      </c>
      <c r="H454" s="26">
        <f t="shared" si="13"/>
        <v>142.5</v>
      </c>
      <c r="I454" s="26">
        <f>[8]签字版本!J454</f>
        <v>28.5</v>
      </c>
      <c r="J454" s="25" t="str">
        <f>SUBSTITUTE([8]签字版本!K454,MID([8]签字版本!K454,9,7),"*******")</f>
        <v>90908180*******0318401</v>
      </c>
      <c r="K454" s="24" t="str">
        <f>[8]签字版本!L454</f>
        <v>连城县农村信用联社四堡信用社</v>
      </c>
    </row>
    <row r="455" spans="1:11">
      <c r="A455" s="24" t="str">
        <f>[8]签字版本!A455</f>
        <v>449</v>
      </c>
      <c r="B455" s="24" t="str">
        <f>[8]签字版本!B455</f>
        <v>邹春雄</v>
      </c>
      <c r="C455" s="24" t="str">
        <f>SUBSTITUTE([8]签字版本!C455,MID([8]签字版本!C455,7,8),"********")</f>
        <v>352627********1618</v>
      </c>
      <c r="D455" s="25" t="str">
        <f>SUBSTITUTE([8]签字版本!D455,MID([8]签字版本!D455,4,4),"****")</f>
        <v>131****2685</v>
      </c>
      <c r="E455" s="24" t="str">
        <f>[8]签字版本!E455</f>
        <v>雾阁</v>
      </c>
      <c r="F455" s="26">
        <f>[8]签字版本!F455</f>
        <v>4.92</v>
      </c>
      <c r="G455" s="26">
        <f t="shared" ref="G455:G518" si="14">F455</f>
        <v>4.92</v>
      </c>
      <c r="H455" s="26">
        <f t="shared" ref="H455:H518" si="15">G455*30</f>
        <v>147.6</v>
      </c>
      <c r="I455" s="26">
        <f>[8]签字版本!J455</f>
        <v>29.52</v>
      </c>
      <c r="J455" s="25" t="str">
        <f>SUBSTITUTE([8]签字版本!K455,MID([8]签字版本!K455,9,7),"*******")</f>
        <v>90908180*******0065761</v>
      </c>
      <c r="K455" s="24" t="str">
        <f>[8]签字版本!L455</f>
        <v>连城县农村信用联社四堡信用社</v>
      </c>
    </row>
    <row r="456" spans="1:11">
      <c r="A456" s="24" t="str">
        <f>[8]签字版本!A456</f>
        <v>450</v>
      </c>
      <c r="B456" s="24" t="str">
        <f>[8]签字版本!B456</f>
        <v>童先发</v>
      </c>
      <c r="C456" s="24" t="str">
        <f>SUBSTITUTE([8]签字版本!C456,MID([8]签字版本!C456,7,8),"********")</f>
        <v>352627********1628</v>
      </c>
      <c r="D456" s="25" t="str">
        <f>SUBSTITUTE([8]签字版本!D456,MID([8]签字版本!D456,4,4),"****")</f>
        <v>152****6323</v>
      </c>
      <c r="E456" s="24" t="str">
        <f>[8]签字版本!E456</f>
        <v>雾阁</v>
      </c>
      <c r="F456" s="26">
        <f>[8]签字版本!F456</f>
        <v>2.16</v>
      </c>
      <c r="G456" s="26">
        <f t="shared" si="14"/>
        <v>2.16</v>
      </c>
      <c r="H456" s="26">
        <f t="shared" si="15"/>
        <v>64.8</v>
      </c>
      <c r="I456" s="26">
        <f>[8]签字版本!J456</f>
        <v>12.96</v>
      </c>
      <c r="J456" s="25" t="str">
        <f>SUBSTITUTE([8]签字版本!K456,MID([8]签字版本!K456,9,7),"*******")</f>
        <v>90908180*******0054023</v>
      </c>
      <c r="K456" s="24" t="str">
        <f>[8]签字版本!L456</f>
        <v>连城县农村信用联社四堡信用社</v>
      </c>
    </row>
    <row r="457" spans="1:11">
      <c r="A457" s="24" t="str">
        <f>[8]签字版本!A457</f>
        <v>451</v>
      </c>
      <c r="B457" s="24" t="str">
        <f>[8]签字版本!B457</f>
        <v>邹贵仰</v>
      </c>
      <c r="C457" s="24" t="str">
        <f>SUBSTITUTE([8]签字版本!C457,MID([8]签字版本!C457,7,8),"********")</f>
        <v>352627********1610</v>
      </c>
      <c r="D457" s="25" t="str">
        <f>SUBSTITUTE([8]签字版本!D457,MID([8]签字版本!D457,4,4),"****")</f>
        <v>187****6503</v>
      </c>
      <c r="E457" s="24" t="str">
        <f>[8]签字版本!E457</f>
        <v>雾阁</v>
      </c>
      <c r="F457" s="26">
        <f>[8]签字版本!F457</f>
        <v>0.99</v>
      </c>
      <c r="G457" s="26">
        <f t="shared" si="14"/>
        <v>0.99</v>
      </c>
      <c r="H457" s="26">
        <f t="shared" si="15"/>
        <v>29.7</v>
      </c>
      <c r="I457" s="26">
        <f>[8]签字版本!J457</f>
        <v>5.94</v>
      </c>
      <c r="J457" s="25" t="str">
        <f>SUBSTITUTE([8]签字版本!K457,MID([8]签字版本!K457,9,7),"*******")</f>
        <v>90908180*******0343505</v>
      </c>
      <c r="K457" s="24" t="str">
        <f>[8]签字版本!L457</f>
        <v>连城县农村信用联社四堡信用社</v>
      </c>
    </row>
    <row r="458" spans="1:11">
      <c r="A458" s="24" t="str">
        <f>[8]签字版本!A458</f>
        <v>452</v>
      </c>
      <c r="B458" s="24" t="str">
        <f>[8]签字版本!B458</f>
        <v>邹春祥</v>
      </c>
      <c r="C458" s="24" t="str">
        <f>SUBSTITUTE([8]签字版本!C458,MID([8]签字版本!C458,7,8),"********")</f>
        <v>352627********1617</v>
      </c>
      <c r="D458" s="25" t="str">
        <f>SUBSTITUTE([8]签字版本!D458,MID([8]签字版本!D458,4,4),"****")</f>
        <v>139****6407</v>
      </c>
      <c r="E458" s="24" t="str">
        <f>[8]签字版本!E458</f>
        <v>雾阁</v>
      </c>
      <c r="F458" s="26">
        <f>[8]签字版本!F458</f>
        <v>3.97</v>
      </c>
      <c r="G458" s="26">
        <f t="shared" si="14"/>
        <v>3.97</v>
      </c>
      <c r="H458" s="26">
        <f t="shared" si="15"/>
        <v>119.1</v>
      </c>
      <c r="I458" s="26">
        <f>[8]签字版本!J458</f>
        <v>23.82</v>
      </c>
      <c r="J458" s="25" t="str">
        <f>SUBSTITUTE([8]签字版本!K458,MID([8]签字版本!K458,9,7),"*******")</f>
        <v>90908180*******0349011</v>
      </c>
      <c r="K458" s="24" t="str">
        <f>[8]签字版本!L458</f>
        <v>连城县农村信用联社四堡信用社</v>
      </c>
    </row>
    <row r="459" spans="1:11">
      <c r="A459" s="24" t="str">
        <f>[8]签字版本!A459</f>
        <v>453</v>
      </c>
      <c r="B459" s="24" t="str">
        <f>[8]签字版本!B459</f>
        <v>江美华</v>
      </c>
      <c r="C459" s="24" t="str">
        <f>SUBSTITUTE([8]签字版本!C459,MID([8]签字版本!C459,7,8),"********")</f>
        <v>352627********1624</v>
      </c>
      <c r="D459" s="25" t="str">
        <f>SUBSTITUTE([8]签字版本!D459,MID([8]签字版本!D459,4,4),"****")</f>
        <v>133****1381</v>
      </c>
      <c r="E459" s="24" t="str">
        <f>[8]签字版本!E459</f>
        <v>雾阁</v>
      </c>
      <c r="F459" s="26">
        <f>[8]签字版本!F459</f>
        <v>3.15</v>
      </c>
      <c r="G459" s="26">
        <f t="shared" si="14"/>
        <v>3.15</v>
      </c>
      <c r="H459" s="26">
        <f t="shared" si="15"/>
        <v>94.5</v>
      </c>
      <c r="I459" s="26">
        <f>[8]签字版本!J459</f>
        <v>18.9</v>
      </c>
      <c r="J459" s="25" t="str">
        <f>SUBSTITUTE([8]签字版本!K459,MID([8]签字版本!K459,9,7),"*******")</f>
        <v>90908180*******0609667</v>
      </c>
      <c r="K459" s="24" t="str">
        <f>[8]签字版本!L459</f>
        <v>连城县农村信用联社四堡信用社</v>
      </c>
    </row>
    <row r="460" spans="1:11">
      <c r="A460" s="24" t="str">
        <f>[8]签字版本!A460</f>
        <v>454</v>
      </c>
      <c r="B460" s="24" t="str">
        <f>[8]签字版本!B460</f>
        <v>邹贵常</v>
      </c>
      <c r="C460" s="24" t="str">
        <f>SUBSTITUTE([8]签字版本!C460,MID([8]签字版本!C460,7,8),"********")</f>
        <v>352627********1615</v>
      </c>
      <c r="D460" s="25" t="str">
        <f>SUBSTITUTE([8]签字版本!D460,MID([8]签字版本!D460,4,4),"****")</f>
        <v>181****4239</v>
      </c>
      <c r="E460" s="24" t="str">
        <f>[8]签字版本!E460</f>
        <v>雾阁</v>
      </c>
      <c r="F460" s="26">
        <f>[8]签字版本!F460</f>
        <v>2.56</v>
      </c>
      <c r="G460" s="26">
        <f t="shared" si="14"/>
        <v>2.56</v>
      </c>
      <c r="H460" s="26">
        <f t="shared" si="15"/>
        <v>76.8</v>
      </c>
      <c r="I460" s="26">
        <f>[8]签字版本!J460</f>
        <v>15.36</v>
      </c>
      <c r="J460" s="25" t="str">
        <f>SUBSTITUTE([8]签字版本!K460,MID([8]签字版本!K460,9,7),"*******")</f>
        <v>90908180*******0318231</v>
      </c>
      <c r="K460" s="24" t="str">
        <f>[8]签字版本!L460</f>
        <v>连城县农村信用联社四堡信用社</v>
      </c>
    </row>
    <row r="461" spans="1:11">
      <c r="A461" s="24" t="str">
        <f>[8]签字版本!A461</f>
        <v>455</v>
      </c>
      <c r="B461" s="24" t="str">
        <f>[8]签字版本!B461</f>
        <v>邹春运</v>
      </c>
      <c r="C461" s="24" t="str">
        <f>SUBSTITUTE([8]签字版本!C461,MID([8]签字版本!C461,7,8),"********")</f>
        <v>350825********1613</v>
      </c>
      <c r="D461" s="25" t="str">
        <f>SUBSTITUTE([8]签字版本!D461,MID([8]签字版本!D461,4,4),"****")</f>
        <v>135****2369</v>
      </c>
      <c r="E461" s="24" t="str">
        <f>[8]签字版本!E461</f>
        <v>雾阁</v>
      </c>
      <c r="F461" s="26">
        <f>[8]签字版本!F461</f>
        <v>3.97</v>
      </c>
      <c r="G461" s="26">
        <f t="shared" si="14"/>
        <v>3.97</v>
      </c>
      <c r="H461" s="26">
        <f t="shared" si="15"/>
        <v>119.1</v>
      </c>
      <c r="I461" s="26">
        <f>[8]签字版本!J461</f>
        <v>23.82</v>
      </c>
      <c r="J461" s="25" t="str">
        <f>SUBSTITUTE([8]签字版本!K461,MID([8]签字版本!K461,9,7),"*******")</f>
        <v>62303611*******3887</v>
      </c>
      <c r="K461" s="24" t="str">
        <f>[8]签字版本!L461</f>
        <v>连城县农村信用联社四堡信用社</v>
      </c>
    </row>
    <row r="462" spans="1:11">
      <c r="A462" s="24" t="str">
        <f>[8]签字版本!A462</f>
        <v>456</v>
      </c>
      <c r="B462" s="24" t="str">
        <f>[8]签字版本!B462</f>
        <v>邹春国</v>
      </c>
      <c r="C462" s="24" t="str">
        <f>SUBSTITUTE([8]签字版本!C462,MID([8]签字版本!C462,7,8),"********")</f>
        <v>352627********1615</v>
      </c>
      <c r="D462" s="25" t="str">
        <f>SUBSTITUTE([8]签字版本!D462,MID([8]签字版本!D462,4,4),"****")</f>
        <v>152****3914</v>
      </c>
      <c r="E462" s="24" t="str">
        <f>[8]签字版本!E462</f>
        <v>雾阁</v>
      </c>
      <c r="F462" s="26">
        <f>[8]签字版本!F462</f>
        <v>2.16</v>
      </c>
      <c r="G462" s="26">
        <f t="shared" si="14"/>
        <v>2.16</v>
      </c>
      <c r="H462" s="26">
        <f t="shared" si="15"/>
        <v>64.8</v>
      </c>
      <c r="I462" s="26">
        <f>[8]签字版本!J462</f>
        <v>12.96</v>
      </c>
      <c r="J462" s="25" t="str">
        <f>SUBSTITUTE([8]签字版本!K462,MID([8]签字版本!K462,9,7),"*******")</f>
        <v>90908180*******0336426</v>
      </c>
      <c r="K462" s="24" t="str">
        <f>[8]签字版本!L462</f>
        <v>连城县农村信用联社四堡信用社</v>
      </c>
    </row>
    <row r="463" spans="1:11">
      <c r="A463" s="24" t="str">
        <f>[8]签字版本!A463</f>
        <v>457</v>
      </c>
      <c r="B463" s="24" t="str">
        <f>[8]签字版本!B463</f>
        <v>李先玉</v>
      </c>
      <c r="C463" s="24" t="str">
        <f>SUBSTITUTE([8]签字版本!C463,MID([8]签字版本!C463,7,8),"********")</f>
        <v>352627********1627</v>
      </c>
      <c r="D463" s="25" t="str">
        <f>SUBSTITUTE([8]签字版本!D463,MID([8]签字版本!D463,4,4),"****")</f>
        <v>159****4910</v>
      </c>
      <c r="E463" s="24" t="str">
        <f>[8]签字版本!E463</f>
        <v>雾阁</v>
      </c>
      <c r="F463" s="26">
        <f>[8]签字版本!F463</f>
        <v>1.27</v>
      </c>
      <c r="G463" s="26">
        <f t="shared" si="14"/>
        <v>1.27</v>
      </c>
      <c r="H463" s="26">
        <f t="shared" si="15"/>
        <v>38.1</v>
      </c>
      <c r="I463" s="26">
        <f>[8]签字版本!J463</f>
        <v>7.62</v>
      </c>
      <c r="J463" s="25" t="str">
        <f>SUBSTITUTE([8]签字版本!K463,MID([8]签字版本!K463,9,7),"*******")</f>
        <v>90908180*******0135339</v>
      </c>
      <c r="K463" s="24" t="str">
        <f>[8]签字版本!L463</f>
        <v>连城县农村信用联社四堡信用社</v>
      </c>
    </row>
    <row r="464" spans="1:11">
      <c r="A464" s="24" t="str">
        <f>[8]签字版本!A464</f>
        <v>458</v>
      </c>
      <c r="B464" s="24" t="str">
        <f>[8]签字版本!B464</f>
        <v>马翠香</v>
      </c>
      <c r="C464" s="24" t="str">
        <f>SUBSTITUTE([8]签字版本!C464,MID([8]签字版本!C464,7,8),"********")</f>
        <v>350423********5520</v>
      </c>
      <c r="D464" s="25" t="str">
        <f>SUBSTITUTE([8]签字版本!D464,MID([8]签字版本!D464,4,4),"****")</f>
        <v>139****1253</v>
      </c>
      <c r="E464" s="24" t="str">
        <f>[8]签字版本!E464</f>
        <v>雾阁</v>
      </c>
      <c r="F464" s="26">
        <f>[8]签字版本!F464</f>
        <v>1.44</v>
      </c>
      <c r="G464" s="26">
        <f t="shared" si="14"/>
        <v>1.44</v>
      </c>
      <c r="H464" s="26">
        <f t="shared" si="15"/>
        <v>43.2</v>
      </c>
      <c r="I464" s="26">
        <f>[8]签字版本!J464</f>
        <v>8.64</v>
      </c>
      <c r="J464" s="25" t="str">
        <f>SUBSTITUTE([8]签字版本!K464,MID([8]签字版本!K464,9,7),"*******")</f>
        <v>62218405*******1246</v>
      </c>
      <c r="K464" s="24" t="str">
        <f>[8]签字版本!L464</f>
        <v>连城县农村信用联社四堡信用社</v>
      </c>
    </row>
    <row r="465" spans="1:11">
      <c r="A465" s="24" t="str">
        <f>[8]签字版本!A465</f>
        <v>459</v>
      </c>
      <c r="B465" s="24" t="str">
        <f>[8]签字版本!B465</f>
        <v>邹春玉</v>
      </c>
      <c r="C465" s="24" t="str">
        <f>SUBSTITUTE([8]签字版本!C465,MID([8]签字版本!C465,7,8),"********")</f>
        <v>352627********161X</v>
      </c>
      <c r="D465" s="25" t="str">
        <f>SUBSTITUTE([8]签字版本!D465,MID([8]签字版本!D465,4,4),"****")</f>
        <v>137****3829</v>
      </c>
      <c r="E465" s="24" t="str">
        <f>[8]签字版本!E465</f>
        <v>雾阁</v>
      </c>
      <c r="F465" s="26">
        <f>[8]签字版本!F465</f>
        <v>1.44</v>
      </c>
      <c r="G465" s="26">
        <f t="shared" si="14"/>
        <v>1.44</v>
      </c>
      <c r="H465" s="26">
        <f t="shared" si="15"/>
        <v>43.2</v>
      </c>
      <c r="I465" s="26">
        <f>[8]签字版本!J465</f>
        <v>8.64</v>
      </c>
      <c r="J465" s="25" t="str">
        <f>SUBSTITUTE([8]签字版本!K465,MID([8]签字版本!K465,9,7),"*******")</f>
        <v>62303611*******3399</v>
      </c>
      <c r="K465" s="24" t="str">
        <f>[8]签字版本!L465</f>
        <v>连城县农村信用联社四堡信用社</v>
      </c>
    </row>
    <row r="466" spans="1:11">
      <c r="A466" s="24" t="str">
        <f>[8]签字版本!A466</f>
        <v>460</v>
      </c>
      <c r="B466" s="24" t="str">
        <f>[8]签字版本!B466</f>
        <v>邹春棠</v>
      </c>
      <c r="C466" s="24" t="str">
        <f>SUBSTITUTE([8]签字版本!C466,MID([8]签字版本!C466,7,8),"********")</f>
        <v>350825********1612</v>
      </c>
      <c r="D466" s="25" t="str">
        <f>SUBSTITUTE([8]签字版本!D466,MID([8]签字版本!D466,4,4),"****")</f>
        <v>139****0268</v>
      </c>
      <c r="E466" s="24" t="str">
        <f>[8]签字版本!E466</f>
        <v>雾阁</v>
      </c>
      <c r="F466" s="26">
        <f>[8]签字版本!F466</f>
        <v>1.44</v>
      </c>
      <c r="G466" s="26">
        <f t="shared" si="14"/>
        <v>1.44</v>
      </c>
      <c r="H466" s="26">
        <f t="shared" si="15"/>
        <v>43.2</v>
      </c>
      <c r="I466" s="26">
        <f>[8]签字版本!J466</f>
        <v>8.64</v>
      </c>
      <c r="J466" s="25" t="str">
        <f>SUBSTITUTE([8]签字版本!K466,MID([8]签字版本!K466,9,7),"*******")</f>
        <v>62303611*******5406</v>
      </c>
      <c r="K466" s="24" t="str">
        <f>[8]签字版本!L466</f>
        <v>连城县农村信用联社四堡信用社</v>
      </c>
    </row>
    <row r="467" spans="1:11">
      <c r="A467" s="24" t="str">
        <f>[8]签字版本!A467</f>
        <v>461</v>
      </c>
      <c r="B467" s="24" t="str">
        <f>[8]签字版本!B467</f>
        <v>邹来发</v>
      </c>
      <c r="C467" s="24" t="str">
        <f>SUBSTITUTE([8]签字版本!C467,MID([8]签字版本!C467,7,8),"********")</f>
        <v>352627********1615</v>
      </c>
      <c r="D467" s="25" t="str">
        <f>SUBSTITUTE([8]签字版本!D467,MID([8]签字版本!D467,4,4),"****")</f>
        <v>158****0491</v>
      </c>
      <c r="E467" s="24" t="str">
        <f>[8]签字版本!E467</f>
        <v>雾阁</v>
      </c>
      <c r="F467" s="26">
        <f>[8]签字版本!F467</f>
        <v>2.02</v>
      </c>
      <c r="G467" s="26">
        <f t="shared" si="14"/>
        <v>2.02</v>
      </c>
      <c r="H467" s="26">
        <f t="shared" si="15"/>
        <v>60.6</v>
      </c>
      <c r="I467" s="26">
        <f>[8]签字版本!J467</f>
        <v>12.12</v>
      </c>
      <c r="J467" s="25" t="str">
        <f>SUBSTITUTE([8]签字版本!K467,MID([8]签字版本!K467,9,7),"*******")</f>
        <v>90908180*******0058056</v>
      </c>
      <c r="K467" s="24" t="str">
        <f>[8]签字版本!L467</f>
        <v>连城县农村信用联社四堡信用社</v>
      </c>
    </row>
    <row r="468" spans="1:11">
      <c r="A468" s="24" t="str">
        <f>[8]签字版本!A468</f>
        <v>462</v>
      </c>
      <c r="B468" s="24" t="str">
        <f>[8]签字版本!B468</f>
        <v>邹子明</v>
      </c>
      <c r="C468" s="24" t="str">
        <f>SUBSTITUTE([8]签字版本!C468,MID([8]签字版本!C468,7,8),"********")</f>
        <v>352627********1617</v>
      </c>
      <c r="D468" s="25" t="str">
        <f>SUBSTITUTE([8]签字版本!D468,MID([8]签字版本!D468,4,4),"****")</f>
        <v>158****4285</v>
      </c>
      <c r="E468" s="24" t="str">
        <f>[8]签字版本!E468</f>
        <v>雾阁</v>
      </c>
      <c r="F468" s="26">
        <f>[8]签字版本!F468</f>
        <v>3.38</v>
      </c>
      <c r="G468" s="26">
        <f t="shared" si="14"/>
        <v>3.38</v>
      </c>
      <c r="H468" s="26">
        <f t="shared" si="15"/>
        <v>101.4</v>
      </c>
      <c r="I468" s="26">
        <f>[8]签字版本!J468</f>
        <v>20.28</v>
      </c>
      <c r="J468" s="25" t="str">
        <f>SUBSTITUTE([8]签字版本!K468,MID([8]签字版本!K468,9,7),"*******")</f>
        <v>90908180*******0058065</v>
      </c>
      <c r="K468" s="24" t="str">
        <f>[8]签字版本!L468</f>
        <v>连城县农村信用联社四堡信用社</v>
      </c>
    </row>
    <row r="469" spans="1:11">
      <c r="A469" s="24" t="str">
        <f>[8]签字版本!A469</f>
        <v>463</v>
      </c>
      <c r="B469" s="24" t="str">
        <f>[8]签字版本!B469</f>
        <v>邹先发</v>
      </c>
      <c r="C469" s="24" t="str">
        <f>SUBSTITUTE([8]签字版本!C469,MID([8]签字版本!C469,7,8),"********")</f>
        <v>352627********1610</v>
      </c>
      <c r="D469" s="25" t="str">
        <f>SUBSTITUTE([8]签字版本!D469,MID([8]签字版本!D469,4,4),"****")</f>
        <v>158****1997</v>
      </c>
      <c r="E469" s="24" t="str">
        <f>[8]签字版本!E469</f>
        <v>雾阁</v>
      </c>
      <c r="F469" s="26">
        <f>[8]签字版本!F469</f>
        <v>1.01</v>
      </c>
      <c r="G469" s="26">
        <f t="shared" si="14"/>
        <v>1.01</v>
      </c>
      <c r="H469" s="26">
        <f t="shared" si="15"/>
        <v>30.3</v>
      </c>
      <c r="I469" s="26">
        <f>[8]签字版本!J469</f>
        <v>6.06</v>
      </c>
      <c r="J469" s="25" t="str">
        <f>SUBSTITUTE([8]签字版本!K469,MID([8]签字版本!K469,9,7),"*******")</f>
        <v>90908180*******0058092</v>
      </c>
      <c r="K469" s="24" t="str">
        <f>[8]签字版本!L469</f>
        <v>连城县农村信用联社四堡信用社</v>
      </c>
    </row>
    <row r="470" spans="1:11">
      <c r="A470" s="24" t="str">
        <f>[8]签字版本!A470</f>
        <v>464</v>
      </c>
      <c r="B470" s="24" t="str">
        <f>[8]签字版本!B470</f>
        <v>邹富明</v>
      </c>
      <c r="C470" s="24" t="str">
        <f>SUBSTITUTE([8]签字版本!C470,MID([8]签字版本!C470,7,8),"********")</f>
        <v>352627********1613</v>
      </c>
      <c r="D470" s="25" t="str">
        <f>SUBSTITUTE([8]签字版本!D470,MID([8]签字版本!D470,4,4),"****")</f>
        <v>133****8539</v>
      </c>
      <c r="E470" s="24" t="str">
        <f>[8]签字版本!E470</f>
        <v>雾阁</v>
      </c>
      <c r="F470" s="26">
        <f>[8]签字版本!F470</f>
        <v>3.7</v>
      </c>
      <c r="G470" s="26">
        <f t="shared" si="14"/>
        <v>3.7</v>
      </c>
      <c r="H470" s="26">
        <f t="shared" si="15"/>
        <v>111</v>
      </c>
      <c r="I470" s="26">
        <f>[8]签字版本!J470</f>
        <v>22.2</v>
      </c>
      <c r="J470" s="25" t="str">
        <f>SUBSTITUTE([8]签字版本!K470,MID([8]签字版本!K470,9,7),"*******")</f>
        <v>90908180*******0058109</v>
      </c>
      <c r="K470" s="24" t="str">
        <f>[8]签字版本!L470</f>
        <v>连城县农村信用联社四堡信用社</v>
      </c>
    </row>
    <row r="471" spans="1:11">
      <c r="A471" s="24" t="str">
        <f>[8]签字版本!A471</f>
        <v>465</v>
      </c>
      <c r="B471" s="24" t="str">
        <f>[8]签字版本!B471</f>
        <v>邹贵和</v>
      </c>
      <c r="C471" s="24" t="str">
        <f>SUBSTITUTE([8]签字版本!C471,MID([8]签字版本!C471,7,8),"********")</f>
        <v>352627********1619</v>
      </c>
      <c r="D471" s="25" t="str">
        <f>SUBSTITUTE([8]签字版本!D471,MID([8]签字版本!D471,4,4),"****")</f>
        <v>136****0845</v>
      </c>
      <c r="E471" s="24" t="str">
        <f>[8]签字版本!E471</f>
        <v>雾阁</v>
      </c>
      <c r="F471" s="26">
        <f>[8]签字版本!F471</f>
        <v>3.5</v>
      </c>
      <c r="G471" s="26">
        <f t="shared" si="14"/>
        <v>3.5</v>
      </c>
      <c r="H471" s="26">
        <f t="shared" si="15"/>
        <v>105</v>
      </c>
      <c r="I471" s="26">
        <f>[8]签字版本!J471</f>
        <v>21</v>
      </c>
      <c r="J471" s="25" t="str">
        <f>SUBSTITUTE([8]签字版本!K471,MID([8]签字版本!K471,9,7),"*******")</f>
        <v>90908180*******0058118</v>
      </c>
      <c r="K471" s="24" t="str">
        <f>[8]签字版本!L471</f>
        <v>连城县农村信用联社四堡信用社</v>
      </c>
    </row>
    <row r="472" spans="1:11">
      <c r="A472" s="24" t="str">
        <f>[8]签字版本!A472</f>
        <v>466</v>
      </c>
      <c r="B472" s="24" t="str">
        <f>[8]签字版本!B472</f>
        <v>邹贵财</v>
      </c>
      <c r="C472" s="24" t="str">
        <f>SUBSTITUTE([8]签字版本!C472,MID([8]签字版本!C472,7,8),"********")</f>
        <v>352627********1634</v>
      </c>
      <c r="D472" s="25" t="str">
        <f>SUBSTITUTE([8]签字版本!D472,MID([8]签字版本!D472,4,4),"****")</f>
        <v>133****4576</v>
      </c>
      <c r="E472" s="24" t="str">
        <f>[8]签字版本!E472</f>
        <v>雾阁</v>
      </c>
      <c r="F472" s="26">
        <f>[8]签字版本!F472</f>
        <v>2.07</v>
      </c>
      <c r="G472" s="26">
        <f t="shared" si="14"/>
        <v>2.07</v>
      </c>
      <c r="H472" s="26">
        <f t="shared" si="15"/>
        <v>62.1</v>
      </c>
      <c r="I472" s="26">
        <f>[8]签字版本!J472</f>
        <v>12.42</v>
      </c>
      <c r="J472" s="25" t="str">
        <f>SUBSTITUTE([8]签字版本!K472,MID([8]签字版本!K472,9,7),"*******")</f>
        <v>90908180*******0303559</v>
      </c>
      <c r="K472" s="24" t="str">
        <f>[8]签字版本!L472</f>
        <v>连城县农村信用联社四堡信用社</v>
      </c>
    </row>
    <row r="473" spans="1:11">
      <c r="A473" s="24" t="str">
        <f>[8]签字版本!A473</f>
        <v>467</v>
      </c>
      <c r="B473" s="24" t="str">
        <f>[8]签字版本!B473</f>
        <v>邹贵旺</v>
      </c>
      <c r="C473" s="24" t="str">
        <f>SUBSTITUTE([8]签字版本!C473,MID([8]签字版本!C473,7,8),"********")</f>
        <v>352627********163X</v>
      </c>
      <c r="D473" s="25" t="str">
        <f>SUBSTITUTE([8]签字版本!D473,MID([8]签字版本!D473,4,4),"****")</f>
        <v>136****2692</v>
      </c>
      <c r="E473" s="24" t="str">
        <f>[8]签字版本!E473</f>
        <v>雾阁</v>
      </c>
      <c r="F473" s="26">
        <f>[8]签字版本!F473</f>
        <v>4</v>
      </c>
      <c r="G473" s="26">
        <f t="shared" si="14"/>
        <v>4</v>
      </c>
      <c r="H473" s="26">
        <f t="shared" si="15"/>
        <v>120</v>
      </c>
      <c r="I473" s="26">
        <f>[8]签字版本!J473</f>
        <v>24</v>
      </c>
      <c r="J473" s="25" t="str">
        <f>SUBSTITUTE([8]签字版本!K473,MID([8]签字版本!K473,9,7),"*******")</f>
        <v>90908180*******0303808</v>
      </c>
      <c r="K473" s="24" t="str">
        <f>[8]签字版本!L473</f>
        <v>连城县农村信用联社四堡信用社</v>
      </c>
    </row>
    <row r="474" spans="1:11">
      <c r="A474" s="24" t="str">
        <f>[8]签字版本!A474</f>
        <v>468</v>
      </c>
      <c r="B474" s="24" t="str">
        <f>[8]签字版本!B474</f>
        <v>马桂招</v>
      </c>
      <c r="C474" s="24" t="str">
        <f>SUBSTITUTE([8]签字版本!C474,MID([8]签字版本!C474,7,8),"********")</f>
        <v>352627********1623</v>
      </c>
      <c r="D474" s="25" t="str">
        <f>SUBSTITUTE([8]签字版本!D474,MID([8]签字版本!D474,4,4),"****")</f>
        <v>131****8903</v>
      </c>
      <c r="E474" s="24" t="str">
        <f>[8]签字版本!E474</f>
        <v>雾阁</v>
      </c>
      <c r="F474" s="26">
        <f>[8]签字版本!F474</f>
        <v>1.5</v>
      </c>
      <c r="G474" s="26">
        <f t="shared" si="14"/>
        <v>1.5</v>
      </c>
      <c r="H474" s="26">
        <f t="shared" si="15"/>
        <v>45</v>
      </c>
      <c r="I474" s="26">
        <f>[8]签字版本!J474</f>
        <v>9</v>
      </c>
      <c r="J474" s="25" t="str">
        <f>SUBSTITUTE([8]签字版本!K474,MID([8]签字版本!K474,9,7),"*******")</f>
        <v>62218405*******2186</v>
      </c>
      <c r="K474" s="24" t="str">
        <f>[8]签字版本!L474</f>
        <v>连城县农村信用联社四堡信用社</v>
      </c>
    </row>
    <row r="475" spans="1:11">
      <c r="A475" s="24" t="str">
        <f>[8]签字版本!A475</f>
        <v>469</v>
      </c>
      <c r="B475" s="24" t="str">
        <f>[8]签字版本!B475</f>
        <v>包银娥</v>
      </c>
      <c r="C475" s="24" t="str">
        <f>SUBSTITUTE([8]签字版本!C475,MID([8]签字版本!C475,7,8),"********")</f>
        <v>352627********1644</v>
      </c>
      <c r="D475" s="25" t="str">
        <f>SUBSTITUTE([8]签字版本!D475,MID([8]签字版本!D475,4,4),"****")</f>
        <v>848****</v>
      </c>
      <c r="E475" s="24" t="str">
        <f>[8]签字版本!E475</f>
        <v>雾阁</v>
      </c>
      <c r="F475" s="26">
        <f>[8]签字版本!F475</f>
        <v>3.5</v>
      </c>
      <c r="G475" s="26">
        <f t="shared" si="14"/>
        <v>3.5</v>
      </c>
      <c r="H475" s="26">
        <f t="shared" si="15"/>
        <v>105</v>
      </c>
      <c r="I475" s="26">
        <f>[8]签字版本!J475</f>
        <v>21</v>
      </c>
      <c r="J475" s="25" t="str">
        <f>SUBSTITUTE([8]签字版本!K475,MID([8]签字版本!K475,9,7),"*******")</f>
        <v>62218405*******2152</v>
      </c>
      <c r="K475" s="24" t="str">
        <f>[8]签字版本!L475</f>
        <v>连城县农村信用联社四堡信用社</v>
      </c>
    </row>
    <row r="476" spans="1:11">
      <c r="A476" s="24" t="str">
        <f>[8]签字版本!A476</f>
        <v>470</v>
      </c>
      <c r="B476" s="24" t="str">
        <f>[8]签字版本!B476</f>
        <v>邹满根</v>
      </c>
      <c r="C476" s="24" t="str">
        <f>SUBSTITUTE([8]签字版本!C476,MID([8]签字版本!C476,7,8),"********")</f>
        <v>352627********161X</v>
      </c>
      <c r="D476" s="25" t="str">
        <f>SUBSTITUTE([8]签字版本!D476,MID([8]签字版本!D476,4,4),"****")</f>
        <v>158****2381</v>
      </c>
      <c r="E476" s="24" t="str">
        <f>[8]签字版本!E476</f>
        <v>雾阁</v>
      </c>
      <c r="F476" s="26">
        <f>[8]签字版本!F476</f>
        <v>3.37</v>
      </c>
      <c r="G476" s="26">
        <f t="shared" si="14"/>
        <v>3.37</v>
      </c>
      <c r="H476" s="26">
        <f t="shared" si="15"/>
        <v>101.1</v>
      </c>
      <c r="I476" s="26">
        <f>[8]签字版本!J476</f>
        <v>20.22</v>
      </c>
      <c r="J476" s="25" t="str">
        <f>SUBSTITUTE([8]签字版本!K476,MID([8]签字版本!K476,9,7),"*******")</f>
        <v>90908180*******0058136</v>
      </c>
      <c r="K476" s="24" t="str">
        <f>[8]签字版本!L476</f>
        <v>连城县农村信用联社四堡信用社</v>
      </c>
    </row>
    <row r="477" spans="1:11">
      <c r="A477" s="24" t="str">
        <f>[8]签字版本!A477</f>
        <v>471</v>
      </c>
      <c r="B477" s="24" t="str">
        <f>[8]签字版本!B477</f>
        <v>邹永发</v>
      </c>
      <c r="C477" s="24" t="str">
        <f>SUBSTITUTE([8]签字版本!C477,MID([8]签字版本!C477,7,8),"********")</f>
        <v>352627********1612</v>
      </c>
      <c r="D477" s="25" t="str">
        <f>SUBSTITUTE([8]签字版本!D477,MID([8]签字版本!D477,4,4),"****")</f>
        <v>136****2629</v>
      </c>
      <c r="E477" s="24" t="str">
        <f>[8]签字版本!E477</f>
        <v>雾阁</v>
      </c>
      <c r="F477" s="26">
        <f>[8]签字版本!F477</f>
        <v>3.51</v>
      </c>
      <c r="G477" s="26">
        <f t="shared" si="14"/>
        <v>3.51</v>
      </c>
      <c r="H477" s="26">
        <f t="shared" si="15"/>
        <v>105.3</v>
      </c>
      <c r="I477" s="26">
        <f>[8]签字版本!J477</f>
        <v>21.06</v>
      </c>
      <c r="J477" s="25" t="str">
        <f>SUBSTITUTE([8]签字版本!K477,MID([8]签字版本!K477,9,7),"*******")</f>
        <v>90908180*******0058145</v>
      </c>
      <c r="K477" s="24" t="str">
        <f>[8]签字版本!L477</f>
        <v>连城县农村信用联社四堡信用社</v>
      </c>
    </row>
    <row r="478" spans="1:11">
      <c r="A478" s="24" t="str">
        <f>[8]签字版本!A478</f>
        <v>472</v>
      </c>
      <c r="B478" s="24" t="str">
        <f>[8]签字版本!B478</f>
        <v>邹金福</v>
      </c>
      <c r="C478" s="24" t="str">
        <f>SUBSTITUTE([8]签字版本!C478,MID([8]签字版本!C478,7,8),"********")</f>
        <v>352627********1617</v>
      </c>
      <c r="D478" s="25" t="str">
        <f>SUBSTITUTE([8]签字版本!D478,MID([8]签字版本!D478,4,4),"****")</f>
        <v>158****0816</v>
      </c>
      <c r="E478" s="24" t="str">
        <f>[8]签字版本!E478</f>
        <v>雾阁</v>
      </c>
      <c r="F478" s="26">
        <f>[8]签字版本!F478</f>
        <v>3.37</v>
      </c>
      <c r="G478" s="26">
        <f t="shared" si="14"/>
        <v>3.37</v>
      </c>
      <c r="H478" s="26">
        <f t="shared" si="15"/>
        <v>101.1</v>
      </c>
      <c r="I478" s="26">
        <f>[8]签字版本!J478</f>
        <v>20.22</v>
      </c>
      <c r="J478" s="25" t="str">
        <f>SUBSTITUTE([8]签字版本!K478,MID([8]签字版本!K478,9,7),"*******")</f>
        <v>90908180*******0021452</v>
      </c>
      <c r="K478" s="24" t="str">
        <f>[8]签字版本!L478</f>
        <v>连城县农村信用联社四堡信用社</v>
      </c>
    </row>
    <row r="479" spans="1:11">
      <c r="A479" s="24" t="str">
        <f>[8]签字版本!A479</f>
        <v>473</v>
      </c>
      <c r="B479" s="24" t="str">
        <f>[8]签字版本!B479</f>
        <v>邹恒修</v>
      </c>
      <c r="C479" s="24" t="str">
        <f>SUBSTITUTE([8]签字版本!C479,MID([8]签字版本!C479,7,8),"********")</f>
        <v>352627********1615</v>
      </c>
      <c r="D479" s="25" t="str">
        <f>SUBSTITUTE([8]签字版本!D479,MID([8]签字版本!D479,4,4),"****")</f>
        <v>158****7100</v>
      </c>
      <c r="E479" s="24" t="str">
        <f>[8]签字版本!E479</f>
        <v>雾阁</v>
      </c>
      <c r="F479" s="26">
        <f>[8]签字版本!F479</f>
        <v>2.58</v>
      </c>
      <c r="G479" s="26">
        <f t="shared" si="14"/>
        <v>2.58</v>
      </c>
      <c r="H479" s="26">
        <f t="shared" si="15"/>
        <v>77.4</v>
      </c>
      <c r="I479" s="26">
        <f>[8]签字版本!J479</f>
        <v>15.48</v>
      </c>
      <c r="J479" s="25" t="str">
        <f>SUBSTITUTE([8]签字版本!K479,MID([8]签字版本!K479,9,7),"*******")</f>
        <v>90908180*******0318829</v>
      </c>
      <c r="K479" s="24" t="str">
        <f>[8]签字版本!L479</f>
        <v>连城县农村信用联社四堡信用社</v>
      </c>
    </row>
    <row r="480" spans="1:11">
      <c r="A480" s="24" t="str">
        <f>[8]签字版本!A480</f>
        <v>474</v>
      </c>
      <c r="B480" s="24" t="str">
        <f>[8]签字版本!B480</f>
        <v>邹天明</v>
      </c>
      <c r="C480" s="24" t="str">
        <f>SUBSTITUTE([8]签字版本!C480,MID([8]签字版本!C480,7,8),"********")</f>
        <v>350825********1615</v>
      </c>
      <c r="D480" s="25" t="str">
        <f>SUBSTITUTE([8]签字版本!D480,MID([8]签字版本!D480,4,4),"****")</f>
        <v>173****9312</v>
      </c>
      <c r="E480" s="24" t="str">
        <f>[8]签字版本!E480</f>
        <v>雾阁</v>
      </c>
      <c r="F480" s="26">
        <f>[8]签字版本!F480</f>
        <v>2.64</v>
      </c>
      <c r="G480" s="26">
        <f t="shared" si="14"/>
        <v>2.64</v>
      </c>
      <c r="H480" s="26">
        <f t="shared" si="15"/>
        <v>79.2</v>
      </c>
      <c r="I480" s="26">
        <f>[8]签字版本!J480</f>
        <v>15.84</v>
      </c>
      <c r="J480" s="25" t="str">
        <f>SUBSTITUTE([8]签字版本!K480,MID([8]签字版本!K480,9,7),"*******")</f>
        <v>62218405*******1774</v>
      </c>
      <c r="K480" s="24" t="str">
        <f>[8]签字版本!L480</f>
        <v>连城县农村信用联社四堡信用社</v>
      </c>
    </row>
    <row r="481" spans="1:11">
      <c r="A481" s="24" t="str">
        <f>[8]签字版本!A481</f>
        <v>475</v>
      </c>
      <c r="B481" s="24" t="str">
        <f>[8]签字版本!B481</f>
        <v>邹柏寿</v>
      </c>
      <c r="C481" s="24" t="str">
        <f>SUBSTITUTE([8]签字版本!C481,MID([8]签字版本!C481,7,8),"********")</f>
        <v>352627********1611</v>
      </c>
      <c r="D481" s="25" t="str">
        <f>SUBSTITUTE([8]签字版本!D481,MID([8]签字版本!D481,4,4),"****")</f>
        <v>135****6740</v>
      </c>
      <c r="E481" s="24" t="str">
        <f>[8]签字版本!E481</f>
        <v>雾阁</v>
      </c>
      <c r="F481" s="26">
        <f>[8]签字版本!F481</f>
        <v>3.54</v>
      </c>
      <c r="G481" s="26">
        <f t="shared" si="14"/>
        <v>3.54</v>
      </c>
      <c r="H481" s="26">
        <f t="shared" si="15"/>
        <v>106.2</v>
      </c>
      <c r="I481" s="26">
        <f>[8]签字版本!J481</f>
        <v>21.24</v>
      </c>
      <c r="J481" s="25" t="str">
        <f>SUBSTITUTE([8]签字版本!K481,MID([8]签字版本!K481,9,7),"*******")</f>
        <v>62218405*******1998</v>
      </c>
      <c r="K481" s="24" t="str">
        <f>[8]签字版本!L481</f>
        <v>连城县农村信用联社四堡信用社</v>
      </c>
    </row>
    <row r="482" spans="1:11">
      <c r="A482" s="24" t="str">
        <f>[8]签字版本!A482</f>
        <v>476</v>
      </c>
      <c r="B482" s="24" t="str">
        <f>[8]签字版本!B482</f>
        <v>邹松寿</v>
      </c>
      <c r="C482" s="24" t="str">
        <f>SUBSTITUTE([8]签字版本!C482,MID([8]签字版本!C482,7,8),"********")</f>
        <v>352627********1610</v>
      </c>
      <c r="D482" s="25" t="str">
        <f>SUBSTITUTE([8]签字版本!D482,MID([8]签字版本!D482,4,4),"****")</f>
        <v>158****1703</v>
      </c>
      <c r="E482" s="24" t="str">
        <f>[8]签字版本!E482</f>
        <v>雾阁</v>
      </c>
      <c r="F482" s="26">
        <f>[8]签字版本!F482</f>
        <v>2.69</v>
      </c>
      <c r="G482" s="26">
        <f t="shared" si="14"/>
        <v>2.69</v>
      </c>
      <c r="H482" s="26">
        <f t="shared" si="15"/>
        <v>80.7</v>
      </c>
      <c r="I482" s="26">
        <f>[8]签字版本!J482</f>
        <v>16.14</v>
      </c>
      <c r="J482" s="25" t="str">
        <f>SUBSTITUTE([8]签字版本!K482,MID([8]签字版本!K482,9,7),"*******")</f>
        <v>90908180*******0338334</v>
      </c>
      <c r="K482" s="24" t="str">
        <f>[8]签字版本!L482</f>
        <v>连城县农村信用联社四堡信用社</v>
      </c>
    </row>
    <row r="483" spans="1:11">
      <c r="A483" s="24" t="str">
        <f>[8]签字版本!A483</f>
        <v>477</v>
      </c>
      <c r="B483" s="24" t="str">
        <f>[8]签字版本!B483</f>
        <v>邹梅寿</v>
      </c>
      <c r="C483" s="24" t="str">
        <f>SUBSTITUTE([8]签字版本!C483,MID([8]签字版本!C483,7,8),"********")</f>
        <v>352627********1617</v>
      </c>
      <c r="D483" s="25" t="str">
        <f>SUBSTITUTE([8]签字版本!D483,MID([8]签字版本!D483,4,4),"****")</f>
        <v>133****8539</v>
      </c>
      <c r="E483" s="24" t="str">
        <f>[8]签字版本!E483</f>
        <v>雾阁</v>
      </c>
      <c r="F483" s="26">
        <f>[8]签字版本!F483</f>
        <v>0.67</v>
      </c>
      <c r="G483" s="26">
        <f t="shared" si="14"/>
        <v>0.67</v>
      </c>
      <c r="H483" s="26">
        <f t="shared" si="15"/>
        <v>20.1</v>
      </c>
      <c r="I483" s="26">
        <f>[8]签字版本!J483</f>
        <v>4.02</v>
      </c>
      <c r="J483" s="25" t="str">
        <f>SUBSTITUTE([8]签字版本!K483,MID([8]签字版本!K483,9,7),"*******")</f>
        <v>90908180*******0666578</v>
      </c>
      <c r="K483" s="24" t="str">
        <f>[8]签字版本!L483</f>
        <v>连城县农村信用联社四堡信用社</v>
      </c>
    </row>
    <row r="484" spans="1:11">
      <c r="A484" s="24" t="str">
        <f>[8]签字版本!A484</f>
        <v>478</v>
      </c>
      <c r="B484" s="24" t="str">
        <f>[8]签字版本!B484</f>
        <v>邹应发</v>
      </c>
      <c r="C484" s="24" t="str">
        <f>SUBSTITUTE([8]签字版本!C484,MID([8]签字版本!C484,7,8),"********")</f>
        <v>352627********1611</v>
      </c>
      <c r="D484" s="25" t="str">
        <f>SUBSTITUTE([8]签字版本!D484,MID([8]签字版本!D484,4,4),"****")</f>
        <v>151****9451</v>
      </c>
      <c r="E484" s="24" t="str">
        <f>[8]签字版本!E484</f>
        <v>雾阁</v>
      </c>
      <c r="F484" s="26">
        <f>[8]签字版本!F484</f>
        <v>1.35</v>
      </c>
      <c r="G484" s="26">
        <f t="shared" si="14"/>
        <v>1.35</v>
      </c>
      <c r="H484" s="26">
        <f t="shared" si="15"/>
        <v>40.5</v>
      </c>
      <c r="I484" s="26">
        <f>[8]签字版本!J484</f>
        <v>8.1</v>
      </c>
      <c r="J484" s="25" t="str">
        <f>SUBSTITUTE([8]签字版本!K484,MID([8]签字版本!K484,9,7),"*******")</f>
        <v>90908180*******0061596</v>
      </c>
      <c r="K484" s="24" t="str">
        <f>[8]签字版本!L484</f>
        <v>连城县农村信用联社四堡信用社</v>
      </c>
    </row>
    <row r="485" spans="1:11">
      <c r="A485" s="24" t="str">
        <f>[8]签字版本!A485</f>
        <v>479</v>
      </c>
      <c r="B485" s="24" t="str">
        <f>[8]签字版本!B485</f>
        <v>邹岳寿</v>
      </c>
      <c r="C485" s="24" t="str">
        <f>SUBSTITUTE([8]签字版本!C485,MID([8]签字版本!C485,7,8),"********")</f>
        <v>352627********1634</v>
      </c>
      <c r="D485" s="25" t="str">
        <f>SUBSTITUTE([8]签字版本!D485,MID([8]签字版本!D485,4,4),"****")</f>
        <v>183****7096</v>
      </c>
      <c r="E485" s="24" t="str">
        <f>[8]签字版本!E485</f>
        <v>雾阁</v>
      </c>
      <c r="F485" s="26">
        <f>[8]签字版本!F485</f>
        <v>1.51</v>
      </c>
      <c r="G485" s="26">
        <f t="shared" si="14"/>
        <v>1.51</v>
      </c>
      <c r="H485" s="26">
        <f t="shared" si="15"/>
        <v>45.3</v>
      </c>
      <c r="I485" s="26">
        <f>[8]签字版本!J485</f>
        <v>9.06</v>
      </c>
      <c r="J485" s="25" t="str">
        <f>SUBSTITUTE([8]签字版本!K485,MID([8]签字版本!K485,9,7),"*******")</f>
        <v>90908180*******0058181</v>
      </c>
      <c r="K485" s="24" t="str">
        <f>[8]签字版本!L485</f>
        <v>连城县农村信用联社四堡信用社</v>
      </c>
    </row>
    <row r="486" spans="1:11">
      <c r="A486" s="24" t="str">
        <f>[8]签字版本!A486</f>
        <v>480</v>
      </c>
      <c r="B486" s="24" t="str">
        <f>[8]签字版本!B486</f>
        <v>邹高寿</v>
      </c>
      <c r="C486" s="24" t="str">
        <f>SUBSTITUTE([8]签字版本!C486,MID([8]签字版本!C486,7,8),"********")</f>
        <v>352627********163X</v>
      </c>
      <c r="D486" s="25" t="str">
        <f>SUBSTITUTE([8]签字版本!D486,MID([8]签字版本!D486,4,4),"****")</f>
        <v>183****4233</v>
      </c>
      <c r="E486" s="24" t="str">
        <f>[8]签字版本!E486</f>
        <v>雾阁</v>
      </c>
      <c r="F486" s="26">
        <f>[8]签字版本!F486</f>
        <v>1.51</v>
      </c>
      <c r="G486" s="26">
        <f t="shared" si="14"/>
        <v>1.51</v>
      </c>
      <c r="H486" s="26">
        <f t="shared" si="15"/>
        <v>45.3</v>
      </c>
      <c r="I486" s="26">
        <f>[8]签字版本!J486</f>
        <v>9.06</v>
      </c>
      <c r="J486" s="25" t="str">
        <f>SUBSTITUTE([8]签字版本!K486,MID([8]签字版本!K486,9,7),"*******")</f>
        <v>90908180*******0058225</v>
      </c>
      <c r="K486" s="24" t="str">
        <f>[8]签字版本!L486</f>
        <v>连城县农村信用联社四堡信用社</v>
      </c>
    </row>
    <row r="487" spans="1:11">
      <c r="A487" s="24" t="str">
        <f>[8]签字版本!A487</f>
        <v>481</v>
      </c>
      <c r="B487" s="24" t="str">
        <f>[8]签字版本!B487</f>
        <v>邹其发</v>
      </c>
      <c r="C487" s="24" t="str">
        <f>SUBSTITUTE([8]签字版本!C487,MID([8]签字版本!C487,7,8),"********")</f>
        <v>352627********1616</v>
      </c>
      <c r="D487" s="25" t="str">
        <f>SUBSTITUTE([8]签字版本!D487,MID([8]签字版本!D487,4,4),"****")</f>
        <v>158****0491</v>
      </c>
      <c r="E487" s="24" t="str">
        <f>[8]签字版本!E487</f>
        <v>雾阁</v>
      </c>
      <c r="F487" s="26">
        <f>[8]签字版本!F487</f>
        <v>1.35</v>
      </c>
      <c r="G487" s="26">
        <f t="shared" si="14"/>
        <v>1.35</v>
      </c>
      <c r="H487" s="26">
        <f t="shared" si="15"/>
        <v>40.5</v>
      </c>
      <c r="I487" s="26">
        <f>[8]签字版本!J487</f>
        <v>8.1</v>
      </c>
      <c r="J487" s="25" t="str">
        <f>SUBSTITUTE([8]签字版本!K487,MID([8]签字版本!K487,9,7),"*******")</f>
        <v>90908180*******0058190</v>
      </c>
      <c r="K487" s="24" t="str">
        <f>[8]签字版本!L487</f>
        <v>连城县农村信用联社四堡信用社</v>
      </c>
    </row>
    <row r="488" spans="1:11">
      <c r="A488" s="24" t="str">
        <f>[8]签字版本!A488</f>
        <v>482</v>
      </c>
      <c r="B488" s="24" t="str">
        <f>[8]签字版本!B488</f>
        <v>邹泰寿</v>
      </c>
      <c r="C488" s="24" t="str">
        <f>SUBSTITUTE([8]签字版本!C488,MID([8]签字版本!C488,7,8),"********")</f>
        <v>352627********1615</v>
      </c>
      <c r="D488" s="25" t="str">
        <f>SUBSTITUTE([8]签字版本!D488,MID([8]签字版本!D488,4,4),"****")</f>
        <v>136****2687</v>
      </c>
      <c r="E488" s="24" t="str">
        <f>[8]签字版本!E488</f>
        <v>雾阁</v>
      </c>
      <c r="F488" s="26">
        <f>[8]签字版本!F488</f>
        <v>1.35</v>
      </c>
      <c r="G488" s="26">
        <f t="shared" si="14"/>
        <v>1.35</v>
      </c>
      <c r="H488" s="26">
        <f t="shared" si="15"/>
        <v>40.5</v>
      </c>
      <c r="I488" s="26">
        <f>[8]签字版本!J488</f>
        <v>8.1</v>
      </c>
      <c r="J488" s="25" t="str">
        <f>SUBSTITUTE([8]签字版本!K488,MID([8]签字版本!K488,9,7),"*******")</f>
        <v>90908180*******0058207</v>
      </c>
      <c r="K488" s="24" t="str">
        <f>[8]签字版本!L488</f>
        <v>连城县农村信用联社四堡信用社</v>
      </c>
    </row>
    <row r="489" spans="1:11">
      <c r="A489" s="24" t="str">
        <f>[8]签字版本!A489</f>
        <v>483</v>
      </c>
      <c r="B489" s="24" t="str">
        <f>[8]签字版本!B489</f>
        <v>邹道灿</v>
      </c>
      <c r="C489" s="24" t="str">
        <f>SUBSTITUTE([8]签字版本!C489,MID([8]签字版本!C489,7,8),"********")</f>
        <v>350825********1613</v>
      </c>
      <c r="D489" s="25" t="str">
        <f>SUBSTITUTE([8]签字版本!D489,MID([8]签字版本!D489,4,4),"****")</f>
        <v>189****4882</v>
      </c>
      <c r="E489" s="24" t="str">
        <f>[8]签字版本!E489</f>
        <v>雾阁</v>
      </c>
      <c r="F489" s="26">
        <f>[8]签字版本!F489</f>
        <v>0.93</v>
      </c>
      <c r="G489" s="26">
        <f t="shared" si="14"/>
        <v>0.93</v>
      </c>
      <c r="H489" s="26">
        <f t="shared" si="15"/>
        <v>27.9</v>
      </c>
      <c r="I489" s="26">
        <f>[8]签字版本!J489</f>
        <v>5.58</v>
      </c>
      <c r="J489" s="25" t="str">
        <f>SUBSTITUTE([8]签字版本!K489,MID([8]签字版本!K489,9,7),"*******")</f>
        <v>90908180*******0058216</v>
      </c>
      <c r="K489" s="24" t="str">
        <f>[8]签字版本!L489</f>
        <v>连城县农村信用联社四堡信用社</v>
      </c>
    </row>
    <row r="490" spans="1:11">
      <c r="A490" s="24" t="str">
        <f>[8]签字版本!A490</f>
        <v>484</v>
      </c>
      <c r="B490" s="24" t="str">
        <f>[8]签字版本!B490</f>
        <v>邹道雄</v>
      </c>
      <c r="C490" s="24" t="str">
        <f>SUBSTITUTE([8]签字版本!C490,MID([8]签字版本!C490,7,8),"********")</f>
        <v>350825********1613</v>
      </c>
      <c r="D490" s="25" t="str">
        <f>SUBSTITUTE([8]签字版本!D490,MID([8]签字版本!D490,4,4),"****")</f>
        <v>183****1558</v>
      </c>
      <c r="E490" s="24" t="str">
        <f>[8]签字版本!E490</f>
        <v>雾阁</v>
      </c>
      <c r="F490" s="26">
        <f>[8]签字版本!F490</f>
        <v>0.93</v>
      </c>
      <c r="G490" s="26">
        <f t="shared" si="14"/>
        <v>0.93</v>
      </c>
      <c r="H490" s="26">
        <f t="shared" si="15"/>
        <v>27.9</v>
      </c>
      <c r="I490" s="26">
        <f>[8]签字版本!J490</f>
        <v>5.58</v>
      </c>
      <c r="J490" s="25" t="str">
        <f>SUBSTITUTE([8]签字版本!K490,MID([8]签字版本!K490,9,7),"*******")</f>
        <v>62218405*******2426</v>
      </c>
      <c r="K490" s="24" t="str">
        <f>[8]签字版本!L490</f>
        <v>连城县农村信用联社四堡信用社</v>
      </c>
    </row>
    <row r="491" spans="1:11">
      <c r="A491" s="24" t="str">
        <f>[8]签字版本!A491</f>
        <v>485</v>
      </c>
      <c r="B491" s="24" t="str">
        <f>[8]签字版本!B491</f>
        <v>邹文雄</v>
      </c>
      <c r="C491" s="24" t="str">
        <f>SUBSTITUTE([8]签字版本!C491,MID([8]签字版本!C491,7,8),"********")</f>
        <v>352627********1618</v>
      </c>
      <c r="D491" s="25" t="str">
        <f>SUBSTITUTE([8]签字版本!D491,MID([8]签字版本!D491,4,4),"****")</f>
        <v>136****1283</v>
      </c>
      <c r="E491" s="24" t="str">
        <f>[8]签字版本!E491</f>
        <v>雾阁</v>
      </c>
      <c r="F491" s="26">
        <f>[8]签字版本!F491</f>
        <v>2.78</v>
      </c>
      <c r="G491" s="26">
        <f t="shared" si="14"/>
        <v>2.78</v>
      </c>
      <c r="H491" s="26">
        <f t="shared" si="15"/>
        <v>83.4</v>
      </c>
      <c r="I491" s="26">
        <f>[8]签字版本!J491</f>
        <v>16.68</v>
      </c>
      <c r="J491" s="25" t="str">
        <f>SUBSTITUTE([8]签字版本!K491,MID([8]签字版本!K491,9,7),"*******")</f>
        <v>90908180*******0685799</v>
      </c>
      <c r="K491" s="24" t="str">
        <f>[8]签字版本!L491</f>
        <v>连城县农村信用联社四堡信用社</v>
      </c>
    </row>
    <row r="492" spans="1:11">
      <c r="A492" s="24" t="str">
        <f>[8]签字版本!A492</f>
        <v>486</v>
      </c>
      <c r="B492" s="24" t="str">
        <f>[8]签字版本!B492</f>
        <v>邹瑞生</v>
      </c>
      <c r="C492" s="24" t="str">
        <f>SUBSTITUTE([8]签字版本!C492,MID([8]签字版本!C492,7,8),"********")</f>
        <v>352627********1617</v>
      </c>
      <c r="D492" s="25" t="str">
        <f>SUBSTITUTE([8]签字版本!D492,MID([8]签字版本!D492,4,4),"****")</f>
        <v>130****6689</v>
      </c>
      <c r="E492" s="24" t="str">
        <f>[8]签字版本!E492</f>
        <v>雾阁</v>
      </c>
      <c r="F492" s="26">
        <f>[8]签字版本!F492</f>
        <v>7.42</v>
      </c>
      <c r="G492" s="26">
        <f t="shared" si="14"/>
        <v>7.42</v>
      </c>
      <c r="H492" s="26">
        <f t="shared" si="15"/>
        <v>222.6</v>
      </c>
      <c r="I492" s="26">
        <f>[8]签字版本!J492</f>
        <v>44.52</v>
      </c>
      <c r="J492" s="25" t="str">
        <f>SUBSTITUTE([8]签字版本!K492,MID([8]签字版本!K492,9,7),"*******")</f>
        <v>90908180*******0067092</v>
      </c>
      <c r="K492" s="24" t="str">
        <f>[8]签字版本!L492</f>
        <v>连城县农村信用联社四堡信用社</v>
      </c>
    </row>
    <row r="493" spans="1:11">
      <c r="A493" s="24" t="str">
        <f>[8]签字版本!A493</f>
        <v>487</v>
      </c>
      <c r="B493" s="24" t="str">
        <f>[8]签字版本!B493</f>
        <v>邹鸿生</v>
      </c>
      <c r="C493" s="24" t="str">
        <f>SUBSTITUTE([8]签字版本!C493,MID([8]签字版本!C493,7,8),"********")</f>
        <v>352627********1613</v>
      </c>
      <c r="D493" s="25" t="str">
        <f>SUBSTITUTE([8]签字版本!D493,MID([8]签字版本!D493,4,4),"****")</f>
        <v>150****2197</v>
      </c>
      <c r="E493" s="24" t="str">
        <f>[8]签字版本!E493</f>
        <v>雾阁</v>
      </c>
      <c r="F493" s="26">
        <f>[8]签字版本!F493</f>
        <v>2.78</v>
      </c>
      <c r="G493" s="26">
        <f t="shared" si="14"/>
        <v>2.78</v>
      </c>
      <c r="H493" s="26">
        <f t="shared" si="15"/>
        <v>83.4</v>
      </c>
      <c r="I493" s="26">
        <f>[8]签字版本!J493</f>
        <v>16.68</v>
      </c>
      <c r="J493" s="25" t="str">
        <f>SUBSTITUTE([8]签字版本!K493,MID([8]签字版本!K493,9,7),"*******")</f>
        <v>90908180*******0058243</v>
      </c>
      <c r="K493" s="24" t="str">
        <f>[8]签字版本!L493</f>
        <v>连城县农村信用联社四堡信用社</v>
      </c>
    </row>
    <row r="494" spans="1:11">
      <c r="A494" s="24" t="str">
        <f>[8]签字版本!A494</f>
        <v>488</v>
      </c>
      <c r="B494" s="24" t="str">
        <f>[8]签字版本!B494</f>
        <v>邹道君</v>
      </c>
      <c r="C494" s="24" t="str">
        <f>SUBSTITUTE([8]签字版本!C494,MID([8]签字版本!C494,7,8),"********")</f>
        <v>352627********1618</v>
      </c>
      <c r="D494" s="25" t="str">
        <f>SUBSTITUTE([8]签字版本!D494,MID([8]签字版本!D494,4,4),"****")</f>
        <v>151****4356</v>
      </c>
      <c r="E494" s="24" t="str">
        <f>[8]签字版本!E494</f>
        <v>雾阁</v>
      </c>
      <c r="F494" s="26">
        <f>[8]签字版本!F494</f>
        <v>3.71</v>
      </c>
      <c r="G494" s="26">
        <f t="shared" si="14"/>
        <v>3.71</v>
      </c>
      <c r="H494" s="26">
        <f t="shared" si="15"/>
        <v>111.3</v>
      </c>
      <c r="I494" s="26">
        <f>[8]签字版本!J494</f>
        <v>22.26</v>
      </c>
      <c r="J494" s="25" t="str">
        <f>SUBSTITUTE([8]签字版本!K494,MID([8]签字版本!K494,9,7),"*******")</f>
        <v>90908180*******0058252</v>
      </c>
      <c r="K494" s="24" t="str">
        <f>[8]签字版本!L494</f>
        <v>连城县农村信用联社四堡信用社</v>
      </c>
    </row>
    <row r="495" spans="1:11">
      <c r="A495" s="24" t="str">
        <f>[8]签字版本!A495</f>
        <v>489</v>
      </c>
      <c r="B495" s="24" t="str">
        <f>[8]签字版本!B495</f>
        <v>邹成生</v>
      </c>
      <c r="C495" s="24" t="str">
        <f>SUBSTITUTE([8]签字版本!C495,MID([8]签字版本!C495,7,8),"********")</f>
        <v>352627********1637</v>
      </c>
      <c r="D495" s="25" t="str">
        <f>SUBSTITUTE([8]签字版本!D495,MID([8]签字版本!D495,4,4),"****")</f>
        <v>139****2705</v>
      </c>
      <c r="E495" s="24" t="str">
        <f>[8]签字版本!E495</f>
        <v>雾阁</v>
      </c>
      <c r="F495" s="26">
        <f>[8]签字版本!F495</f>
        <v>1.86</v>
      </c>
      <c r="G495" s="26">
        <f t="shared" si="14"/>
        <v>1.86</v>
      </c>
      <c r="H495" s="26">
        <f t="shared" si="15"/>
        <v>55.8</v>
      </c>
      <c r="I495" s="26">
        <f>[8]签字版本!J495</f>
        <v>11.16</v>
      </c>
      <c r="J495" s="25" t="str">
        <f>SUBSTITUTE([8]签字版本!K495,MID([8]签字版本!K495,9,7),"*******")</f>
        <v>90908180*******0058261</v>
      </c>
      <c r="K495" s="24" t="str">
        <f>[8]签字版本!L495</f>
        <v>连城县农村信用联社四堡信用社</v>
      </c>
    </row>
    <row r="496" spans="1:11">
      <c r="A496" s="24" t="str">
        <f>[8]签字版本!A496</f>
        <v>490</v>
      </c>
      <c r="B496" s="24" t="str">
        <f>[8]签字版本!B496</f>
        <v>邹光生</v>
      </c>
      <c r="C496" s="24" t="str">
        <f>SUBSTITUTE([8]签字版本!C496,MID([8]签字版本!C496,7,8),"********")</f>
        <v>352627********1610</v>
      </c>
      <c r="D496" s="25" t="str">
        <f>SUBSTITUTE([8]签字版本!D496,MID([8]签字版本!D496,4,4),"****")</f>
        <v>152****7896</v>
      </c>
      <c r="E496" s="24" t="str">
        <f>[8]签字版本!E496</f>
        <v>雾阁</v>
      </c>
      <c r="F496" s="26">
        <f>[8]签字版本!F496</f>
        <v>1.86</v>
      </c>
      <c r="G496" s="26">
        <f t="shared" si="14"/>
        <v>1.86</v>
      </c>
      <c r="H496" s="26">
        <f t="shared" si="15"/>
        <v>55.8</v>
      </c>
      <c r="I496" s="26">
        <f>[8]签字版本!J496</f>
        <v>11.16</v>
      </c>
      <c r="J496" s="25" t="str">
        <f>SUBSTITUTE([8]签字版本!K496,MID([8]签字版本!K496,9,7),"*******")</f>
        <v>90908180*******0058270</v>
      </c>
      <c r="K496" s="24" t="str">
        <f>[8]签字版本!L496</f>
        <v>连城县农村信用联社四堡信用社</v>
      </c>
    </row>
    <row r="497" spans="1:11">
      <c r="A497" s="24" t="str">
        <f>[8]签字版本!A497</f>
        <v>491</v>
      </c>
      <c r="B497" s="24" t="str">
        <f>[8]签字版本!B497</f>
        <v>邹道财</v>
      </c>
      <c r="C497" s="24" t="str">
        <f>SUBSTITUTE([8]签字版本!C497,MID([8]签字版本!C497,7,8),"********")</f>
        <v>352627********1615</v>
      </c>
      <c r="D497" s="25" t="str">
        <f>SUBSTITUTE([8]签字版本!D497,MID([8]签字版本!D497,4,4),"****")</f>
        <v>136****6642</v>
      </c>
      <c r="E497" s="24" t="str">
        <f>[8]签字版本!E497</f>
        <v>雾阁</v>
      </c>
      <c r="F497" s="26">
        <f>[8]签字版本!F497</f>
        <v>2.46</v>
      </c>
      <c r="G497" s="26">
        <f t="shared" si="14"/>
        <v>2.46</v>
      </c>
      <c r="H497" s="26">
        <f t="shared" si="15"/>
        <v>73.8</v>
      </c>
      <c r="I497" s="26">
        <f>[8]签字版本!J497</f>
        <v>14.76</v>
      </c>
      <c r="J497" s="25" t="str">
        <f>SUBSTITUTE([8]签字版本!K497,MID([8]签字版本!K497,9,7),"*******")</f>
        <v>90908180*******0058289</v>
      </c>
      <c r="K497" s="24" t="str">
        <f>[8]签字版本!L497</f>
        <v>连城县农村信用联社四堡信用社</v>
      </c>
    </row>
    <row r="498" spans="1:11">
      <c r="A498" s="24" t="str">
        <f>[8]签字版本!A498</f>
        <v>492</v>
      </c>
      <c r="B498" s="24" t="str">
        <f>[8]签字版本!B498</f>
        <v>邹东生</v>
      </c>
      <c r="C498" s="24" t="str">
        <f>SUBSTITUTE([8]签字版本!C498,MID([8]签字版本!C498,7,8),"********")</f>
        <v>350825********1617</v>
      </c>
      <c r="D498" s="25" t="str">
        <f>SUBSTITUTE([8]签字版本!D498,MID([8]签字版本!D498,4,4),"****")</f>
        <v>187****6428</v>
      </c>
      <c r="E498" s="24" t="str">
        <f>[8]签字版本!E498</f>
        <v>雾阁</v>
      </c>
      <c r="F498" s="26">
        <f>[8]签字版本!F498</f>
        <v>4.64</v>
      </c>
      <c r="G498" s="26">
        <f t="shared" si="14"/>
        <v>4.64</v>
      </c>
      <c r="H498" s="26">
        <f t="shared" si="15"/>
        <v>139.2</v>
      </c>
      <c r="I498" s="26">
        <f>[8]签字版本!J498</f>
        <v>27.84</v>
      </c>
      <c r="J498" s="25" t="str">
        <f>SUBSTITUTE([8]签字版本!K498,MID([8]签字版本!K498,9,7),"*******")</f>
        <v>62218405*******3090</v>
      </c>
      <c r="K498" s="24" t="str">
        <f>[8]签字版本!L498</f>
        <v>连城县农村信用联社四堡信用社</v>
      </c>
    </row>
    <row r="499" spans="1:11">
      <c r="A499" s="24" t="str">
        <f>[8]签字版本!A499</f>
        <v>493</v>
      </c>
      <c r="B499" s="24" t="str">
        <f>[8]签字版本!B499</f>
        <v>邹建生</v>
      </c>
      <c r="C499" s="24" t="str">
        <f>SUBSTITUTE([8]签字版本!C499,MID([8]签字版本!C499,7,8),"********")</f>
        <v>352627********1613</v>
      </c>
      <c r="D499" s="25" t="str">
        <f>SUBSTITUTE([8]签字版本!D499,MID([8]签字版本!D499,4,4),"****")</f>
        <v>139****7136</v>
      </c>
      <c r="E499" s="24" t="str">
        <f>[8]签字版本!E499</f>
        <v>雾阁</v>
      </c>
      <c r="F499" s="26">
        <f>[8]签字版本!F499</f>
        <v>2.46</v>
      </c>
      <c r="G499" s="26">
        <f t="shared" si="14"/>
        <v>2.46</v>
      </c>
      <c r="H499" s="26">
        <f t="shared" si="15"/>
        <v>73.8</v>
      </c>
      <c r="I499" s="26">
        <f>[8]签字版本!J499</f>
        <v>14.76</v>
      </c>
      <c r="J499" s="25" t="str">
        <f>SUBSTITUTE([8]签字版本!K499,MID([8]签字版本!K499,9,7),"*******")</f>
        <v>90908180*******0058305</v>
      </c>
      <c r="K499" s="24" t="str">
        <f>[8]签字版本!L499</f>
        <v>连城县农村信用联社四堡信用社</v>
      </c>
    </row>
    <row r="500" spans="1:11">
      <c r="A500" s="24" t="str">
        <f>[8]签字版本!A500</f>
        <v>494</v>
      </c>
      <c r="B500" s="24" t="str">
        <f>[8]签字版本!B500</f>
        <v>邹道泉</v>
      </c>
      <c r="C500" s="24" t="str">
        <f>SUBSTITUTE([8]签字版本!C500,MID([8]签字版本!C500,7,8),"********")</f>
        <v>352627********1610</v>
      </c>
      <c r="D500" s="25" t="str">
        <f>SUBSTITUTE([8]签字版本!D500,MID([8]签字版本!D500,4,4),"****")</f>
        <v>153****2421</v>
      </c>
      <c r="E500" s="24" t="str">
        <f>[8]签字版本!E500</f>
        <v>雾阁</v>
      </c>
      <c r="F500" s="26">
        <f>[8]签字版本!F500</f>
        <v>1.86</v>
      </c>
      <c r="G500" s="26">
        <f t="shared" si="14"/>
        <v>1.86</v>
      </c>
      <c r="H500" s="26">
        <f t="shared" si="15"/>
        <v>55.8</v>
      </c>
      <c r="I500" s="26">
        <f>[8]签字版本!J500</f>
        <v>11.16</v>
      </c>
      <c r="J500" s="25" t="str">
        <f>SUBSTITUTE([8]签字版本!K500,MID([8]签字版本!K500,9,7),"*******")</f>
        <v>90908180*******0058314</v>
      </c>
      <c r="K500" s="24" t="str">
        <f>[8]签字版本!L500</f>
        <v>连城县农村信用联社四堡信用社</v>
      </c>
    </row>
    <row r="501" spans="1:11">
      <c r="A501" s="24" t="str">
        <f>[8]签字版本!A501</f>
        <v>495</v>
      </c>
      <c r="B501" s="24" t="str">
        <f>[8]签字版本!B501</f>
        <v>吴小颖</v>
      </c>
      <c r="C501" s="24" t="str">
        <f>SUBSTITUTE([8]签字版本!C501,MID([8]签字版本!C501,7,8),"********")</f>
        <v>352627********1922</v>
      </c>
      <c r="D501" s="25" t="str">
        <f>SUBSTITUTE([8]签字版本!D501,MID([8]签字版本!D501,4,4),"****")</f>
        <v>183****9892</v>
      </c>
      <c r="E501" s="24" t="str">
        <f>[8]签字版本!E501</f>
        <v>雾阁</v>
      </c>
      <c r="F501" s="26">
        <f>[8]签字版本!F501</f>
        <v>4.64</v>
      </c>
      <c r="G501" s="26">
        <f t="shared" si="14"/>
        <v>4.64</v>
      </c>
      <c r="H501" s="26">
        <f t="shared" si="15"/>
        <v>139.2</v>
      </c>
      <c r="I501" s="26">
        <f>[8]签字版本!J501</f>
        <v>27.84</v>
      </c>
      <c r="J501" s="25" t="str">
        <f>SUBSTITUTE([8]签字版本!K501,MID([8]签字版本!K501,9,7),"*******")</f>
        <v>62218401*******8804</v>
      </c>
      <c r="K501" s="24" t="str">
        <f>[8]签字版本!L501</f>
        <v>连城县农村信用联社四堡信用社</v>
      </c>
    </row>
    <row r="502" spans="1:11">
      <c r="A502" s="24" t="str">
        <f>[8]签字版本!A502</f>
        <v>496</v>
      </c>
      <c r="B502" s="24" t="str">
        <f>[8]签字版本!B502</f>
        <v>邹道庆</v>
      </c>
      <c r="C502" s="24" t="str">
        <f>SUBSTITUTE([8]签字版本!C502,MID([8]签字版本!C502,7,8),"********")</f>
        <v>352627********161X</v>
      </c>
      <c r="D502" s="25" t="str">
        <f>SUBSTITUTE([8]签字版本!D502,MID([8]签字版本!D502,4,4),"****")</f>
        <v>138****8275</v>
      </c>
      <c r="E502" s="24" t="str">
        <f>[8]签字版本!E502</f>
        <v>雾阁</v>
      </c>
      <c r="F502" s="26">
        <f>[8]签字版本!F502</f>
        <v>4.64</v>
      </c>
      <c r="G502" s="26">
        <f t="shared" si="14"/>
        <v>4.64</v>
      </c>
      <c r="H502" s="26">
        <f t="shared" si="15"/>
        <v>139.2</v>
      </c>
      <c r="I502" s="26">
        <f>[8]签字版本!J502</f>
        <v>27.84</v>
      </c>
      <c r="J502" s="25" t="str">
        <f>SUBSTITUTE([8]签字版本!K502,MID([8]签字版本!K502,9,7),"*******")</f>
        <v>62218405*******2764</v>
      </c>
      <c r="K502" s="24" t="str">
        <f>[8]签字版本!L502</f>
        <v>连城县农村信用联社四堡信用社</v>
      </c>
    </row>
    <row r="503" spans="1:11">
      <c r="A503" s="24" t="str">
        <f>[8]签字版本!A503</f>
        <v>497</v>
      </c>
      <c r="B503" s="24" t="str">
        <f>[8]签字版本!B503</f>
        <v>江雪华</v>
      </c>
      <c r="C503" s="24" t="str">
        <f>SUBSTITUTE([8]签字版本!C503,MID([8]签字版本!C503,7,8),"********")</f>
        <v>350423********5521</v>
      </c>
      <c r="D503" s="25" t="str">
        <f>SUBSTITUTE([8]签字版本!D503,MID([8]签字版本!D503,4,4),"****")</f>
        <v>159****5505</v>
      </c>
      <c r="E503" s="24" t="str">
        <f>[8]签字版本!E503</f>
        <v>雾阁</v>
      </c>
      <c r="F503" s="26">
        <f>[8]签字版本!F503</f>
        <v>4.64</v>
      </c>
      <c r="G503" s="26">
        <f t="shared" si="14"/>
        <v>4.64</v>
      </c>
      <c r="H503" s="26">
        <f t="shared" si="15"/>
        <v>139.2</v>
      </c>
      <c r="I503" s="26">
        <f>[8]签字版本!J503</f>
        <v>27.84</v>
      </c>
      <c r="J503" s="25" t="str">
        <f>SUBSTITUTE([8]签字版本!K503,MID([8]签字版本!K503,9,7),"*******")</f>
        <v>62218405*******7145</v>
      </c>
      <c r="K503" s="24" t="str">
        <f>[8]签字版本!L503</f>
        <v>连城县农村信用联社四堡信用社</v>
      </c>
    </row>
    <row r="504" spans="1:11">
      <c r="A504" s="24" t="str">
        <f>[8]签字版本!A504</f>
        <v>498</v>
      </c>
      <c r="B504" s="24" t="str">
        <f>[8]签字版本!B504</f>
        <v>邹庆生</v>
      </c>
      <c r="C504" s="24" t="str">
        <f>SUBSTITUTE([8]签字版本!C504,MID([8]签字版本!C504,7,8),"********")</f>
        <v>352627********1633</v>
      </c>
      <c r="D504" s="25" t="str">
        <f>SUBSTITUTE([8]签字版本!D504,MID([8]签字版本!D504,4,4),"****")</f>
        <v>159****5505</v>
      </c>
      <c r="E504" s="24" t="str">
        <f>[8]签字版本!E504</f>
        <v>雾阁</v>
      </c>
      <c r="F504" s="26">
        <f>[8]签字版本!F504</f>
        <v>2.09</v>
      </c>
      <c r="G504" s="26">
        <f t="shared" si="14"/>
        <v>2.09</v>
      </c>
      <c r="H504" s="26">
        <f t="shared" si="15"/>
        <v>62.7</v>
      </c>
      <c r="I504" s="26">
        <f>[8]签字版本!J504</f>
        <v>12.54</v>
      </c>
      <c r="J504" s="25" t="str">
        <f>SUBSTITUTE([8]签字版本!K504,MID([8]签字版本!K504,9,7),"*******")</f>
        <v>90908180*******0058332</v>
      </c>
      <c r="K504" s="24" t="str">
        <f>[8]签字版本!L504</f>
        <v>连城县农村信用联社四堡信用社</v>
      </c>
    </row>
    <row r="505" spans="1:11">
      <c r="A505" s="24" t="str">
        <f>[8]签字版本!A505</f>
        <v>499</v>
      </c>
      <c r="B505" s="24" t="str">
        <f>[8]签字版本!B505</f>
        <v>邹道宗</v>
      </c>
      <c r="C505" s="24" t="str">
        <f>SUBSTITUTE([8]签字版本!C505,MID([8]签字版本!C505,7,8),"********")</f>
        <v>352627********1617</v>
      </c>
      <c r="D505" s="25" t="str">
        <f>SUBSTITUTE([8]签字版本!D505,MID([8]签字版本!D505,4,4),"****")</f>
        <v>159****8744</v>
      </c>
      <c r="E505" s="24" t="str">
        <f>[8]签字版本!E505</f>
        <v>雾阁</v>
      </c>
      <c r="F505" s="26">
        <f>[8]签字版本!F505</f>
        <v>1.39</v>
      </c>
      <c r="G505" s="26">
        <f t="shared" si="14"/>
        <v>1.39</v>
      </c>
      <c r="H505" s="26">
        <f t="shared" si="15"/>
        <v>41.7</v>
      </c>
      <c r="I505" s="26">
        <f>[8]签字版本!J505</f>
        <v>8.34</v>
      </c>
      <c r="J505" s="25" t="str">
        <f>SUBSTITUTE([8]签字版本!K505,MID([8]签字版本!K505,9,7),"*******")</f>
        <v>90908180*******0373812</v>
      </c>
      <c r="K505" s="24" t="str">
        <f>[8]签字版本!L505</f>
        <v>连城县农村信用联社四堡信用社</v>
      </c>
    </row>
    <row r="506" spans="1:11">
      <c r="A506" s="24" t="str">
        <f>[8]签字版本!A506</f>
        <v>500</v>
      </c>
      <c r="B506" s="24" t="str">
        <f>[8]签字版本!B506</f>
        <v>邹朝生</v>
      </c>
      <c r="C506" s="24" t="str">
        <f>SUBSTITUTE([8]签字版本!C506,MID([8]签字版本!C506,7,8),"********")</f>
        <v>352627********1611</v>
      </c>
      <c r="D506" s="25" t="str">
        <f>SUBSTITUTE([8]签字版本!D506,MID([8]签字版本!D506,4,4),"****")</f>
        <v>158****5304</v>
      </c>
      <c r="E506" s="24" t="str">
        <f>[8]签字版本!E506</f>
        <v>雾阁</v>
      </c>
      <c r="F506" s="26">
        <f>[8]签字版本!F506</f>
        <v>3.43</v>
      </c>
      <c r="G506" s="26">
        <f t="shared" si="14"/>
        <v>3.43</v>
      </c>
      <c r="H506" s="26">
        <f t="shared" si="15"/>
        <v>102.9</v>
      </c>
      <c r="I506" s="26">
        <f>[8]签字版本!J506</f>
        <v>20.58</v>
      </c>
      <c r="J506" s="25" t="str">
        <f>SUBSTITUTE([8]签字版本!K506,MID([8]签字版本!K506,9,7),"*******")</f>
        <v>90908180*******0061603</v>
      </c>
      <c r="K506" s="24" t="str">
        <f>[8]签字版本!L506</f>
        <v>连城县农村信用联社四堡信用社</v>
      </c>
    </row>
    <row r="507" spans="1:11">
      <c r="A507" s="24" t="str">
        <f>[8]签字版本!A507</f>
        <v>501</v>
      </c>
      <c r="B507" s="24" t="str">
        <f>[8]签字版本!B507</f>
        <v>邹道长</v>
      </c>
      <c r="C507" s="24" t="str">
        <f>SUBSTITUTE([8]签字版本!C507,MID([8]签字版本!C507,7,8),"********")</f>
        <v>352627********1611</v>
      </c>
      <c r="D507" s="25" t="str">
        <f>SUBSTITUTE([8]签字版本!D507,MID([8]签字版本!D507,4,4),"****")</f>
        <v>157****6277</v>
      </c>
      <c r="E507" s="24" t="str">
        <f>[8]签字版本!E507</f>
        <v>雾阁</v>
      </c>
      <c r="F507" s="26">
        <f>[8]签字版本!F507</f>
        <v>1.86</v>
      </c>
      <c r="G507" s="26">
        <f t="shared" si="14"/>
        <v>1.86</v>
      </c>
      <c r="H507" s="26">
        <f t="shared" si="15"/>
        <v>55.8</v>
      </c>
      <c r="I507" s="26">
        <f>[8]签字版本!J507</f>
        <v>11.16</v>
      </c>
      <c r="J507" s="25" t="str">
        <f>SUBSTITUTE([8]签字版本!K507,MID([8]签字版本!K507,9,7),"*******")</f>
        <v>62218405*******2665</v>
      </c>
      <c r="K507" s="24" t="str">
        <f>[8]签字版本!L507</f>
        <v>连城县农村信用联社四堡信用社</v>
      </c>
    </row>
    <row r="508" spans="1:11">
      <c r="A508" s="24" t="str">
        <f>[8]签字版本!A508</f>
        <v>502</v>
      </c>
      <c r="B508" s="24" t="str">
        <f>[8]签字版本!B508</f>
        <v>邹道武</v>
      </c>
      <c r="C508" s="24" t="str">
        <f>SUBSTITUTE([8]签字版本!C508,MID([8]签字版本!C508,7,8),"********")</f>
        <v>352627********1633</v>
      </c>
      <c r="D508" s="25" t="str">
        <f>SUBSTITUTE([8]签字版本!D508,MID([8]签字版本!D508,4,4),"****")</f>
        <v>136****4058</v>
      </c>
      <c r="E508" s="24" t="str">
        <f>[8]签字版本!E508</f>
        <v>雾阁</v>
      </c>
      <c r="F508" s="26">
        <f>[8]签字版本!F508</f>
        <v>0.93</v>
      </c>
      <c r="G508" s="26">
        <f t="shared" si="14"/>
        <v>0.93</v>
      </c>
      <c r="H508" s="26">
        <f t="shared" si="15"/>
        <v>27.9</v>
      </c>
      <c r="I508" s="26">
        <f>[8]签字版本!J508</f>
        <v>5.58</v>
      </c>
      <c r="J508" s="25" t="str">
        <f>SUBSTITUTE([8]签字版本!K508,MID([8]签字版本!K508,9,7),"*******")</f>
        <v>90908180*******0058350</v>
      </c>
      <c r="K508" s="24" t="str">
        <f>[8]签字版本!L508</f>
        <v>连城县农村信用联社四堡信用社</v>
      </c>
    </row>
    <row r="509" spans="1:11">
      <c r="A509" s="24" t="str">
        <f>[8]签字版本!A509</f>
        <v>503</v>
      </c>
      <c r="B509" s="24" t="str">
        <f>[8]签字版本!B509</f>
        <v>邹开生</v>
      </c>
      <c r="C509" s="24" t="str">
        <f>SUBSTITUTE([8]签字版本!C509,MID([8]签字版本!C509,7,8),"********")</f>
        <v>352627********1610</v>
      </c>
      <c r="D509" s="25" t="str">
        <f>SUBSTITUTE([8]签字版本!D509,MID([8]签字版本!D509,4,4),"****")</f>
        <v>134****7982</v>
      </c>
      <c r="E509" s="24" t="str">
        <f>[8]签字版本!E509</f>
        <v>雾阁</v>
      </c>
      <c r="F509" s="26">
        <f>[8]签字版本!F509</f>
        <v>5.66</v>
      </c>
      <c r="G509" s="26">
        <f t="shared" si="14"/>
        <v>5.66</v>
      </c>
      <c r="H509" s="26">
        <f t="shared" si="15"/>
        <v>169.8</v>
      </c>
      <c r="I509" s="26">
        <f>[8]签字版本!J509</f>
        <v>33.96</v>
      </c>
      <c r="J509" s="25" t="str">
        <f>SUBSTITUTE([8]签字版本!K509,MID([8]签字版本!K509,9,7),"*******")</f>
        <v>90908180*******0364699</v>
      </c>
      <c r="K509" s="24" t="str">
        <f>[8]签字版本!L509</f>
        <v>连城县农村信用联社四堡信用社</v>
      </c>
    </row>
    <row r="510" spans="1:11">
      <c r="A510" s="24" t="str">
        <f>[8]签字版本!A510</f>
        <v>504</v>
      </c>
      <c r="B510" s="24" t="str">
        <f>[8]签字版本!B510</f>
        <v>邹才生</v>
      </c>
      <c r="C510" s="24" t="str">
        <f>SUBSTITUTE([8]签字版本!C510,MID([8]签字版本!C510,7,8),"********")</f>
        <v>352627********1616</v>
      </c>
      <c r="D510" s="25" t="str">
        <f>SUBSTITUTE([8]签字版本!D510,MID([8]签字版本!D510,4,4),"****")</f>
        <v>158****2369</v>
      </c>
      <c r="E510" s="24" t="str">
        <f>[8]签字版本!E510</f>
        <v>雾阁</v>
      </c>
      <c r="F510" s="26">
        <f>[8]签字版本!F510</f>
        <v>3.71</v>
      </c>
      <c r="G510" s="26">
        <f t="shared" si="14"/>
        <v>3.71</v>
      </c>
      <c r="H510" s="26">
        <f t="shared" si="15"/>
        <v>111.3</v>
      </c>
      <c r="I510" s="26">
        <f>[8]签字版本!J510</f>
        <v>22.26</v>
      </c>
      <c r="J510" s="25" t="str">
        <f>SUBSTITUTE([8]签字版本!K510,MID([8]签字版本!K510,9,7),"*******")</f>
        <v>90908180*******0020257</v>
      </c>
      <c r="K510" s="24" t="str">
        <f>[8]签字版本!L510</f>
        <v>连城县农村信用联社四堡信用社</v>
      </c>
    </row>
    <row r="511" spans="1:11">
      <c r="A511" s="24" t="str">
        <f>[8]签字版本!A511</f>
        <v>505</v>
      </c>
      <c r="B511" s="24" t="str">
        <f>[8]签字版本!B511</f>
        <v>邹啟生</v>
      </c>
      <c r="C511" s="24" t="str">
        <f>SUBSTITUTE([8]签字版本!C511,MID([8]签字版本!C511,7,8),"********")</f>
        <v>352627********1635</v>
      </c>
      <c r="D511" s="25" t="str">
        <f>SUBSTITUTE([8]签字版本!D511,MID([8]签字版本!D511,4,4),"****")</f>
        <v>150****4601</v>
      </c>
      <c r="E511" s="24" t="str">
        <f>[8]签字版本!E511</f>
        <v>雾阁</v>
      </c>
      <c r="F511" s="26">
        <f>[8]签字版本!F511</f>
        <v>3.99</v>
      </c>
      <c r="G511" s="26">
        <f t="shared" si="14"/>
        <v>3.99</v>
      </c>
      <c r="H511" s="26">
        <f t="shared" si="15"/>
        <v>119.7</v>
      </c>
      <c r="I511" s="26">
        <f>[8]签字版本!J511</f>
        <v>23.94</v>
      </c>
      <c r="J511" s="25" t="str">
        <f>SUBSTITUTE([8]签字版本!K511,MID([8]签字版本!K511,9,7),"*******")</f>
        <v>90908180*******0061612</v>
      </c>
      <c r="K511" s="24" t="str">
        <f>[8]签字版本!L511</f>
        <v>连城县农村信用联社四堡信用社</v>
      </c>
    </row>
    <row r="512" spans="1:11">
      <c r="A512" s="24" t="str">
        <f>[8]签字版本!A512</f>
        <v>506</v>
      </c>
      <c r="B512" s="24" t="str">
        <f>[8]签字版本!B512</f>
        <v>邹道发</v>
      </c>
      <c r="C512" s="24" t="str">
        <f>SUBSTITUTE([8]签字版本!C512,MID([8]签字版本!C512,7,8),"********")</f>
        <v>352627********1619</v>
      </c>
      <c r="D512" s="25" t="str">
        <f>SUBSTITUTE([8]签字版本!D512,MID([8]签字版本!D512,4,4),"****")</f>
        <v>150****0860</v>
      </c>
      <c r="E512" s="24" t="str">
        <f>[8]签字版本!E512</f>
        <v>雾阁</v>
      </c>
      <c r="F512" s="26">
        <f>[8]签字版本!F512</f>
        <v>1.86</v>
      </c>
      <c r="G512" s="26">
        <f t="shared" si="14"/>
        <v>1.86</v>
      </c>
      <c r="H512" s="26">
        <f t="shared" si="15"/>
        <v>55.8</v>
      </c>
      <c r="I512" s="26">
        <f>[8]签字版本!J512</f>
        <v>11.16</v>
      </c>
      <c r="J512" s="25" t="str">
        <f>SUBSTITUTE([8]签字版本!K512,MID([8]签字版本!K512,9,7),"*******")</f>
        <v>90908180*******0058369</v>
      </c>
      <c r="K512" s="24" t="str">
        <f>[8]签字版本!L512</f>
        <v>连城县农村信用联社四堡信用社</v>
      </c>
    </row>
    <row r="513" spans="1:11">
      <c r="A513" s="24" t="str">
        <f>[8]签字版本!A513</f>
        <v>507</v>
      </c>
      <c r="B513" s="24" t="str">
        <f>[8]签字版本!B513</f>
        <v>李桂香</v>
      </c>
      <c r="C513" s="24" t="str">
        <f>SUBSTITUTE([8]签字版本!C513,MID([8]签字版本!C513,7,8),"********")</f>
        <v>352627********1623</v>
      </c>
      <c r="D513" s="25" t="str">
        <f>SUBSTITUTE([8]签字版本!D513,MID([8]签字版本!D513,4,4),"****")</f>
        <v>189****4882</v>
      </c>
      <c r="E513" s="24" t="str">
        <f>[8]签字版本!E513</f>
        <v>雾阁</v>
      </c>
      <c r="F513" s="26">
        <f>[8]签字版本!F513</f>
        <v>3.71</v>
      </c>
      <c r="G513" s="26">
        <f t="shared" si="14"/>
        <v>3.71</v>
      </c>
      <c r="H513" s="26">
        <f t="shared" si="15"/>
        <v>111.3</v>
      </c>
      <c r="I513" s="26">
        <f>[8]签字版本!J513</f>
        <v>22.26</v>
      </c>
      <c r="J513" s="25" t="str">
        <f>SUBSTITUTE([8]签字版本!K513,MID([8]签字版本!K513,9,7),"*******")</f>
        <v>90908180*******0216475</v>
      </c>
      <c r="K513" s="24" t="str">
        <f>[8]签字版本!L513</f>
        <v>连城县农村信用联社四堡信用社</v>
      </c>
    </row>
    <row r="514" spans="1:11">
      <c r="A514" s="24" t="str">
        <f>[8]签字版本!A514</f>
        <v>508</v>
      </c>
      <c r="B514" s="24" t="str">
        <f>[8]签字版本!B514</f>
        <v>邹道兴</v>
      </c>
      <c r="C514" s="24" t="str">
        <f>SUBSTITUTE([8]签字版本!C514,MID([8]签字版本!C514,7,8),"********")</f>
        <v>350825********1618</v>
      </c>
      <c r="D514" s="25" t="str">
        <f>SUBSTITUTE([8]签字版本!D514,MID([8]签字版本!D514,4,4),"****")</f>
        <v>136****0716</v>
      </c>
      <c r="E514" s="24" t="str">
        <f>[8]签字版本!E514</f>
        <v>雾阁</v>
      </c>
      <c r="F514" s="26">
        <f>[8]签字版本!F514</f>
        <v>3.71</v>
      </c>
      <c r="G514" s="26">
        <f t="shared" si="14"/>
        <v>3.71</v>
      </c>
      <c r="H514" s="26">
        <f t="shared" si="15"/>
        <v>111.3</v>
      </c>
      <c r="I514" s="26">
        <f>[8]签字版本!J514</f>
        <v>22.26</v>
      </c>
      <c r="J514" s="25" t="str">
        <f>SUBSTITUTE([8]签字版本!K514,MID([8]签字版本!K514,9,7),"*******")</f>
        <v>90908180*******0373652</v>
      </c>
      <c r="K514" s="24" t="str">
        <f>[8]签字版本!L514</f>
        <v>连城县农村信用联社四堡信用社</v>
      </c>
    </row>
    <row r="515" spans="1:11">
      <c r="A515" s="24" t="str">
        <f>[8]签字版本!A515</f>
        <v>509</v>
      </c>
      <c r="B515" s="24" t="str">
        <f>[8]签字版本!B515</f>
        <v>邹利生</v>
      </c>
      <c r="C515" s="24" t="str">
        <f>SUBSTITUTE([8]签字版本!C515,MID([8]签字版本!C515,7,8),"********")</f>
        <v>352627********1610</v>
      </c>
      <c r="D515" s="25" t="str">
        <f>SUBSTITUTE([8]签字版本!D515,MID([8]签字版本!D515,4,4),"****")</f>
        <v>159****3128</v>
      </c>
      <c r="E515" s="24" t="str">
        <f>[8]签字版本!E515</f>
        <v>雾阁</v>
      </c>
      <c r="F515" s="26">
        <f>[8]签字版本!F515</f>
        <v>2.78</v>
      </c>
      <c r="G515" s="26">
        <f t="shared" si="14"/>
        <v>2.78</v>
      </c>
      <c r="H515" s="26">
        <f t="shared" si="15"/>
        <v>83.4</v>
      </c>
      <c r="I515" s="26">
        <f>[8]签字版本!J515</f>
        <v>16.68</v>
      </c>
      <c r="J515" s="25" t="str">
        <f>SUBSTITUTE([8]签字版本!K515,MID([8]签字版本!K515,9,7),"*******")</f>
        <v>62218405*******2582</v>
      </c>
      <c r="K515" s="24" t="str">
        <f>[8]签字版本!L515</f>
        <v>连城县农村信用联社四堡信用社</v>
      </c>
    </row>
    <row r="516" spans="1:11">
      <c r="A516" s="24" t="str">
        <f>[8]签字版本!A516</f>
        <v>510</v>
      </c>
      <c r="B516" s="24" t="str">
        <f>[8]签字版本!B516</f>
        <v>王秀秀</v>
      </c>
      <c r="C516" s="24" t="str">
        <f>SUBSTITUTE([8]签字版本!C516,MID([8]签字版本!C516,7,8),"********")</f>
        <v>352627********1627</v>
      </c>
      <c r="D516" s="25" t="str">
        <f>SUBSTITUTE([8]签字版本!D516,MID([8]签字版本!D516,4,4),"****")</f>
        <v>138****3705</v>
      </c>
      <c r="E516" s="24" t="str">
        <f>[8]签字版本!E516</f>
        <v>雾阁</v>
      </c>
      <c r="F516" s="26">
        <f>[8]签字版本!F516</f>
        <v>1.9</v>
      </c>
      <c r="G516" s="26">
        <f t="shared" si="14"/>
        <v>1.9</v>
      </c>
      <c r="H516" s="26">
        <f t="shared" si="15"/>
        <v>57</v>
      </c>
      <c r="I516" s="26">
        <f>[8]签字版本!J516</f>
        <v>11.4</v>
      </c>
      <c r="J516" s="25" t="str">
        <f>SUBSTITUTE([8]签字版本!K516,MID([8]签字版本!K516,9,7),"*******")</f>
        <v>62218405*******5445</v>
      </c>
      <c r="K516" s="24" t="str">
        <f>[8]签字版本!L516</f>
        <v>连城县农村信用联社四堡信用社</v>
      </c>
    </row>
    <row r="517" spans="1:11">
      <c r="A517" s="24" t="str">
        <f>[8]签字版本!A517</f>
        <v>511</v>
      </c>
      <c r="B517" s="24" t="str">
        <f>[8]签字版本!B517</f>
        <v>刘艺煌</v>
      </c>
      <c r="C517" s="24" t="str">
        <f>SUBSTITUTE([8]签字版本!C517,MID([8]签字版本!C517,7,8),"********")</f>
        <v>350205********2525</v>
      </c>
      <c r="D517" s="25" t="str">
        <f>SUBSTITUTE([8]签字版本!D517,MID([8]签字版本!D517,4,4),"****")</f>
        <v>138****5196</v>
      </c>
      <c r="E517" s="24" t="str">
        <f>[8]签字版本!E517</f>
        <v>雾阁</v>
      </c>
      <c r="F517" s="26">
        <f>[8]签字版本!F517</f>
        <v>3.99</v>
      </c>
      <c r="G517" s="26">
        <f t="shared" si="14"/>
        <v>3.99</v>
      </c>
      <c r="H517" s="26">
        <f t="shared" si="15"/>
        <v>119.7</v>
      </c>
      <c r="I517" s="26">
        <f>[8]签字版本!J517</f>
        <v>23.94</v>
      </c>
      <c r="J517" s="25" t="str">
        <f>SUBSTITUTE([8]签字版本!K517,MID([8]签字版本!K517,9,7),"*******")</f>
        <v>62212727*******4301</v>
      </c>
      <c r="K517" s="24" t="str">
        <f>[8]签字版本!L517</f>
        <v>连城县农村信用联社四堡信用社</v>
      </c>
    </row>
    <row r="518" spans="1:11">
      <c r="A518" s="24" t="str">
        <f>[8]签字版本!A518</f>
        <v>512</v>
      </c>
      <c r="B518" s="24" t="str">
        <f>[8]签字版本!B518</f>
        <v>邹传生</v>
      </c>
      <c r="C518" s="24" t="str">
        <f>SUBSTITUTE([8]签字版本!C518,MID([8]签字版本!C518,7,8),"********")</f>
        <v>352627********1610</v>
      </c>
      <c r="D518" s="25" t="str">
        <f>SUBSTITUTE([8]签字版本!D518,MID([8]签字版本!D518,4,4),"****")</f>
        <v>158****5304</v>
      </c>
      <c r="E518" s="24" t="str">
        <f>[8]签字版本!E518</f>
        <v>雾阁</v>
      </c>
      <c r="F518" s="26">
        <f>[8]签字版本!F518</f>
        <v>2.14</v>
      </c>
      <c r="G518" s="26">
        <f t="shared" si="14"/>
        <v>2.14</v>
      </c>
      <c r="H518" s="26">
        <f t="shared" si="15"/>
        <v>64.2</v>
      </c>
      <c r="I518" s="26">
        <f>[8]签字版本!J518</f>
        <v>12.84</v>
      </c>
      <c r="J518" s="25" t="str">
        <f>SUBSTITUTE([8]签字版本!K518,MID([8]签字版本!K518,9,7),"*******")</f>
        <v>90908180*******0058430</v>
      </c>
      <c r="K518" s="24" t="str">
        <f>[8]签字版本!L518</f>
        <v>连城县农村信用联社四堡信用社</v>
      </c>
    </row>
    <row r="519" spans="1:11">
      <c r="A519" s="24" t="str">
        <f>[8]签字版本!A519</f>
        <v>513</v>
      </c>
      <c r="B519" s="24" t="str">
        <f>[8]签字版本!B519</f>
        <v>邹道文</v>
      </c>
      <c r="C519" s="24" t="str">
        <f>SUBSTITUTE([8]签字版本!C519,MID([8]签字版本!C519,7,8),"********")</f>
        <v>352627********1614</v>
      </c>
      <c r="D519" s="25" t="str">
        <f>SUBSTITUTE([8]签字版本!D519,MID([8]签字版本!D519,4,4),"****")</f>
        <v>139****7136</v>
      </c>
      <c r="E519" s="24" t="str">
        <f>[8]签字版本!E519</f>
        <v>雾阁</v>
      </c>
      <c r="F519" s="26">
        <f>[8]签字版本!F519</f>
        <v>1.39</v>
      </c>
      <c r="G519" s="26">
        <f t="shared" ref="G519:G582" si="16">F519</f>
        <v>1.39</v>
      </c>
      <c r="H519" s="26">
        <f t="shared" ref="H519:H582" si="17">G519*30</f>
        <v>41.7</v>
      </c>
      <c r="I519" s="26">
        <f>[8]签字版本!J519</f>
        <v>8.34</v>
      </c>
      <c r="J519" s="25" t="str">
        <f>SUBSTITUTE([8]签字版本!K519,MID([8]签字版本!K519,9,7),"*******")</f>
        <v>90908180*******0058449</v>
      </c>
      <c r="K519" s="24" t="str">
        <f>[8]签字版本!L519</f>
        <v>连城县农村信用联社四堡信用社</v>
      </c>
    </row>
    <row r="520" spans="1:11">
      <c r="A520" s="24" t="str">
        <f>[8]签字版本!A520</f>
        <v>514</v>
      </c>
      <c r="B520" s="24" t="str">
        <f>[8]签字版本!B520</f>
        <v>邹吉生</v>
      </c>
      <c r="C520" s="24" t="str">
        <f>SUBSTITUTE([8]签字版本!C520,MID([8]签字版本!C520,7,8),"********")</f>
        <v>352627********1619</v>
      </c>
      <c r="D520" s="25" t="str">
        <f>SUBSTITUTE([8]签字版本!D520,MID([8]签字版本!D520,4,4),"****")</f>
        <v>134****7619</v>
      </c>
      <c r="E520" s="24" t="str">
        <f>[8]签字版本!E520</f>
        <v>雾阁</v>
      </c>
      <c r="F520" s="26">
        <f>[8]签字版本!F520</f>
        <v>3.76</v>
      </c>
      <c r="G520" s="26">
        <f t="shared" si="16"/>
        <v>3.76</v>
      </c>
      <c r="H520" s="26">
        <f t="shared" si="17"/>
        <v>112.8</v>
      </c>
      <c r="I520" s="26">
        <f>[8]签字版本!J520</f>
        <v>22.56</v>
      </c>
      <c r="J520" s="25" t="str">
        <f>SUBSTITUTE([8]签字版本!K520,MID([8]签字版本!K520,9,7),"*******")</f>
        <v>90908180*******0296629</v>
      </c>
      <c r="K520" s="24" t="str">
        <f>[8]签字版本!L520</f>
        <v>连城县农村信用联社四堡信用社</v>
      </c>
    </row>
    <row r="521" spans="1:11">
      <c r="A521" s="24" t="str">
        <f>[8]签字版本!A521</f>
        <v>515</v>
      </c>
      <c r="B521" s="24" t="str">
        <f>[8]签字版本!B521</f>
        <v>邹道啟</v>
      </c>
      <c r="C521" s="24" t="str">
        <f>SUBSTITUTE([8]签字版本!C521,MID([8]签字版本!C521,7,8),"********")</f>
        <v>352627********1616</v>
      </c>
      <c r="D521" s="25" t="str">
        <f>SUBSTITUTE([8]签字版本!D521,MID([8]签字版本!D521,4,4),"****")</f>
        <v>189****4951</v>
      </c>
      <c r="E521" s="24" t="str">
        <f>[8]签字版本!E521</f>
        <v>雾阁</v>
      </c>
      <c r="F521" s="26">
        <f>[8]签字版本!F521</f>
        <v>1.71</v>
      </c>
      <c r="G521" s="26">
        <f t="shared" si="16"/>
        <v>1.71</v>
      </c>
      <c r="H521" s="26">
        <f t="shared" si="17"/>
        <v>51.3</v>
      </c>
      <c r="I521" s="26">
        <f>[8]签字版本!J521</f>
        <v>10.26</v>
      </c>
      <c r="J521" s="25" t="str">
        <f>SUBSTITUTE([8]签字版本!K521,MID([8]签字版本!K521,9,7),"*******")</f>
        <v>62303611*******7678</v>
      </c>
      <c r="K521" s="24" t="str">
        <f>[8]签字版本!L521</f>
        <v>连城县农村信用联社四堡信用社</v>
      </c>
    </row>
    <row r="522" spans="1:11">
      <c r="A522" s="24" t="str">
        <f>[8]签字版本!A522</f>
        <v>516</v>
      </c>
      <c r="B522" s="24" t="str">
        <f>[8]签字版本!B522</f>
        <v>邹道勤</v>
      </c>
      <c r="C522" s="24" t="str">
        <f>SUBSTITUTE([8]签字版本!C522,MID([8]签字版本!C522,7,8),"********")</f>
        <v>350825********1618</v>
      </c>
      <c r="D522" s="25" t="str">
        <f>SUBSTITUTE([8]签字版本!D522,MID([8]签字版本!D522,4,4),"****")</f>
        <v>138****7311</v>
      </c>
      <c r="E522" s="24" t="str">
        <f>[8]签字版本!E522</f>
        <v>雾阁</v>
      </c>
      <c r="F522" s="26">
        <f>[8]签字版本!F522</f>
        <v>1</v>
      </c>
      <c r="G522" s="26">
        <f t="shared" si="16"/>
        <v>1</v>
      </c>
      <c r="H522" s="26">
        <f t="shared" si="17"/>
        <v>30</v>
      </c>
      <c r="I522" s="26">
        <f>[8]签字版本!J522</f>
        <v>6</v>
      </c>
      <c r="J522" s="25" t="str">
        <f>SUBSTITUTE([8]签字版本!K522,MID([8]签字版本!K522,9,7),"*******")</f>
        <v>62218405*******2418</v>
      </c>
      <c r="K522" s="24" t="str">
        <f>[8]签字版本!L522</f>
        <v>连城县农村信用联社四堡信用社</v>
      </c>
    </row>
    <row r="523" spans="1:11">
      <c r="A523" s="24" t="str">
        <f>[8]签字版本!A523</f>
        <v>517</v>
      </c>
      <c r="B523" s="24" t="str">
        <f>[8]签字版本!B523</f>
        <v>邹道满</v>
      </c>
      <c r="C523" s="24" t="str">
        <f>SUBSTITUTE([8]签字版本!C523,MID([8]签字版本!C523,7,8),"********")</f>
        <v>350825********1632</v>
      </c>
      <c r="D523" s="25" t="str">
        <f>SUBSTITUTE([8]签字版本!D523,MID([8]签字版本!D523,4,4),"****")</f>
        <v>150****3720</v>
      </c>
      <c r="E523" s="24" t="str">
        <f>[8]签字版本!E523</f>
        <v>雾阁</v>
      </c>
      <c r="F523" s="26">
        <f>[8]签字版本!F523</f>
        <v>1</v>
      </c>
      <c r="G523" s="26">
        <f t="shared" si="16"/>
        <v>1</v>
      </c>
      <c r="H523" s="26">
        <f t="shared" si="17"/>
        <v>30</v>
      </c>
      <c r="I523" s="26">
        <f>[8]签字版本!J523</f>
        <v>6</v>
      </c>
      <c r="J523" s="25" t="str">
        <f>SUBSTITUTE([8]签字版本!K523,MID([8]签字版本!K523,9,7),"*******")</f>
        <v>62218405*******2251</v>
      </c>
      <c r="K523" s="24" t="str">
        <f>[8]签字版本!L523</f>
        <v>连城县农村信用联社四堡信用社</v>
      </c>
    </row>
    <row r="524" spans="1:11">
      <c r="A524" s="24" t="str">
        <f>[8]签字版本!A524</f>
        <v>518</v>
      </c>
      <c r="B524" s="24" t="str">
        <f>[8]签字版本!B524</f>
        <v>邹根生</v>
      </c>
      <c r="C524" s="24" t="str">
        <f>SUBSTITUTE([8]签字版本!C524,MID([8]签字版本!C524,7,8),"********")</f>
        <v>352627********1617</v>
      </c>
      <c r="D524" s="25" t="str">
        <f>SUBSTITUTE([8]签字版本!D524,MID([8]签字版本!D524,4,4),"****")</f>
        <v>187****8791</v>
      </c>
      <c r="E524" s="24" t="str">
        <f>[8]签字版本!E524</f>
        <v>雾阁</v>
      </c>
      <c r="F524" s="26">
        <f>[8]签字版本!F524</f>
        <v>1.38</v>
      </c>
      <c r="G524" s="26">
        <f t="shared" si="16"/>
        <v>1.38</v>
      </c>
      <c r="H524" s="26">
        <f t="shared" si="17"/>
        <v>41.4</v>
      </c>
      <c r="I524" s="26">
        <f>[8]签字版本!J524</f>
        <v>8.28</v>
      </c>
      <c r="J524" s="25" t="str">
        <f>SUBSTITUTE([8]签字版本!K524,MID([8]签字版本!K524,9,7),"*******")</f>
        <v>90908180*******0017519</v>
      </c>
      <c r="K524" s="24" t="str">
        <f>[8]签字版本!L524</f>
        <v>连城县农村信用联社四堡信用社</v>
      </c>
    </row>
    <row r="525" spans="1:11">
      <c r="A525" s="24" t="str">
        <f>[8]签字版本!A525</f>
        <v>519</v>
      </c>
      <c r="B525" s="24" t="str">
        <f>[8]签字版本!B525</f>
        <v>邹贵生</v>
      </c>
      <c r="C525" s="24" t="str">
        <f>SUBSTITUTE([8]签字版本!C525,MID([8]签字版本!C525,7,8),"********")</f>
        <v>352627********161X</v>
      </c>
      <c r="D525" s="25" t="str">
        <f>SUBSTITUTE([8]签字版本!D525,MID([8]签字版本!D525,4,4),"****")</f>
        <v>138****3481</v>
      </c>
      <c r="E525" s="24" t="str">
        <f>[8]签字版本!E525</f>
        <v>雾阁</v>
      </c>
      <c r="F525" s="26">
        <f>[8]签字版本!F525</f>
        <v>2.76</v>
      </c>
      <c r="G525" s="26">
        <f t="shared" si="16"/>
        <v>2.76</v>
      </c>
      <c r="H525" s="26">
        <f t="shared" si="17"/>
        <v>82.8</v>
      </c>
      <c r="I525" s="26">
        <f>[8]签字版本!J525</f>
        <v>16.56</v>
      </c>
      <c r="J525" s="25" t="str">
        <f>SUBSTITUTE([8]签字版本!K525,MID([8]签字版本!K525,9,7),"*******")</f>
        <v>90908180*******0005844</v>
      </c>
      <c r="K525" s="24" t="str">
        <f>[8]签字版本!L525</f>
        <v>连城县农村信用联社四堡信用社</v>
      </c>
    </row>
    <row r="526" spans="1:11">
      <c r="A526" s="24" t="str">
        <f>[8]签字版本!A526</f>
        <v>520</v>
      </c>
      <c r="B526" s="24" t="str">
        <f>[8]签字版本!B526</f>
        <v>邹志生</v>
      </c>
      <c r="C526" s="24" t="str">
        <f>SUBSTITUTE([8]签字版本!C526,MID([8]签字版本!C526,7,8),"********")</f>
        <v>352627********1611</v>
      </c>
      <c r="D526" s="25" t="str">
        <f>SUBSTITUTE([8]签字版本!D526,MID([8]签字版本!D526,4,4),"****")</f>
        <v>138****3481</v>
      </c>
      <c r="E526" s="24" t="str">
        <f>[8]签字版本!E526</f>
        <v>雾阁</v>
      </c>
      <c r="F526" s="26">
        <f>[8]签字版本!F526</f>
        <v>1.38</v>
      </c>
      <c r="G526" s="26">
        <f t="shared" si="16"/>
        <v>1.38</v>
      </c>
      <c r="H526" s="26">
        <f t="shared" si="17"/>
        <v>41.4</v>
      </c>
      <c r="I526" s="26">
        <f>[8]签字版本!J526</f>
        <v>8.28</v>
      </c>
      <c r="J526" s="25" t="str">
        <f>SUBSTITUTE([8]签字版本!K526,MID([8]签字版本!K526,9,7),"*******")</f>
        <v>62218405*******3256</v>
      </c>
      <c r="K526" s="24" t="str">
        <f>[8]签字版本!L526</f>
        <v>连城县农村信用联社四堡信用社</v>
      </c>
    </row>
    <row r="527" spans="1:11">
      <c r="A527" s="24" t="str">
        <f>[8]签字版本!A527</f>
        <v>521</v>
      </c>
      <c r="B527" s="24" t="str">
        <f>[8]签字版本!B527</f>
        <v>邹南山</v>
      </c>
      <c r="C527" s="24" t="str">
        <f>SUBSTITUTE([8]签字版本!C527,MID([8]签字版本!C527,7,8),"********")</f>
        <v>352627********165X</v>
      </c>
      <c r="D527" s="25" t="str">
        <f>SUBSTITUTE([8]签字版本!D527,MID([8]签字版本!D527,4,4),"****")</f>
        <v>151****8984</v>
      </c>
      <c r="E527" s="24" t="str">
        <f>[8]签字版本!E527</f>
        <v>雾阁</v>
      </c>
      <c r="F527" s="26">
        <f>[8]签字版本!F527</f>
        <v>1.73</v>
      </c>
      <c r="G527" s="26">
        <f t="shared" si="16"/>
        <v>1.73</v>
      </c>
      <c r="H527" s="26">
        <f t="shared" si="17"/>
        <v>51.9</v>
      </c>
      <c r="I527" s="26">
        <f>[8]签字版本!J527</f>
        <v>10.38</v>
      </c>
      <c r="J527" s="25" t="str">
        <f>SUBSTITUTE([8]签字版本!K527,MID([8]签字版本!K527,9,7),"*******")</f>
        <v>90908180*******0058485</v>
      </c>
      <c r="K527" s="24" t="str">
        <f>[8]签字版本!L527</f>
        <v>连城县农村信用联社四堡信用社</v>
      </c>
    </row>
    <row r="528" spans="1:11">
      <c r="A528" s="24" t="str">
        <f>[8]签字版本!A528</f>
        <v>522</v>
      </c>
      <c r="B528" s="24" t="str">
        <f>[8]签字版本!B528</f>
        <v>邹细乾</v>
      </c>
      <c r="C528" s="24" t="str">
        <f>SUBSTITUTE([8]签字版本!C528,MID([8]签字版本!C528,7,8),"********")</f>
        <v>352627********1613</v>
      </c>
      <c r="D528" s="25" t="str">
        <f>SUBSTITUTE([8]签字版本!D528,MID([8]签字版本!D528,4,4),"****")</f>
        <v>131****0652</v>
      </c>
      <c r="E528" s="24" t="str">
        <f>[8]签字版本!E528</f>
        <v>雾阁</v>
      </c>
      <c r="F528" s="26">
        <f>[8]签字版本!F528</f>
        <v>2.16</v>
      </c>
      <c r="G528" s="26">
        <f t="shared" si="16"/>
        <v>2.16</v>
      </c>
      <c r="H528" s="26">
        <f t="shared" si="17"/>
        <v>64.8</v>
      </c>
      <c r="I528" s="26">
        <f>[8]签字版本!J528</f>
        <v>12.96</v>
      </c>
      <c r="J528" s="25" t="str">
        <f>SUBSTITUTE([8]签字版本!K528,MID([8]签字版本!K528,9,7),"*******")</f>
        <v>90908180*******0058494</v>
      </c>
      <c r="K528" s="24" t="str">
        <f>[8]签字版本!L528</f>
        <v>连城县农村信用联社四堡信用社</v>
      </c>
    </row>
    <row r="529" spans="1:11">
      <c r="A529" s="24" t="str">
        <f>[8]签字版本!A529</f>
        <v>523</v>
      </c>
      <c r="B529" s="24" t="str">
        <f>[8]签字版本!B529</f>
        <v>邹道余</v>
      </c>
      <c r="C529" s="24" t="str">
        <f>SUBSTITUTE([8]签字版本!C529,MID([8]签字版本!C529,7,8),"********")</f>
        <v>352627********1639</v>
      </c>
      <c r="D529" s="25" t="str">
        <f>SUBSTITUTE([8]签字版本!D529,MID([8]签字版本!D529,4,4),"****")</f>
        <v>150****8675</v>
      </c>
      <c r="E529" s="24" t="str">
        <f>[8]签字版本!E529</f>
        <v>雾阁</v>
      </c>
      <c r="F529" s="26">
        <f>[8]签字版本!F529</f>
        <v>1.94</v>
      </c>
      <c r="G529" s="26">
        <f t="shared" si="16"/>
        <v>1.94</v>
      </c>
      <c r="H529" s="26">
        <f t="shared" si="17"/>
        <v>58.2</v>
      </c>
      <c r="I529" s="26">
        <f>[8]签字版本!J529</f>
        <v>11.64</v>
      </c>
      <c r="J529" s="25" t="str">
        <f>SUBSTITUTE([8]签字版本!K529,MID([8]签字版本!K529,9,7),"*******")</f>
        <v>90908180*******0058500</v>
      </c>
      <c r="K529" s="24" t="str">
        <f>[8]签字版本!L529</f>
        <v>连城县农村信用联社四堡信用社</v>
      </c>
    </row>
    <row r="530" spans="1:11">
      <c r="A530" s="24" t="str">
        <f>[8]签字版本!A530</f>
        <v>524</v>
      </c>
      <c r="B530" s="24" t="str">
        <f>[8]签字版本!B530</f>
        <v>邹道徐</v>
      </c>
      <c r="C530" s="24" t="str">
        <f>SUBSTITUTE([8]签字版本!C530,MID([8]签字版本!C530,7,8),"********")</f>
        <v>352627********1618</v>
      </c>
      <c r="D530" s="25" t="str">
        <f>SUBSTITUTE([8]签字版本!D530,MID([8]签字版本!D530,4,4),"****")</f>
        <v>134****1434</v>
      </c>
      <c r="E530" s="24" t="str">
        <f>[8]签字版本!E530</f>
        <v>雾阁</v>
      </c>
      <c r="F530" s="26">
        <f>[8]签字版本!F530</f>
        <v>5.83</v>
      </c>
      <c r="G530" s="26">
        <f t="shared" si="16"/>
        <v>5.83</v>
      </c>
      <c r="H530" s="26">
        <f t="shared" si="17"/>
        <v>174.9</v>
      </c>
      <c r="I530" s="26">
        <f>[8]签字版本!J530</f>
        <v>34.98</v>
      </c>
      <c r="J530" s="25" t="str">
        <f>SUBSTITUTE([8]签字版本!K530,MID([8]签字版本!K530,9,7),"*******")</f>
        <v>90908180*******0407466</v>
      </c>
      <c r="K530" s="24" t="str">
        <f>[8]签字版本!L530</f>
        <v>连城县农村信用联社四堡信用社</v>
      </c>
    </row>
    <row r="531" spans="1:11">
      <c r="A531" s="24" t="str">
        <f>[8]签字版本!A531</f>
        <v>525</v>
      </c>
      <c r="B531" s="24" t="str">
        <f>[8]签字版本!B531</f>
        <v>邹大乾</v>
      </c>
      <c r="C531" s="24" t="str">
        <f>SUBSTITUTE([8]签字版本!C531,MID([8]签字版本!C531,7,8),"********")</f>
        <v>352627********1618</v>
      </c>
      <c r="D531" s="25" t="str">
        <f>SUBSTITUTE([8]签字版本!D531,MID([8]签字版本!D531,4,4),"****")</f>
        <v>157****6952</v>
      </c>
      <c r="E531" s="24" t="str">
        <f>[8]签字版本!E531</f>
        <v>雾阁</v>
      </c>
      <c r="F531" s="26">
        <f>[8]签字版本!F531</f>
        <v>2.16</v>
      </c>
      <c r="G531" s="26">
        <f t="shared" si="16"/>
        <v>2.16</v>
      </c>
      <c r="H531" s="26">
        <f t="shared" si="17"/>
        <v>64.8</v>
      </c>
      <c r="I531" s="26">
        <f>[8]签字版本!J531</f>
        <v>12.96</v>
      </c>
      <c r="J531" s="25" t="str">
        <f>SUBSTITUTE([8]签字版本!K531,MID([8]签字版本!K531,9,7),"*******")</f>
        <v>62218405*******3176</v>
      </c>
      <c r="K531" s="24" t="str">
        <f>[8]签字版本!L531</f>
        <v>连城县农村信用联社四堡信用社</v>
      </c>
    </row>
    <row r="532" spans="1:11">
      <c r="A532" s="24" t="str">
        <f>[8]签字版本!A532</f>
        <v>526</v>
      </c>
      <c r="B532" s="24" t="str">
        <f>[8]签字版本!B532</f>
        <v>邹满山</v>
      </c>
      <c r="C532" s="24" t="str">
        <f>SUBSTITUTE([8]签字版本!C532,MID([8]签字版本!C532,7,8),"********")</f>
        <v>352627********1610</v>
      </c>
      <c r="D532" s="25" t="str">
        <f>SUBSTITUTE([8]签字版本!D532,MID([8]签字版本!D532,4,4),"****")</f>
        <v>151****8984</v>
      </c>
      <c r="E532" s="24" t="str">
        <f>[8]签字版本!E532</f>
        <v>雾阁</v>
      </c>
      <c r="F532" s="26">
        <f>[8]签字版本!F532</f>
        <v>4.32</v>
      </c>
      <c r="G532" s="26">
        <f t="shared" si="16"/>
        <v>4.32</v>
      </c>
      <c r="H532" s="26">
        <f t="shared" si="17"/>
        <v>129.6</v>
      </c>
      <c r="I532" s="26">
        <f>[8]签字版本!J532</f>
        <v>25.92</v>
      </c>
      <c r="J532" s="25" t="str">
        <f>SUBSTITUTE([8]签字版本!K532,MID([8]签字版本!K532,9,7),"*******")</f>
        <v>90908180*******0058519</v>
      </c>
      <c r="K532" s="24" t="str">
        <f>[8]签字版本!L532</f>
        <v>连城县农村信用联社四堡信用社</v>
      </c>
    </row>
    <row r="533" spans="1:11">
      <c r="A533" s="24" t="str">
        <f>[8]签字版本!A533</f>
        <v>527</v>
      </c>
      <c r="B533" s="24" t="str">
        <f>[8]签字版本!B533</f>
        <v>邹恒发</v>
      </c>
      <c r="C533" s="24" t="str">
        <f>SUBSTITUTE([8]签字版本!C533,MID([8]签字版本!C533,7,8),"********")</f>
        <v>352627********161X</v>
      </c>
      <c r="D533" s="25" t="str">
        <f>SUBSTITUTE([8]签字版本!D533,MID([8]签字版本!D533,4,4),"****")</f>
        <v>136****2318</v>
      </c>
      <c r="E533" s="24" t="str">
        <f>[8]签字版本!E533</f>
        <v>雾阁</v>
      </c>
      <c r="F533" s="26">
        <f>[8]签字版本!F533</f>
        <v>2.59</v>
      </c>
      <c r="G533" s="26">
        <f t="shared" si="16"/>
        <v>2.59</v>
      </c>
      <c r="H533" s="26">
        <f t="shared" si="17"/>
        <v>77.7</v>
      </c>
      <c r="I533" s="26">
        <f>[8]签字版本!J533</f>
        <v>15.54</v>
      </c>
      <c r="J533" s="25" t="str">
        <f>SUBSTITUTE([8]签字版本!K533,MID([8]签字版本!K533,9,7),"*******")</f>
        <v>90908180*******0300311</v>
      </c>
      <c r="K533" s="24" t="str">
        <f>[8]签字版本!L533</f>
        <v>连城县农村信用联社四堡信用社</v>
      </c>
    </row>
    <row r="534" spans="1:11">
      <c r="A534" s="24" t="str">
        <f>[8]签字版本!A534</f>
        <v>528</v>
      </c>
      <c r="B534" s="24" t="str">
        <f>[8]签字版本!B534</f>
        <v>马满荣</v>
      </c>
      <c r="C534" s="24" t="str">
        <f>SUBSTITUTE([8]签字版本!C534,MID([8]签字版本!C534,7,8),"********")</f>
        <v>352627********1625</v>
      </c>
      <c r="D534" s="25" t="str">
        <f>SUBSTITUTE([8]签字版本!D534,MID([8]签字版本!D534,4,4),"****")</f>
        <v>136****3891</v>
      </c>
      <c r="E534" s="24" t="str">
        <f>[8]签字版本!E534</f>
        <v>雾阁</v>
      </c>
      <c r="F534" s="26">
        <f>[8]签字版本!F534</f>
        <v>2.59</v>
      </c>
      <c r="G534" s="26">
        <f t="shared" si="16"/>
        <v>2.59</v>
      </c>
      <c r="H534" s="26">
        <f t="shared" si="17"/>
        <v>77.7</v>
      </c>
      <c r="I534" s="26">
        <f>[8]签字版本!J534</f>
        <v>15.54</v>
      </c>
      <c r="J534" s="25" t="str">
        <f>SUBSTITUTE([8]签字版本!K534,MID([8]签字版本!K534,9,7),"*******")</f>
        <v>62218405*******7293</v>
      </c>
      <c r="K534" s="24" t="str">
        <f>[8]签字版本!L534</f>
        <v>连城县农村信用联社四堡信用社</v>
      </c>
    </row>
    <row r="535" spans="1:11">
      <c r="A535" s="24" t="str">
        <f>[8]签字版本!A535</f>
        <v>529</v>
      </c>
      <c r="B535" s="24" t="str">
        <f>[8]签字版本!B535</f>
        <v>邹道国</v>
      </c>
      <c r="C535" s="24" t="str">
        <f>SUBSTITUTE([8]签字版本!C535,MID([8]签字版本!C535,7,8),"********")</f>
        <v>352627********1610</v>
      </c>
      <c r="D535" s="25" t="str">
        <f>SUBSTITUTE([8]签字版本!D535,MID([8]签字版本!D535,4,4),"****")</f>
        <v>130****8838</v>
      </c>
      <c r="E535" s="24" t="str">
        <f>[8]签字版本!E535</f>
        <v>雾阁</v>
      </c>
      <c r="F535" s="26">
        <f>[8]签字版本!F535</f>
        <v>6.9</v>
      </c>
      <c r="G535" s="26">
        <f t="shared" si="16"/>
        <v>6.9</v>
      </c>
      <c r="H535" s="26">
        <f t="shared" si="17"/>
        <v>207</v>
      </c>
      <c r="I535" s="26">
        <f>[8]签字版本!J535</f>
        <v>41.4</v>
      </c>
      <c r="J535" s="25" t="str">
        <f>SUBSTITUTE([8]签字版本!K535,MID([8]签字版本!K535,9,7),"*******")</f>
        <v>90908180*******0339682</v>
      </c>
      <c r="K535" s="24" t="str">
        <f>[8]签字版本!L535</f>
        <v>连城县农村信用联社四堡信用社</v>
      </c>
    </row>
    <row r="536" spans="1:11">
      <c r="A536" s="24" t="str">
        <f>[8]签字版本!A536</f>
        <v>530</v>
      </c>
      <c r="B536" s="24" t="str">
        <f>[8]签字版本!B536</f>
        <v>邹中庆</v>
      </c>
      <c r="C536" s="24" t="str">
        <f>SUBSTITUTE([8]签字版本!C536,MID([8]签字版本!C536,7,8),"********")</f>
        <v>352627********1618</v>
      </c>
      <c r="D536" s="25" t="str">
        <f>SUBSTITUTE([8]签字版本!D536,MID([8]签字版本!D536,4,4),"****")</f>
        <v>173****6553</v>
      </c>
      <c r="E536" s="24" t="str">
        <f>[8]签字版本!E536</f>
        <v>雾阁</v>
      </c>
      <c r="F536" s="26">
        <f>[8]签字版本!F536</f>
        <v>5.18</v>
      </c>
      <c r="G536" s="26">
        <f t="shared" si="16"/>
        <v>5.18</v>
      </c>
      <c r="H536" s="26">
        <f t="shared" si="17"/>
        <v>155.4</v>
      </c>
      <c r="I536" s="26">
        <f>[8]签字版本!J536</f>
        <v>31.08</v>
      </c>
      <c r="J536" s="25" t="str">
        <f>SUBSTITUTE([8]签字版本!K536,MID([8]签字版本!K536,9,7),"*******")</f>
        <v>90908180*******0553002</v>
      </c>
      <c r="K536" s="24" t="str">
        <f>[8]签字版本!L536</f>
        <v>连城县农村信用联社四堡信用社</v>
      </c>
    </row>
    <row r="537" spans="1:11">
      <c r="A537" s="24" t="str">
        <f>[8]签字版本!A537</f>
        <v>531</v>
      </c>
      <c r="B537" s="24" t="str">
        <f>[8]签字版本!B537</f>
        <v>邹道敏</v>
      </c>
      <c r="C537" s="24" t="str">
        <f>SUBSTITUTE([8]签字版本!C537,MID([8]签字版本!C537,7,8),"********")</f>
        <v>352627********1633</v>
      </c>
      <c r="D537" s="25" t="str">
        <f>SUBSTITUTE([8]签字版本!D537,MID([8]签字版本!D537,4,4),"****")</f>
        <v>189****4951</v>
      </c>
      <c r="E537" s="24" t="str">
        <f>[8]签字版本!E537</f>
        <v>雾阁</v>
      </c>
      <c r="F537" s="26">
        <f>[8]签字版本!F537</f>
        <v>6.04</v>
      </c>
      <c r="G537" s="26">
        <f t="shared" si="16"/>
        <v>6.04</v>
      </c>
      <c r="H537" s="26">
        <f t="shared" si="17"/>
        <v>181.2</v>
      </c>
      <c r="I537" s="26">
        <f>[8]签字版本!J537</f>
        <v>36.24</v>
      </c>
      <c r="J537" s="25" t="str">
        <f>SUBSTITUTE([8]签字版本!K537,MID([8]签字版本!K537,9,7),"*******")</f>
        <v>90908180*******0376034</v>
      </c>
      <c r="K537" s="24" t="str">
        <f>[8]签字版本!L537</f>
        <v>连城县农村信用联社四堡信用社</v>
      </c>
    </row>
    <row r="538" spans="1:11">
      <c r="A538" s="24" t="str">
        <f>[8]签字版本!A538</f>
        <v>532</v>
      </c>
      <c r="B538" s="24" t="str">
        <f>[8]签字版本!B538</f>
        <v>邹道春</v>
      </c>
      <c r="C538" s="24" t="str">
        <f>SUBSTITUTE([8]签字版本!C538,MID([8]签字版本!C538,7,8),"********")</f>
        <v>350825********1695</v>
      </c>
      <c r="D538" s="25" t="str">
        <f>SUBSTITUTE([8]签字版本!D538,MID([8]签字版本!D538,4,4),"****")</f>
        <v>136****6430</v>
      </c>
      <c r="E538" s="24" t="str">
        <f>[8]签字版本!E538</f>
        <v>雾阁</v>
      </c>
      <c r="F538" s="26">
        <f>[8]签字版本!F538</f>
        <v>6.04</v>
      </c>
      <c r="G538" s="26">
        <f t="shared" si="16"/>
        <v>6.04</v>
      </c>
      <c r="H538" s="26">
        <f t="shared" si="17"/>
        <v>181.2</v>
      </c>
      <c r="I538" s="26">
        <f>[8]签字版本!J538</f>
        <v>36.24</v>
      </c>
      <c r="J538" s="25" t="str">
        <f>SUBSTITUTE([8]签字版本!K538,MID([8]签字版本!K538,9,7),"*******")</f>
        <v>62218405*******3333</v>
      </c>
      <c r="K538" s="24" t="str">
        <f>[8]签字版本!L538</f>
        <v>连城县农村信用联社四堡信用社</v>
      </c>
    </row>
    <row r="539" spans="1:11">
      <c r="A539" s="24" t="str">
        <f>[8]签字版本!A539</f>
        <v>533</v>
      </c>
      <c r="B539" s="24" t="str">
        <f>[8]签字版本!B539</f>
        <v>邹道汉</v>
      </c>
      <c r="C539" s="24" t="str">
        <f>SUBSTITUTE([8]签字版本!C539,MID([8]签字版本!C539,7,8),"********")</f>
        <v>352627********1616</v>
      </c>
      <c r="D539" s="25" t="str">
        <f>SUBSTITUTE([8]签字版本!D539,MID([8]签字版本!D539,4,4),"****")</f>
        <v>136****3379</v>
      </c>
      <c r="E539" s="24" t="str">
        <f>[8]签字版本!E539</f>
        <v>雾阁</v>
      </c>
      <c r="F539" s="26">
        <f>[8]签字版本!F539</f>
        <v>6.04</v>
      </c>
      <c r="G539" s="26">
        <f t="shared" si="16"/>
        <v>6.04</v>
      </c>
      <c r="H539" s="26">
        <f t="shared" si="17"/>
        <v>181.2</v>
      </c>
      <c r="I539" s="26">
        <f>[8]签字版本!J539</f>
        <v>36.24</v>
      </c>
      <c r="J539" s="25" t="str">
        <f>SUBSTITUTE([8]签字版本!K539,MID([8]签字版本!K539,9,7),"*******")</f>
        <v>62218405*******3135</v>
      </c>
      <c r="K539" s="24" t="str">
        <f>[8]签字版本!L539</f>
        <v>连城县农村信用联社四堡信用社</v>
      </c>
    </row>
    <row r="540" spans="1:11">
      <c r="A540" s="24" t="str">
        <f>[8]签字版本!A540</f>
        <v>534</v>
      </c>
      <c r="B540" s="24" t="str">
        <f>[8]签字版本!B540</f>
        <v>邹威山</v>
      </c>
      <c r="C540" s="24" t="str">
        <f>SUBSTITUTE([8]签字版本!C540,MID([8]签字版本!C540,7,8),"********")</f>
        <v>350825********1616</v>
      </c>
      <c r="D540" s="25" t="str">
        <f>SUBSTITUTE([8]签字版本!D540,MID([8]签字版本!D540,4,4),"****")</f>
        <v>136****2629</v>
      </c>
      <c r="E540" s="24" t="str">
        <f>[8]签字版本!E540</f>
        <v>雾阁</v>
      </c>
      <c r="F540" s="26">
        <f>[8]签字版本!F540</f>
        <v>2.16</v>
      </c>
      <c r="G540" s="26">
        <f t="shared" si="16"/>
        <v>2.16</v>
      </c>
      <c r="H540" s="26">
        <f t="shared" si="17"/>
        <v>64.8</v>
      </c>
      <c r="I540" s="26">
        <f>[8]签字版本!J540</f>
        <v>12.96</v>
      </c>
      <c r="J540" s="25" t="str">
        <f>SUBSTITUTE([8]签字版本!K540,MID([8]签字版本!K540,9,7),"*******")</f>
        <v>90908180*******0042331</v>
      </c>
      <c r="K540" s="24" t="str">
        <f>[8]签字版本!L540</f>
        <v>连城县农村信用联社四堡信用社</v>
      </c>
    </row>
    <row r="541" spans="1:11">
      <c r="A541" s="24" t="str">
        <f>[8]签字版本!A541</f>
        <v>535</v>
      </c>
      <c r="B541" s="24" t="str">
        <f>[8]签字版本!B541</f>
        <v>马兰花</v>
      </c>
      <c r="C541" s="24" t="str">
        <f>SUBSTITUTE([8]签字版本!C541,MID([8]签字版本!C541,7,8),"********")</f>
        <v>352627********1626</v>
      </c>
      <c r="D541" s="25" t="str">
        <f>SUBSTITUTE([8]签字版本!D541,MID([8]签字版本!D541,4,4),"****")</f>
        <v>158****9907</v>
      </c>
      <c r="E541" s="24" t="str">
        <f>[8]签字版本!E541</f>
        <v>雾阁</v>
      </c>
      <c r="F541" s="26">
        <f>[8]签字版本!F541</f>
        <v>2.16</v>
      </c>
      <c r="G541" s="26">
        <f t="shared" si="16"/>
        <v>2.16</v>
      </c>
      <c r="H541" s="26">
        <f t="shared" si="17"/>
        <v>64.8</v>
      </c>
      <c r="I541" s="26">
        <f>[8]签字版本!J541</f>
        <v>12.96</v>
      </c>
      <c r="J541" s="25" t="str">
        <f>SUBSTITUTE([8]签字版本!K541,MID([8]签字版本!K541,9,7),"*******")</f>
        <v>62303615*******1138</v>
      </c>
      <c r="K541" s="24" t="str">
        <f>[8]签字版本!L541</f>
        <v>连城县农村信用联社四堡信用社</v>
      </c>
    </row>
    <row r="542" spans="1:11">
      <c r="A542" s="24" t="str">
        <f>[8]签字版本!A542</f>
        <v>536</v>
      </c>
      <c r="B542" s="24" t="str">
        <f>[8]签字版本!B542</f>
        <v>邹宾生</v>
      </c>
      <c r="C542" s="24" t="str">
        <f>SUBSTITUTE([8]签字版本!C542,MID([8]签字版本!C542,7,8),"********")</f>
        <v>352627********1619</v>
      </c>
      <c r="D542" s="25" t="str">
        <f>SUBSTITUTE([8]签字版本!D542,MID([8]签字版本!D542,4,4),"****")</f>
        <v>189****6976</v>
      </c>
      <c r="E542" s="24" t="str">
        <f>[8]签字版本!E542</f>
        <v>雾阁</v>
      </c>
      <c r="F542" s="26">
        <f>[8]签字版本!F542</f>
        <v>1.38</v>
      </c>
      <c r="G542" s="26">
        <f t="shared" si="16"/>
        <v>1.38</v>
      </c>
      <c r="H542" s="26">
        <f t="shared" si="17"/>
        <v>41.4</v>
      </c>
      <c r="I542" s="26">
        <f>[8]签字版本!J542</f>
        <v>8.28</v>
      </c>
      <c r="J542" s="25" t="str">
        <f>SUBSTITUTE([8]签字版本!K542,MID([8]签字版本!K542,9,7),"*******")</f>
        <v>62303611*******9160</v>
      </c>
      <c r="K542" s="24" t="str">
        <f>[8]签字版本!L542</f>
        <v>连城县农村信用联社四堡信用社</v>
      </c>
    </row>
    <row r="543" spans="1:11">
      <c r="A543" s="24" t="str">
        <f>[8]签字版本!A543</f>
        <v>537</v>
      </c>
      <c r="B543" s="24" t="str">
        <f>[8]签字版本!B543</f>
        <v>邹东山</v>
      </c>
      <c r="C543" s="24" t="str">
        <f>SUBSTITUTE([8]签字版本!C543,MID([8]签字版本!C543,7,8),"********")</f>
        <v>352627********161X</v>
      </c>
      <c r="D543" s="25" t="str">
        <f>SUBSTITUTE([8]签字版本!D543,MID([8]签字版本!D543,4,4),"****")</f>
        <v>138****1296</v>
      </c>
      <c r="E543" s="24" t="str">
        <f>[8]签字版本!E543</f>
        <v>雾阁</v>
      </c>
      <c r="F543" s="26">
        <f>[8]签字版本!F543</f>
        <v>1.72</v>
      </c>
      <c r="G543" s="26">
        <f t="shared" si="16"/>
        <v>1.72</v>
      </c>
      <c r="H543" s="26">
        <f t="shared" si="17"/>
        <v>51.6</v>
      </c>
      <c r="I543" s="26">
        <f>[8]签字版本!J543</f>
        <v>10.32</v>
      </c>
      <c r="J543" s="25" t="str">
        <f>SUBSTITUTE([8]签字版本!K543,MID([8]签字版本!K543,9,7),"*******")</f>
        <v>90908180*******0020113</v>
      </c>
      <c r="K543" s="24" t="str">
        <f>[8]签字版本!L543</f>
        <v>连城县农村信用联社四堡信用社</v>
      </c>
    </row>
    <row r="544" spans="1:11">
      <c r="A544" s="24" t="str">
        <f>[8]签字版本!A544</f>
        <v>538</v>
      </c>
      <c r="B544" s="24" t="str">
        <f>[8]签字版本!B544</f>
        <v>邹道彪</v>
      </c>
      <c r="C544" s="24" t="str">
        <f>SUBSTITUTE([8]签字版本!C544,MID([8]签字版本!C544,7,8),"********")</f>
        <v>352627********161X</v>
      </c>
      <c r="D544" s="25" t="str">
        <f>SUBSTITUTE([8]签字版本!D544,MID([8]签字版本!D544,4,4),"****")</f>
        <v>181****6316</v>
      </c>
      <c r="E544" s="24" t="str">
        <f>[8]签字版本!E544</f>
        <v>雾阁</v>
      </c>
      <c r="F544" s="26">
        <f>[8]签字版本!F544</f>
        <v>1.73</v>
      </c>
      <c r="G544" s="26">
        <f t="shared" si="16"/>
        <v>1.73</v>
      </c>
      <c r="H544" s="26">
        <f t="shared" si="17"/>
        <v>51.9</v>
      </c>
      <c r="I544" s="26">
        <f>[8]签字版本!J544</f>
        <v>10.38</v>
      </c>
      <c r="J544" s="25" t="str">
        <f>SUBSTITUTE([8]签字版本!K544,MID([8]签字版本!K544,9,7),"*******")</f>
        <v>90908180*******0313094</v>
      </c>
      <c r="K544" s="24" t="str">
        <f>[8]签字版本!L544</f>
        <v>连城县农村信用联社四堡信用社</v>
      </c>
    </row>
    <row r="545" spans="1:11">
      <c r="A545" s="24" t="str">
        <f>[8]签字版本!A545</f>
        <v>539</v>
      </c>
      <c r="B545" s="24" t="str">
        <f>[8]签字版本!B545</f>
        <v>邹恒金</v>
      </c>
      <c r="C545" s="24" t="str">
        <f>SUBSTITUTE([8]签字版本!C545,MID([8]签字版本!C545,7,8),"********")</f>
        <v>352627********1610</v>
      </c>
      <c r="D545" s="25" t="str">
        <f>SUBSTITUTE([8]签字版本!D545,MID([8]签字版本!D545,4,4),"****")</f>
        <v>139****4743</v>
      </c>
      <c r="E545" s="24" t="str">
        <f>[8]签字版本!E545</f>
        <v>雾阁</v>
      </c>
      <c r="F545" s="26">
        <f>[8]签字版本!F545</f>
        <v>0.86</v>
      </c>
      <c r="G545" s="26">
        <f t="shared" si="16"/>
        <v>0.86</v>
      </c>
      <c r="H545" s="26">
        <f t="shared" si="17"/>
        <v>25.8</v>
      </c>
      <c r="I545" s="26">
        <f>[8]签字版本!J545</f>
        <v>5.16</v>
      </c>
      <c r="J545" s="25" t="str">
        <f>SUBSTITUTE([8]签字版本!K545,MID([8]签字版本!K545,9,7),"*******")</f>
        <v>62303625*******7990</v>
      </c>
      <c r="K545" s="24" t="str">
        <f>[8]签字版本!L545</f>
        <v>连城县农村信用联社四堡信用社</v>
      </c>
    </row>
    <row r="546" spans="1:11">
      <c r="A546" s="24" t="str">
        <f>[8]签字版本!A546</f>
        <v>540</v>
      </c>
      <c r="B546" s="24" t="str">
        <f>[8]签字版本!B546</f>
        <v>邹华山</v>
      </c>
      <c r="C546" s="24" t="str">
        <f>SUBSTITUTE([8]签字版本!C546,MID([8]签字版本!C546,7,8),"********")</f>
        <v>352627********1619</v>
      </c>
      <c r="D546" s="25" t="str">
        <f>SUBSTITUTE([8]签字版本!D546,MID([8]签字版本!D546,4,4),"****")</f>
        <v>136****0845</v>
      </c>
      <c r="E546" s="24" t="str">
        <f>[8]签字版本!E546</f>
        <v>雾阁</v>
      </c>
      <c r="F546" s="26">
        <f>[8]签字版本!F546</f>
        <v>1.72</v>
      </c>
      <c r="G546" s="26">
        <f t="shared" si="16"/>
        <v>1.72</v>
      </c>
      <c r="H546" s="26">
        <f t="shared" si="17"/>
        <v>51.6</v>
      </c>
      <c r="I546" s="26">
        <f>[8]签字版本!J546</f>
        <v>10.32</v>
      </c>
      <c r="J546" s="25" t="str">
        <f>SUBSTITUTE([8]签字版本!K546,MID([8]签字版本!K546,9,7),"*******")</f>
        <v>90908180*******0376542</v>
      </c>
      <c r="K546" s="24" t="str">
        <f>[8]签字版本!L546</f>
        <v>连城县农村信用联社四堡信用社</v>
      </c>
    </row>
    <row r="547" spans="1:11">
      <c r="A547" s="24" t="str">
        <f>[8]签字版本!A547</f>
        <v>541</v>
      </c>
      <c r="B547" s="24" t="str">
        <f>[8]签字版本!B547</f>
        <v>邹恒威</v>
      </c>
      <c r="C547" s="24" t="str">
        <f>SUBSTITUTE([8]签字版本!C547,MID([8]签字版本!C547,7,8),"********")</f>
        <v>352627********1617</v>
      </c>
      <c r="D547" s="25" t="str">
        <f>SUBSTITUTE([8]签字版本!D547,MID([8]签字版本!D547,4,4),"****")</f>
        <v>138****9058</v>
      </c>
      <c r="E547" s="24" t="str">
        <f>[8]签字版本!E547</f>
        <v>雾阁</v>
      </c>
      <c r="F547" s="26">
        <f>[8]签字版本!F547</f>
        <v>2.59</v>
      </c>
      <c r="G547" s="26">
        <f t="shared" si="16"/>
        <v>2.59</v>
      </c>
      <c r="H547" s="26">
        <f t="shared" si="17"/>
        <v>77.7</v>
      </c>
      <c r="I547" s="26">
        <f>[8]签字版本!J547</f>
        <v>15.54</v>
      </c>
      <c r="J547" s="25" t="str">
        <f>SUBSTITUTE([8]签字版本!K547,MID([8]签字版本!K547,9,7),"*******")</f>
        <v>90908180*******0054997</v>
      </c>
      <c r="K547" s="24" t="str">
        <f>[8]签字版本!L547</f>
        <v>连城县农村信用联社四堡信用社</v>
      </c>
    </row>
    <row r="548" spans="1:11">
      <c r="A548" s="24" t="str">
        <f>[8]签字版本!A548</f>
        <v>542</v>
      </c>
      <c r="B548" s="24" t="str">
        <f>[8]签字版本!B548</f>
        <v>邹洪焕</v>
      </c>
      <c r="C548" s="24" t="str">
        <f>SUBSTITUTE([8]签字版本!C548,MID([8]签字版本!C548,7,8),"********")</f>
        <v>352627********1613</v>
      </c>
      <c r="D548" s="25" t="str">
        <f>SUBSTITUTE([8]签字版本!D548,MID([8]签字版本!D548,4,4),"****")</f>
        <v>134****4331</v>
      </c>
      <c r="E548" s="24" t="str">
        <f>[8]签字版本!E548</f>
        <v>雾阁</v>
      </c>
      <c r="F548" s="26">
        <f>[8]签字版本!F548</f>
        <v>1.29</v>
      </c>
      <c r="G548" s="26">
        <f t="shared" si="16"/>
        <v>1.29</v>
      </c>
      <c r="H548" s="26">
        <f t="shared" si="17"/>
        <v>38.7</v>
      </c>
      <c r="I548" s="26">
        <f>[8]签字版本!J548</f>
        <v>7.74</v>
      </c>
      <c r="J548" s="25" t="str">
        <f>SUBSTITUTE([8]签字版本!K548,MID([8]签字版本!K548,9,7),"*******")</f>
        <v>62218405*******3440</v>
      </c>
      <c r="K548" s="24" t="str">
        <f>[8]签字版本!L548</f>
        <v>连城县农村信用联社四堡信用社</v>
      </c>
    </row>
    <row r="549" spans="1:11">
      <c r="A549" s="24" t="str">
        <f>[8]签字版本!A549</f>
        <v>543</v>
      </c>
      <c r="B549" s="24" t="str">
        <f>[8]签字版本!B549</f>
        <v>邹洪爱</v>
      </c>
      <c r="C549" s="24" t="str">
        <f>SUBSTITUTE([8]签字版本!C549,MID([8]签字版本!C549,7,8),"********")</f>
        <v>352627********1615</v>
      </c>
      <c r="D549" s="25" t="str">
        <f>SUBSTITUTE([8]签字版本!D549,MID([8]签字版本!D549,4,4),"****")</f>
        <v>136****2629</v>
      </c>
      <c r="E549" s="24" t="str">
        <f>[8]签字版本!E549</f>
        <v>雾阁</v>
      </c>
      <c r="F549" s="26">
        <f>[8]签字版本!F549</f>
        <v>1.29</v>
      </c>
      <c r="G549" s="26">
        <f t="shared" si="16"/>
        <v>1.29</v>
      </c>
      <c r="H549" s="26">
        <f t="shared" si="17"/>
        <v>38.7</v>
      </c>
      <c r="I549" s="26">
        <f>[8]签字版本!J549</f>
        <v>7.74</v>
      </c>
      <c r="J549" s="25" t="str">
        <f>SUBSTITUTE([8]签字版本!K549,MID([8]签字版本!K549,9,7),"*******")</f>
        <v>90908180*******0058564</v>
      </c>
      <c r="K549" s="24" t="str">
        <f>[8]签字版本!L549</f>
        <v>连城县农村信用联社四堡信用社</v>
      </c>
    </row>
    <row r="550" spans="1:11">
      <c r="A550" s="24" t="str">
        <f>[8]签字版本!A550</f>
        <v>544</v>
      </c>
      <c r="B550" s="24" t="str">
        <f>[8]签字版本!B550</f>
        <v>邹洪茂</v>
      </c>
      <c r="C550" s="24" t="str">
        <f>SUBSTITUTE([8]签字版本!C550,MID([8]签字版本!C550,7,8),"********")</f>
        <v>352627********1618</v>
      </c>
      <c r="D550" s="25" t="str">
        <f>SUBSTITUTE([8]签字版本!D550,MID([8]签字版本!D550,4,4),"****")</f>
        <v>136****8953</v>
      </c>
      <c r="E550" s="24" t="str">
        <f>[8]签字版本!E550</f>
        <v>雾阁</v>
      </c>
      <c r="F550" s="26">
        <f>[8]签字版本!F550</f>
        <v>9.9</v>
      </c>
      <c r="G550" s="26">
        <f t="shared" si="16"/>
        <v>9.9</v>
      </c>
      <c r="H550" s="26">
        <f t="shared" si="17"/>
        <v>297</v>
      </c>
      <c r="I550" s="26">
        <f>[8]签字版本!J550</f>
        <v>59.4</v>
      </c>
      <c r="J550" s="25" t="str">
        <f>SUBSTITUTE([8]签字版本!K550,MID([8]签字版本!K550,9,7),"*******")</f>
        <v>62218405*******3421</v>
      </c>
      <c r="K550" s="24" t="str">
        <f>[8]签字版本!L550</f>
        <v>连城县农村信用联社四堡信用社</v>
      </c>
    </row>
    <row r="551" spans="1:11">
      <c r="A551" s="24" t="str">
        <f>[8]签字版本!A551</f>
        <v>545</v>
      </c>
      <c r="B551" s="24" t="str">
        <f>[8]签字版本!B551</f>
        <v>邹道宁</v>
      </c>
      <c r="C551" s="24" t="str">
        <f>SUBSTITUTE([8]签字版本!C551,MID([8]签字版本!C551,7,8),"********")</f>
        <v>352627********1634</v>
      </c>
      <c r="D551" s="25" t="str">
        <f>SUBSTITUTE([8]签字版本!D551,MID([8]签字版本!D551,4,4),"****")</f>
        <v>188****8216</v>
      </c>
      <c r="E551" s="24" t="str">
        <f>[8]签字版本!E551</f>
        <v>雾阁</v>
      </c>
      <c r="F551" s="26">
        <f>[8]签字版本!F551</f>
        <v>3.88</v>
      </c>
      <c r="G551" s="26">
        <f t="shared" si="16"/>
        <v>3.88</v>
      </c>
      <c r="H551" s="26">
        <f t="shared" si="17"/>
        <v>116.4</v>
      </c>
      <c r="I551" s="26">
        <f>[8]签字版本!J551</f>
        <v>23.28</v>
      </c>
      <c r="J551" s="25" t="str">
        <f>SUBSTITUTE([8]签字版本!K551,MID([8]签字版本!K551,9,7),"*******")</f>
        <v>90908180*******0058573</v>
      </c>
      <c r="K551" s="24" t="str">
        <f>[8]签字版本!L551</f>
        <v>连城县农村信用联社四堡信用社</v>
      </c>
    </row>
    <row r="552" spans="1:11">
      <c r="A552" s="24" t="str">
        <f>[8]签字版本!A552</f>
        <v>546</v>
      </c>
      <c r="B552" s="24" t="str">
        <f>[8]签字版本!B552</f>
        <v>邹啟宁</v>
      </c>
      <c r="C552" s="24" t="str">
        <f>SUBSTITUTE([8]签字版本!C552,MID([8]签字版本!C552,7,8),"********")</f>
        <v>352627********1618</v>
      </c>
      <c r="D552" s="25" t="str">
        <f>SUBSTITUTE([8]签字版本!D552,MID([8]签字版本!D552,4,4),"****")</f>
        <v>132****9207</v>
      </c>
      <c r="E552" s="24" t="str">
        <f>[8]签字版本!E552</f>
        <v>雾阁</v>
      </c>
      <c r="F552" s="26">
        <f>[8]签字版本!F552</f>
        <v>2.59</v>
      </c>
      <c r="G552" s="26">
        <f t="shared" si="16"/>
        <v>2.59</v>
      </c>
      <c r="H552" s="26">
        <f t="shared" si="17"/>
        <v>77.7</v>
      </c>
      <c r="I552" s="26">
        <f>[8]签字版本!J552</f>
        <v>15.54</v>
      </c>
      <c r="J552" s="25" t="str">
        <f>SUBSTITUTE([8]签字版本!K552,MID([8]签字版本!K552,9,7),"*******")</f>
        <v>90908180*******0070960</v>
      </c>
      <c r="K552" s="24" t="str">
        <f>[8]签字版本!L552</f>
        <v>连城县农村信用联社四堡信用社</v>
      </c>
    </row>
    <row r="553" spans="1:11">
      <c r="A553" s="24" t="str">
        <f>[8]签字版本!A553</f>
        <v>547</v>
      </c>
      <c r="B553" s="24" t="str">
        <f>[8]签字版本!B553</f>
        <v>李耀文</v>
      </c>
      <c r="C553" s="24" t="str">
        <f>SUBSTITUTE([8]签字版本!C553,MID([8]签字版本!C553,7,8),"********")</f>
        <v>352627********1672</v>
      </c>
      <c r="D553" s="25" t="str">
        <f>SUBSTITUTE([8]签字版本!D553,MID([8]签字版本!D553,4,4),"****")</f>
        <v>152****6246</v>
      </c>
      <c r="E553" s="24" t="str">
        <f>[8]签字版本!E553</f>
        <v>雾阁</v>
      </c>
      <c r="F553" s="26">
        <f>[8]签字版本!F553</f>
        <v>1.17</v>
      </c>
      <c r="G553" s="26">
        <f t="shared" si="16"/>
        <v>1.17</v>
      </c>
      <c r="H553" s="26">
        <f t="shared" si="17"/>
        <v>35.1</v>
      </c>
      <c r="I553" s="26">
        <f>[8]签字版本!J553</f>
        <v>7.02</v>
      </c>
      <c r="J553" s="25" t="str">
        <f>SUBSTITUTE([8]签字版本!K553,MID([8]签字版本!K553,9,7),"*******")</f>
        <v>62218401*******1744</v>
      </c>
      <c r="K553" s="24" t="str">
        <f>[8]签字版本!L553</f>
        <v>连城县农村信用联社四堡信用社</v>
      </c>
    </row>
    <row r="554" spans="1:11">
      <c r="A554" s="24" t="str">
        <f>[8]签字版本!A554</f>
        <v>548</v>
      </c>
      <c r="B554" s="24" t="str">
        <f>[8]签字版本!B554</f>
        <v>李耀堂</v>
      </c>
      <c r="C554" s="24" t="str">
        <f>SUBSTITUTE([8]签字版本!C554,MID([8]签字版本!C554,7,8),"********")</f>
        <v>352627********1616</v>
      </c>
      <c r="D554" s="25" t="str">
        <f>SUBSTITUTE([8]签字版本!D554,MID([8]签字版本!D554,4,4),"****")</f>
        <v>187****7382</v>
      </c>
      <c r="E554" s="24" t="str">
        <f>[8]签字版本!E554</f>
        <v>雾阁</v>
      </c>
      <c r="F554" s="26">
        <f>[8]签字版本!F554</f>
        <v>1.17</v>
      </c>
      <c r="G554" s="26">
        <f t="shared" si="16"/>
        <v>1.17</v>
      </c>
      <c r="H554" s="26">
        <f t="shared" si="17"/>
        <v>35.1</v>
      </c>
      <c r="I554" s="26">
        <f>[8]签字版本!J554</f>
        <v>7.02</v>
      </c>
      <c r="J554" s="25" t="str">
        <f>SUBSTITUTE([8]签字版本!K554,MID([8]签字版本!K554,9,7),"*******")</f>
        <v>62218405*******3587</v>
      </c>
      <c r="K554" s="24" t="str">
        <f>[8]签字版本!L554</f>
        <v>连城县农村信用联社四堡信用社</v>
      </c>
    </row>
    <row r="555" spans="1:11">
      <c r="A555" s="24" t="str">
        <f>[8]签字版本!A555</f>
        <v>549</v>
      </c>
      <c r="B555" s="24" t="str">
        <f>[8]签字版本!B555</f>
        <v>邹满英</v>
      </c>
      <c r="C555" s="24" t="str">
        <f>SUBSTITUTE([8]签字版本!C555,MID([8]签字版本!C555,7,8),"********")</f>
        <v>352627********1622</v>
      </c>
      <c r="D555" s="25" t="str">
        <f>SUBSTITUTE([8]签字版本!D555,MID([8]签字版本!D555,4,4),"****")</f>
        <v>137****6663</v>
      </c>
      <c r="E555" s="24" t="str">
        <f>[8]签字版本!E555</f>
        <v>雾阁</v>
      </c>
      <c r="F555" s="26">
        <f>[8]签字版本!F555</f>
        <v>2.89</v>
      </c>
      <c r="G555" s="26">
        <f t="shared" si="16"/>
        <v>2.89</v>
      </c>
      <c r="H555" s="26">
        <f t="shared" si="17"/>
        <v>86.7</v>
      </c>
      <c r="I555" s="26">
        <f>[8]签字版本!J555</f>
        <v>17.34</v>
      </c>
      <c r="J555" s="25" t="str">
        <f>SUBSTITUTE([8]签字版本!K555,MID([8]签字版本!K555,9,7),"*******")</f>
        <v>62218405*******3663</v>
      </c>
      <c r="K555" s="24" t="str">
        <f>[8]签字版本!L555</f>
        <v>连城县农村信用联社四堡信用社</v>
      </c>
    </row>
    <row r="556" spans="1:11">
      <c r="A556" s="24" t="str">
        <f>[8]签字版本!A556</f>
        <v>550</v>
      </c>
      <c r="B556" s="24" t="str">
        <f>[8]签字版本!B556</f>
        <v>李玉惠</v>
      </c>
      <c r="C556" s="24" t="str">
        <f>SUBSTITUTE([8]签字版本!C556,MID([8]签字版本!C556,7,8),"********")</f>
        <v>350429********0027</v>
      </c>
      <c r="D556" s="25" t="str">
        <f>SUBSTITUTE([8]签字版本!D556,MID([8]签字版本!D556,4,4),"****")</f>
        <v>137****9249</v>
      </c>
      <c r="E556" s="24" t="str">
        <f>[8]签字版本!E556</f>
        <v>雾阁</v>
      </c>
      <c r="F556" s="26">
        <f>[8]签字版本!F556</f>
        <v>2.33</v>
      </c>
      <c r="G556" s="26">
        <f t="shared" si="16"/>
        <v>2.33</v>
      </c>
      <c r="H556" s="26">
        <f t="shared" si="17"/>
        <v>69.9</v>
      </c>
      <c r="I556" s="26">
        <f>[8]签字版本!J556</f>
        <v>13.98</v>
      </c>
      <c r="J556" s="25" t="str">
        <f>SUBSTITUTE([8]签字版本!K556,MID([8]签字版本!K556,9,7),"*******")</f>
        <v>62303625*******8532</v>
      </c>
      <c r="K556" s="24" t="str">
        <f>[8]签字版本!L556</f>
        <v>连城县农村信用联社四堡信用社</v>
      </c>
    </row>
    <row r="557" spans="1:11">
      <c r="A557" s="24" t="str">
        <f>[8]签字版本!A557</f>
        <v>551</v>
      </c>
      <c r="B557" s="24" t="str">
        <f>[8]签字版本!B557</f>
        <v>李耀明</v>
      </c>
      <c r="C557" s="24" t="str">
        <f>SUBSTITUTE([8]签字版本!C557,MID([8]签字版本!C557,7,8),"********")</f>
        <v>352627********1615</v>
      </c>
      <c r="D557" s="25" t="str">
        <f>SUBSTITUTE([8]签字版本!D557,MID([8]签字版本!D557,4,4),"****")</f>
        <v>135****2896</v>
      </c>
      <c r="E557" s="24" t="str">
        <f>[8]签字版本!E557</f>
        <v>雾阁</v>
      </c>
      <c r="F557" s="26">
        <f>[8]签字版本!F557</f>
        <v>8.37</v>
      </c>
      <c r="G557" s="26">
        <f t="shared" si="16"/>
        <v>8.37</v>
      </c>
      <c r="H557" s="26">
        <f t="shared" si="17"/>
        <v>251.1</v>
      </c>
      <c r="I557" s="26">
        <f>[8]签字版本!J557</f>
        <v>50.22</v>
      </c>
      <c r="J557" s="25" t="str">
        <f>SUBSTITUTE([8]签字版本!K557,MID([8]签字版本!K557,9,7),"*******")</f>
        <v>90908180*******0015558</v>
      </c>
      <c r="K557" s="24" t="str">
        <f>[8]签字版本!L557</f>
        <v>连城县农村信用联社四堡信用社</v>
      </c>
    </row>
    <row r="558" spans="1:11">
      <c r="A558" s="24" t="str">
        <f>[8]签字版本!A558</f>
        <v>552</v>
      </c>
      <c r="B558" s="24" t="str">
        <f>[8]签字版本!B558</f>
        <v>李富东</v>
      </c>
      <c r="C558" s="24" t="str">
        <f>SUBSTITUTE([8]签字版本!C558,MID([8]签字版本!C558,7,8),"********")</f>
        <v>352627********1614</v>
      </c>
      <c r="D558" s="25" t="str">
        <f>SUBSTITUTE([8]签字版本!D558,MID([8]签字版本!D558,4,4),"****")</f>
        <v>130****0030</v>
      </c>
      <c r="E558" s="24" t="str">
        <f>[8]签字版本!E558</f>
        <v>雾阁</v>
      </c>
      <c r="F558" s="26">
        <f>[8]签字版本!F558</f>
        <v>2.89</v>
      </c>
      <c r="G558" s="26">
        <f t="shared" si="16"/>
        <v>2.89</v>
      </c>
      <c r="H558" s="26">
        <f t="shared" si="17"/>
        <v>86.7</v>
      </c>
      <c r="I558" s="26">
        <f>[8]签字版本!J558</f>
        <v>17.34</v>
      </c>
      <c r="J558" s="25" t="str">
        <f>SUBSTITUTE([8]签字版本!K558,MID([8]签字版本!K558,9,7),"*******")</f>
        <v>90908180*******0344318</v>
      </c>
      <c r="K558" s="24" t="str">
        <f>[8]签字版本!L558</f>
        <v>连城县农村信用联社四堡信用社</v>
      </c>
    </row>
    <row r="559" spans="1:11">
      <c r="A559" s="24" t="str">
        <f>[8]签字版本!A559</f>
        <v>553</v>
      </c>
      <c r="B559" s="24" t="str">
        <f>[8]签字版本!B559</f>
        <v>李庆明</v>
      </c>
      <c r="C559" s="24" t="str">
        <f>SUBSTITUTE([8]签字版本!C559,MID([8]签字版本!C559,7,8),"********")</f>
        <v>350825********1612</v>
      </c>
      <c r="D559" s="25" t="str">
        <f>SUBSTITUTE([8]签字版本!D559,MID([8]签字版本!D559,4,4),"****")</f>
        <v>135****1898</v>
      </c>
      <c r="E559" s="24" t="str">
        <f>[8]签字版本!E559</f>
        <v>雾阁</v>
      </c>
      <c r="F559" s="26">
        <f>[8]签字版本!F559</f>
        <v>2.33</v>
      </c>
      <c r="G559" s="26">
        <f t="shared" si="16"/>
        <v>2.33</v>
      </c>
      <c r="H559" s="26">
        <f t="shared" si="17"/>
        <v>69.9</v>
      </c>
      <c r="I559" s="26">
        <f>[8]签字版本!J559</f>
        <v>13.98</v>
      </c>
      <c r="J559" s="25" t="str">
        <f>SUBSTITUTE([8]签字版本!K559,MID([8]签字版本!K559,9,7),"*******")</f>
        <v>62218405*******3515</v>
      </c>
      <c r="K559" s="24" t="str">
        <f>[8]签字版本!L559</f>
        <v>连城县农村信用联社四堡信用社</v>
      </c>
    </row>
    <row r="560" spans="1:11">
      <c r="A560" s="24" t="str">
        <f>[8]签字版本!A560</f>
        <v>554</v>
      </c>
      <c r="B560" s="24" t="str">
        <f>[8]签字版本!B560</f>
        <v>李恒明</v>
      </c>
      <c r="C560" s="24" t="str">
        <f>SUBSTITUTE([8]签字版本!C560,MID([8]签字版本!C560,7,8),"********")</f>
        <v>352627********1614</v>
      </c>
      <c r="D560" s="25" t="str">
        <f>SUBSTITUTE([8]签字版本!D560,MID([8]签字版本!D560,4,4),"****")</f>
        <v>135****3517</v>
      </c>
      <c r="E560" s="24" t="str">
        <f>[8]签字版本!E560</f>
        <v>雾阁</v>
      </c>
      <c r="F560" s="26">
        <f>[8]签字版本!F560</f>
        <v>3.5</v>
      </c>
      <c r="G560" s="26">
        <f t="shared" si="16"/>
        <v>3.5</v>
      </c>
      <c r="H560" s="26">
        <f t="shared" si="17"/>
        <v>105</v>
      </c>
      <c r="I560" s="26">
        <f>[8]签字版本!J560</f>
        <v>21</v>
      </c>
      <c r="J560" s="25" t="str">
        <f>SUBSTITUTE([8]签字版本!K560,MID([8]签字版本!K560,9,7),"*******")</f>
        <v>90908180*******0058635</v>
      </c>
      <c r="K560" s="24" t="str">
        <f>[8]签字版本!L560</f>
        <v>连城县农村信用联社四堡信用社</v>
      </c>
    </row>
    <row r="561" spans="1:11">
      <c r="A561" s="24" t="str">
        <f>[8]签字版本!A561</f>
        <v>555</v>
      </c>
      <c r="B561" s="24" t="str">
        <f>[8]签字版本!B561</f>
        <v>李恒舜</v>
      </c>
      <c r="C561" s="24" t="str">
        <f>SUBSTITUTE([8]签字版本!C561,MID([8]签字版本!C561,7,8),"********")</f>
        <v>352627********1612</v>
      </c>
      <c r="D561" s="25" t="str">
        <f>SUBSTITUTE([8]签字版本!D561,MID([8]签字版本!D561,4,4),"****")</f>
        <v>152****9131</v>
      </c>
      <c r="E561" s="24" t="str">
        <f>[8]签字版本!E561</f>
        <v>雾阁</v>
      </c>
      <c r="F561" s="26">
        <f>[8]签字版本!F561</f>
        <v>3.45</v>
      </c>
      <c r="G561" s="26">
        <f t="shared" si="16"/>
        <v>3.45</v>
      </c>
      <c r="H561" s="26">
        <f t="shared" si="17"/>
        <v>103.5</v>
      </c>
      <c r="I561" s="26">
        <f>[8]签字版本!J561</f>
        <v>20.7</v>
      </c>
      <c r="J561" s="25" t="str">
        <f>SUBSTITUTE([8]签字版本!K561,MID([8]签字版本!K561,9,7),"*******")</f>
        <v>62218405*******1709</v>
      </c>
      <c r="K561" s="24" t="str">
        <f>[8]签字版本!L561</f>
        <v>连城县农村信用联社四堡信用社</v>
      </c>
    </row>
    <row r="562" spans="1:11">
      <c r="A562" s="24" t="str">
        <f>[8]签字版本!A562</f>
        <v>556</v>
      </c>
      <c r="B562" s="24" t="str">
        <f>[8]签字版本!B562</f>
        <v>李日东</v>
      </c>
      <c r="C562" s="24" t="str">
        <f>SUBSTITUTE([8]签字版本!C562,MID([8]签字版本!C562,7,8),"********")</f>
        <v>352627********1694</v>
      </c>
      <c r="D562" s="25" t="str">
        <f>SUBSTITUTE([8]签字版本!D562,MID([8]签字版本!D562,4,4),"****")</f>
        <v>130****5893</v>
      </c>
      <c r="E562" s="24" t="str">
        <f>[8]签字版本!E562</f>
        <v>雾阁</v>
      </c>
      <c r="F562" s="26">
        <f>[8]签字版本!F562</f>
        <v>2.89</v>
      </c>
      <c r="G562" s="26">
        <f t="shared" si="16"/>
        <v>2.89</v>
      </c>
      <c r="H562" s="26">
        <f t="shared" si="17"/>
        <v>86.7</v>
      </c>
      <c r="I562" s="26">
        <f>[8]签字版本!J562</f>
        <v>17.34</v>
      </c>
      <c r="J562" s="25" t="str">
        <f>SUBSTITUTE([8]签字版本!K562,MID([8]签字版本!K562,9,7),"*******")</f>
        <v>90908180*******0058653</v>
      </c>
      <c r="K562" s="24" t="str">
        <f>[8]签字版本!L562</f>
        <v>连城县农村信用联社四堡信用社</v>
      </c>
    </row>
    <row r="563" spans="1:11">
      <c r="A563" s="24" t="str">
        <f>[8]签字版本!A563</f>
        <v>557</v>
      </c>
      <c r="B563" s="24" t="str">
        <f>[8]签字版本!B563</f>
        <v>李日民</v>
      </c>
      <c r="C563" s="24" t="str">
        <f>SUBSTITUTE([8]签字版本!C563,MID([8]签字版本!C563,7,8),"********")</f>
        <v>352627********1634</v>
      </c>
      <c r="D563" s="25" t="str">
        <f>SUBSTITUTE([8]签字版本!D563,MID([8]签字版本!D563,4,4),"****")</f>
        <v>159****6938</v>
      </c>
      <c r="E563" s="24" t="str">
        <f>[8]签字版本!E563</f>
        <v>雾阁</v>
      </c>
      <c r="F563" s="26">
        <f>[8]签字版本!F563</f>
        <v>8.2</v>
      </c>
      <c r="G563" s="26">
        <f t="shared" si="16"/>
        <v>8.2</v>
      </c>
      <c r="H563" s="26">
        <f t="shared" si="17"/>
        <v>246</v>
      </c>
      <c r="I563" s="26">
        <f>[8]签字版本!J563</f>
        <v>49.2</v>
      </c>
      <c r="J563" s="25" t="str">
        <f>SUBSTITUTE([8]签字版本!K563,MID([8]签字版本!K563,9,7),"*******")</f>
        <v>62218405*******7434</v>
      </c>
      <c r="K563" s="24" t="str">
        <f>[8]签字版本!L563</f>
        <v>连城县农村信用联社四堡信用社</v>
      </c>
    </row>
    <row r="564" spans="1:11">
      <c r="A564" s="24" t="str">
        <f>[8]签字版本!A564</f>
        <v>558</v>
      </c>
      <c r="B564" s="24" t="str">
        <f>[8]签字版本!B564</f>
        <v>李恒庆</v>
      </c>
      <c r="C564" s="24" t="str">
        <f>SUBSTITUTE([8]签字版本!C564,MID([8]签字版本!C564,7,8),"********")</f>
        <v>352627********1614</v>
      </c>
      <c r="D564" s="25" t="str">
        <f>SUBSTITUTE([8]签字版本!D564,MID([8]签字版本!D564,4,4),"****")</f>
        <v>157****6916</v>
      </c>
      <c r="E564" s="24" t="str">
        <f>[8]签字版本!E564</f>
        <v>雾阁</v>
      </c>
      <c r="F564" s="26">
        <f>[8]签字版本!F564</f>
        <v>3.5</v>
      </c>
      <c r="G564" s="26">
        <f t="shared" si="16"/>
        <v>3.5</v>
      </c>
      <c r="H564" s="26">
        <f t="shared" si="17"/>
        <v>105</v>
      </c>
      <c r="I564" s="26">
        <f>[8]签字版本!J564</f>
        <v>21</v>
      </c>
      <c r="J564" s="25" t="str">
        <f>SUBSTITUTE([8]签字版本!K564,MID([8]签字版本!K564,9,7),"*******")</f>
        <v>90908180*******0058662</v>
      </c>
      <c r="K564" s="24" t="str">
        <f>[8]签字版本!L564</f>
        <v>连城县农村信用联社四堡信用社</v>
      </c>
    </row>
    <row r="565" spans="1:11">
      <c r="A565" s="24" t="str">
        <f>[8]签字版本!A565</f>
        <v>559</v>
      </c>
      <c r="B565" s="24" t="str">
        <f>[8]签字版本!B565</f>
        <v>李荣景</v>
      </c>
      <c r="C565" s="24" t="str">
        <f>SUBSTITUTE([8]签字版本!C565,MID([8]签字版本!C565,7,8),"********")</f>
        <v>352627********1614</v>
      </c>
      <c r="D565" s="25" t="str">
        <f>SUBSTITUTE([8]签字版本!D565,MID([8]签字版本!D565,4,4),"****")</f>
        <v>139****6726</v>
      </c>
      <c r="E565" s="24" t="str">
        <f>[8]签字版本!E565</f>
        <v>雾阁</v>
      </c>
      <c r="F565" s="26">
        <f>[8]签字版本!F565</f>
        <v>5.82</v>
      </c>
      <c r="G565" s="26">
        <f t="shared" si="16"/>
        <v>5.82</v>
      </c>
      <c r="H565" s="26">
        <f t="shared" si="17"/>
        <v>174.6</v>
      </c>
      <c r="I565" s="26">
        <f>[8]签字版本!J565</f>
        <v>34.92</v>
      </c>
      <c r="J565" s="25" t="str">
        <f>SUBSTITUTE([8]签字版本!K565,MID([8]签字版本!K565,9,7),"*******")</f>
        <v>90908180*******0058671</v>
      </c>
      <c r="K565" s="24" t="str">
        <f>[8]签字版本!L565</f>
        <v>连城县农村信用联社四堡信用社</v>
      </c>
    </row>
    <row r="566" spans="1:11">
      <c r="A566" s="24" t="str">
        <f>[8]签字版本!A566</f>
        <v>560</v>
      </c>
      <c r="B566" s="24" t="str">
        <f>[8]签字版本!B566</f>
        <v>李东生</v>
      </c>
      <c r="C566" s="24" t="str">
        <f>SUBSTITUTE([8]签字版本!C566,MID([8]签字版本!C566,7,8),"********")</f>
        <v>352627********1615</v>
      </c>
      <c r="D566" s="25" t="str">
        <f>SUBSTITUTE([8]签字版本!D566,MID([8]签字版本!D566,4,4),"****")</f>
        <v>133****7813</v>
      </c>
      <c r="E566" s="24" t="str">
        <f>[8]签字版本!E566</f>
        <v>雾阁</v>
      </c>
      <c r="F566" s="26">
        <f>[8]签字版本!F566</f>
        <v>5.18</v>
      </c>
      <c r="G566" s="26">
        <f t="shared" si="16"/>
        <v>5.18</v>
      </c>
      <c r="H566" s="26">
        <f t="shared" si="17"/>
        <v>155.4</v>
      </c>
      <c r="I566" s="26">
        <f>[8]签字版本!J566</f>
        <v>31.08</v>
      </c>
      <c r="J566" s="25" t="str">
        <f>SUBSTITUTE([8]签字版本!K566,MID([8]签字版本!K566,9,7),"*******")</f>
        <v>90908180*******0058680</v>
      </c>
      <c r="K566" s="24" t="str">
        <f>[8]签字版本!L566</f>
        <v>连城县农村信用联社四堡信用社</v>
      </c>
    </row>
    <row r="567" spans="1:11">
      <c r="A567" s="24" t="str">
        <f>[8]签字版本!A567</f>
        <v>561</v>
      </c>
      <c r="B567" s="24" t="str">
        <f>[8]签字版本!B567</f>
        <v>李凤祥</v>
      </c>
      <c r="C567" s="24" t="str">
        <f>SUBSTITUTE([8]签字版本!C567,MID([8]签字版本!C567,7,8),"********")</f>
        <v>350825********1614</v>
      </c>
      <c r="D567" s="25" t="str">
        <f>SUBSTITUTE([8]签字版本!D567,MID([8]签字版本!D567,4,4),"****")</f>
        <v>150****2438</v>
      </c>
      <c r="E567" s="24" t="str">
        <f>[8]签字版本!E567</f>
        <v>雾阁</v>
      </c>
      <c r="F567" s="26">
        <f>[8]签字版本!F567</f>
        <v>2.89</v>
      </c>
      <c r="G567" s="26">
        <f t="shared" si="16"/>
        <v>2.89</v>
      </c>
      <c r="H567" s="26">
        <f t="shared" si="17"/>
        <v>86.7</v>
      </c>
      <c r="I567" s="26">
        <f>[8]签字版本!J567</f>
        <v>17.34</v>
      </c>
      <c r="J567" s="25" t="str">
        <f>SUBSTITUTE([8]签字版本!K567,MID([8]签字版本!K567,9,7),"*******")</f>
        <v>62218405*******3850</v>
      </c>
      <c r="K567" s="24" t="str">
        <f>[8]签字版本!L567</f>
        <v>连城县农村信用联社四堡信用社</v>
      </c>
    </row>
    <row r="568" spans="1:11">
      <c r="A568" s="24" t="str">
        <f>[8]签字版本!A568</f>
        <v>562</v>
      </c>
      <c r="B568" s="24" t="str">
        <f>[8]签字版本!B568</f>
        <v>李永生</v>
      </c>
      <c r="C568" s="24" t="str">
        <f>SUBSTITUTE([8]签字版本!C568,MID([8]签字版本!C568,7,8),"********")</f>
        <v>352627********1636</v>
      </c>
      <c r="D568" s="25" t="str">
        <f>SUBSTITUTE([8]签字版本!D568,MID([8]签字版本!D568,4,4),"****")</f>
        <v>135****2389</v>
      </c>
      <c r="E568" s="24" t="str">
        <f>[8]签字版本!E568</f>
        <v>雾阁</v>
      </c>
      <c r="F568" s="26">
        <f>[8]签字版本!F568</f>
        <v>3.88</v>
      </c>
      <c r="G568" s="26">
        <f t="shared" si="16"/>
        <v>3.88</v>
      </c>
      <c r="H568" s="26">
        <f t="shared" si="17"/>
        <v>116.4</v>
      </c>
      <c r="I568" s="26">
        <f>[8]签字版本!J568</f>
        <v>23.28</v>
      </c>
      <c r="J568" s="25" t="str">
        <f>SUBSTITUTE([8]签字版本!K568,MID([8]签字版本!K568,9,7),"*******")</f>
        <v>90908180*******0058699</v>
      </c>
      <c r="K568" s="24" t="str">
        <f>[8]签字版本!L568</f>
        <v>连城县农村信用联社四堡信用社</v>
      </c>
    </row>
    <row r="569" spans="1:11">
      <c r="A569" s="24" t="str">
        <f>[8]签字版本!A569</f>
        <v>563</v>
      </c>
      <c r="B569" s="24" t="str">
        <f>[8]签字版本!B569</f>
        <v>李福明</v>
      </c>
      <c r="C569" s="24" t="str">
        <f>SUBSTITUTE([8]签字版本!C569,MID([8]签字版本!C569,7,8),"********")</f>
        <v>352627********163X</v>
      </c>
      <c r="D569" s="25" t="str">
        <f>SUBSTITUTE([8]签字版本!D569,MID([8]签字版本!D569,4,4),"****")</f>
        <v>189****0760</v>
      </c>
      <c r="E569" s="24" t="str">
        <f>[8]签字版本!E569</f>
        <v>雾阁</v>
      </c>
      <c r="F569" s="26">
        <f>[8]签字版本!F569</f>
        <v>2.33</v>
      </c>
      <c r="G569" s="26">
        <f t="shared" si="16"/>
        <v>2.33</v>
      </c>
      <c r="H569" s="26">
        <f t="shared" si="17"/>
        <v>69.9</v>
      </c>
      <c r="I569" s="26">
        <f>[8]签字版本!J569</f>
        <v>13.98</v>
      </c>
      <c r="J569" s="25" t="str">
        <f>SUBSTITUTE([8]签字版本!K569,MID([8]签字版本!K569,9,7),"*******")</f>
        <v>90908180*******0058706</v>
      </c>
      <c r="K569" s="24" t="str">
        <f>[8]签字版本!L569</f>
        <v>连城县农村信用联社四堡信用社</v>
      </c>
    </row>
    <row r="570" spans="1:11">
      <c r="A570" s="24" t="str">
        <f>[8]签字版本!A570</f>
        <v>564</v>
      </c>
      <c r="B570" s="24" t="str">
        <f>[8]签字版本!B570</f>
        <v>李传明</v>
      </c>
      <c r="C570" s="24" t="str">
        <f>SUBSTITUTE([8]签字版本!C570,MID([8]签字版本!C570,7,8),"********")</f>
        <v>352627********1613</v>
      </c>
      <c r="D570" s="25" t="str">
        <f>SUBSTITUTE([8]签字版本!D570,MID([8]签字版本!D570,4,4),"****")</f>
        <v>189****6651</v>
      </c>
      <c r="E570" s="24" t="str">
        <f>[8]签字版本!E570</f>
        <v>雾阁</v>
      </c>
      <c r="F570" s="26">
        <f>[8]签字版本!F570</f>
        <v>2.33</v>
      </c>
      <c r="G570" s="26">
        <f t="shared" si="16"/>
        <v>2.33</v>
      </c>
      <c r="H570" s="26">
        <f t="shared" si="17"/>
        <v>69.9</v>
      </c>
      <c r="I570" s="26">
        <f>[8]签字版本!J570</f>
        <v>13.98</v>
      </c>
      <c r="J570" s="25" t="str">
        <f>SUBSTITUTE([8]签字版本!K570,MID([8]签字版本!K570,9,7),"*******")</f>
        <v>90908180*******0058715</v>
      </c>
      <c r="K570" s="24" t="str">
        <f>[8]签字版本!L570</f>
        <v>连城县农村信用联社四堡信用社</v>
      </c>
    </row>
    <row r="571" spans="1:11">
      <c r="A571" s="24" t="str">
        <f>[8]签字版本!A571</f>
        <v>565</v>
      </c>
      <c r="B571" s="24" t="str">
        <f>[8]签字版本!B571</f>
        <v>李富明</v>
      </c>
      <c r="C571" s="24" t="str">
        <f>SUBSTITUTE([8]签字版本!C571,MID([8]签字版本!C571,7,8),"********")</f>
        <v>352627********1617</v>
      </c>
      <c r="D571" s="25" t="str">
        <f>SUBSTITUTE([8]签字版本!D571,MID([8]签字版本!D571,4,4),"****")</f>
        <v>189****9739</v>
      </c>
      <c r="E571" s="24" t="str">
        <f>[8]签字版本!E571</f>
        <v>雾阁</v>
      </c>
      <c r="F571" s="26">
        <f>[8]签字版本!F571</f>
        <v>2.33</v>
      </c>
      <c r="G571" s="26">
        <f t="shared" si="16"/>
        <v>2.33</v>
      </c>
      <c r="H571" s="26">
        <f t="shared" si="17"/>
        <v>69.9</v>
      </c>
      <c r="I571" s="26">
        <f>[8]签字版本!J571</f>
        <v>13.98</v>
      </c>
      <c r="J571" s="25" t="str">
        <f>SUBSTITUTE([8]签字版本!K571,MID([8]签字版本!K571,9,7),"*******")</f>
        <v>90908180*******0058724</v>
      </c>
      <c r="K571" s="24" t="str">
        <f>[8]签字版本!L571</f>
        <v>连城县农村信用联社四堡信用社</v>
      </c>
    </row>
    <row r="572" spans="1:11">
      <c r="A572" s="24" t="str">
        <f>[8]签字版本!A572</f>
        <v>566</v>
      </c>
      <c r="B572" s="24" t="str">
        <f>[8]签字版本!B572</f>
        <v>揭满清</v>
      </c>
      <c r="C572" s="24" t="str">
        <f>SUBSTITUTE([8]签字版本!C572,MID([8]签字版本!C572,7,8),"********")</f>
        <v>352627********0324</v>
      </c>
      <c r="D572" s="25" t="str">
        <f>SUBSTITUTE([8]签字版本!D572,MID([8]签字版本!D572,4,4),"****")</f>
        <v>139****5921</v>
      </c>
      <c r="E572" s="24" t="str">
        <f>[8]签字版本!E572</f>
        <v>雾阁</v>
      </c>
      <c r="F572" s="26">
        <f>[8]签字版本!F572</f>
        <v>1.17</v>
      </c>
      <c r="G572" s="26">
        <f t="shared" si="16"/>
        <v>1.17</v>
      </c>
      <c r="H572" s="26">
        <f t="shared" si="17"/>
        <v>35.1</v>
      </c>
      <c r="I572" s="26">
        <f>[8]签字版本!J572</f>
        <v>7.02</v>
      </c>
      <c r="J572" s="25" t="str">
        <f>SUBSTITUTE([8]签字版本!K572,MID([8]签字版本!K572,9,7),"*******")</f>
        <v>62218405*******3611</v>
      </c>
      <c r="K572" s="24" t="str">
        <f>[8]签字版本!L572</f>
        <v>连城县农村信用联社四堡信用社</v>
      </c>
    </row>
    <row r="573" spans="1:11">
      <c r="A573" s="24" t="str">
        <f>[8]签字版本!A573</f>
        <v>567</v>
      </c>
      <c r="B573" s="24" t="str">
        <f>[8]签字版本!B573</f>
        <v>李日升</v>
      </c>
      <c r="C573" s="24" t="str">
        <f>SUBSTITUTE([8]签字版本!C573,MID([8]签字版本!C573,7,8),"********")</f>
        <v>352627********1617</v>
      </c>
      <c r="D573" s="25" t="str">
        <f>SUBSTITUTE([8]签字版本!D573,MID([8]签字版本!D573,4,4),"****")</f>
        <v>134****3538</v>
      </c>
      <c r="E573" s="24" t="str">
        <f>[8]签字版本!E573</f>
        <v>雾阁</v>
      </c>
      <c r="F573" s="26">
        <f>[8]签字版本!F573</f>
        <v>1.17</v>
      </c>
      <c r="G573" s="26">
        <f t="shared" si="16"/>
        <v>1.17</v>
      </c>
      <c r="H573" s="26">
        <f t="shared" si="17"/>
        <v>35.1</v>
      </c>
      <c r="I573" s="26">
        <f>[8]签字版本!J573</f>
        <v>7.02</v>
      </c>
      <c r="J573" s="25" t="str">
        <f>SUBSTITUTE([8]签字版本!K573,MID([8]签字版本!K573,9,7),"*******")</f>
        <v>90908180*******0058742</v>
      </c>
      <c r="K573" s="24" t="str">
        <f>[8]签字版本!L573</f>
        <v>连城县农村信用联社四堡信用社</v>
      </c>
    </row>
    <row r="574" spans="1:11">
      <c r="A574" s="24" t="str">
        <f>[8]签字版本!A574</f>
        <v>568</v>
      </c>
      <c r="B574" s="24" t="str">
        <f>[8]签字版本!B574</f>
        <v>李日长</v>
      </c>
      <c r="C574" s="24" t="str">
        <f>SUBSTITUTE([8]签字版本!C574,MID([8]签字版本!C574,7,8),"********")</f>
        <v>352627********1634</v>
      </c>
      <c r="D574" s="25" t="str">
        <f>SUBSTITUTE([8]签字版本!D574,MID([8]签字版本!D574,4,4),"****")</f>
        <v>135****3517</v>
      </c>
      <c r="E574" s="24" t="str">
        <f>[8]签字版本!E574</f>
        <v>雾阁</v>
      </c>
      <c r="F574" s="26">
        <f>[8]签字版本!F574</f>
        <v>1.17</v>
      </c>
      <c r="G574" s="26">
        <f t="shared" si="16"/>
        <v>1.17</v>
      </c>
      <c r="H574" s="26">
        <f t="shared" si="17"/>
        <v>35.1</v>
      </c>
      <c r="I574" s="26">
        <f>[8]签字版本!J574</f>
        <v>7.02</v>
      </c>
      <c r="J574" s="25" t="str">
        <f>SUBSTITUTE([8]签字版本!K574,MID([8]签字版本!K574,9,7),"*******")</f>
        <v>90908180*******0058751</v>
      </c>
      <c r="K574" s="24" t="str">
        <f>[8]签字版本!L574</f>
        <v>连城县农村信用联社四堡信用社</v>
      </c>
    </row>
    <row r="575" spans="1:11">
      <c r="A575" s="24" t="str">
        <f>[8]签字版本!A575</f>
        <v>569</v>
      </c>
      <c r="B575" s="24" t="str">
        <f>[8]签字版本!B575</f>
        <v>李日生</v>
      </c>
      <c r="C575" s="24" t="str">
        <f>SUBSTITUTE([8]签字版本!C575,MID([8]签字版本!C575,7,8),"********")</f>
        <v>352627********1619</v>
      </c>
      <c r="D575" s="25" t="str">
        <f>SUBSTITUTE([8]签字版本!D575,MID([8]签字版本!D575,4,4),"****")</f>
        <v>186****3234</v>
      </c>
      <c r="E575" s="24" t="str">
        <f>[8]签字版本!E575</f>
        <v>雾阁</v>
      </c>
      <c r="F575" s="26">
        <f>[8]签字版本!F575</f>
        <v>2.32</v>
      </c>
      <c r="G575" s="26">
        <f t="shared" si="16"/>
        <v>2.32</v>
      </c>
      <c r="H575" s="26">
        <f t="shared" si="17"/>
        <v>69.6</v>
      </c>
      <c r="I575" s="26">
        <f>[8]签字版本!J575</f>
        <v>13.92</v>
      </c>
      <c r="J575" s="25" t="str">
        <f>SUBSTITUTE([8]签字版本!K575,MID([8]签字版本!K575,9,7),"*******")</f>
        <v>90908180*******0058760</v>
      </c>
      <c r="K575" s="24" t="str">
        <f>[8]签字版本!L575</f>
        <v>连城县农村信用联社四堡信用社</v>
      </c>
    </row>
    <row r="576" spans="1:11">
      <c r="A576" s="24" t="str">
        <f>[8]签字版本!A576</f>
        <v>570</v>
      </c>
      <c r="B576" s="24" t="str">
        <f>[8]签字版本!B576</f>
        <v>李日旺</v>
      </c>
      <c r="C576" s="24" t="str">
        <f>SUBSTITUTE([8]签字版本!C576,MID([8]签字版本!C576,7,8),"********")</f>
        <v>352627********1619</v>
      </c>
      <c r="D576" s="25" t="str">
        <f>SUBSTITUTE([8]签字版本!D576,MID([8]签字版本!D576,4,4),"****")</f>
        <v>158****9218</v>
      </c>
      <c r="E576" s="24" t="str">
        <f>[8]签字版本!E576</f>
        <v>雾阁</v>
      </c>
      <c r="F576" s="26">
        <f>[8]签字版本!F576</f>
        <v>1.18</v>
      </c>
      <c r="G576" s="26">
        <f t="shared" si="16"/>
        <v>1.18</v>
      </c>
      <c r="H576" s="26">
        <f t="shared" si="17"/>
        <v>35.4</v>
      </c>
      <c r="I576" s="26">
        <f>[8]签字版本!J576</f>
        <v>7.08</v>
      </c>
      <c r="J576" s="25" t="str">
        <f>SUBSTITUTE([8]签字版本!K576,MID([8]签字版本!K576,9,7),"*******")</f>
        <v>90908180*******0058779</v>
      </c>
      <c r="K576" s="24" t="str">
        <f>[8]签字版本!L576</f>
        <v>连城县农村信用联社四堡信用社</v>
      </c>
    </row>
    <row r="577" spans="1:11">
      <c r="A577" s="24" t="str">
        <f>[8]签字版本!A577</f>
        <v>571</v>
      </c>
      <c r="B577" s="24" t="str">
        <f>[8]签字版本!B577</f>
        <v>李天德</v>
      </c>
      <c r="C577" s="24" t="str">
        <f>SUBSTITUTE([8]签字版本!C577,MID([8]签字版本!C577,7,8),"********")</f>
        <v>352627********1632</v>
      </c>
      <c r="D577" s="25" t="str">
        <f>SUBSTITUTE([8]签字版本!D577,MID([8]签字版本!D577,4,4),"****")</f>
        <v>135****5881</v>
      </c>
      <c r="E577" s="24" t="str">
        <f>[8]签字版本!E577</f>
        <v>雾阁</v>
      </c>
      <c r="F577" s="26">
        <f>[8]签字版本!F577</f>
        <v>2.89</v>
      </c>
      <c r="G577" s="26">
        <f t="shared" si="16"/>
        <v>2.89</v>
      </c>
      <c r="H577" s="26">
        <f t="shared" si="17"/>
        <v>86.7</v>
      </c>
      <c r="I577" s="26">
        <f>[8]签字版本!J577</f>
        <v>17.34</v>
      </c>
      <c r="J577" s="25" t="str">
        <f>SUBSTITUTE([8]签字版本!K577,MID([8]签字版本!K577,9,7),"*******")</f>
        <v>90908180*******0058788</v>
      </c>
      <c r="K577" s="24" t="str">
        <f>[8]签字版本!L577</f>
        <v>连城县农村信用联社四堡信用社</v>
      </c>
    </row>
    <row r="578" spans="1:11">
      <c r="A578" s="24" t="str">
        <f>[8]签字版本!A578</f>
        <v>572</v>
      </c>
      <c r="B578" s="24" t="str">
        <f>[8]签字版本!B578</f>
        <v>李日彪</v>
      </c>
      <c r="C578" s="24" t="str">
        <f>SUBSTITUTE([8]签字版本!C578,MID([8]签字版本!C578,7,8),"********")</f>
        <v>350825********1613</v>
      </c>
      <c r="D578" s="25" t="str">
        <f>SUBSTITUTE([8]签字版本!D578,MID([8]签字版本!D578,4,4),"****")</f>
        <v>150****2438</v>
      </c>
      <c r="E578" s="24" t="str">
        <f>[8]签字版本!E578</f>
        <v>雾阁</v>
      </c>
      <c r="F578" s="26">
        <f>[8]签字版本!F578</f>
        <v>5.82</v>
      </c>
      <c r="G578" s="26">
        <f t="shared" si="16"/>
        <v>5.82</v>
      </c>
      <c r="H578" s="26">
        <f t="shared" si="17"/>
        <v>174.6</v>
      </c>
      <c r="I578" s="26">
        <f>[8]签字版本!J578</f>
        <v>34.92</v>
      </c>
      <c r="J578" s="25" t="str">
        <f>SUBSTITUTE([8]签字版本!K578,MID([8]签字版本!K578,9,7),"*******")</f>
        <v>90908180*******0058797</v>
      </c>
      <c r="K578" s="24" t="str">
        <f>[8]签字版本!L578</f>
        <v>连城县农村信用联社四堡信用社</v>
      </c>
    </row>
    <row r="579" spans="1:11">
      <c r="A579" s="24" t="str">
        <f>[8]签字版本!A579</f>
        <v>573</v>
      </c>
      <c r="B579" s="24" t="str">
        <f>[8]签字版本!B579</f>
        <v>邹善根</v>
      </c>
      <c r="C579" s="24" t="str">
        <f>SUBSTITUTE([8]签字版本!C579,MID([8]签字版本!C579,7,8),"********")</f>
        <v>352627********1612</v>
      </c>
      <c r="D579" s="25" t="str">
        <f>SUBSTITUTE([8]签字版本!D579,MID([8]签字版本!D579,4,4),"****")</f>
        <v>135****2257</v>
      </c>
      <c r="E579" s="24" t="str">
        <f>[8]签字版本!E579</f>
        <v>雾阁</v>
      </c>
      <c r="F579" s="26">
        <f>[8]签字版本!F579</f>
        <v>9.84</v>
      </c>
      <c r="G579" s="26">
        <f t="shared" si="16"/>
        <v>9.84</v>
      </c>
      <c r="H579" s="26">
        <f t="shared" si="17"/>
        <v>295.2</v>
      </c>
      <c r="I579" s="26">
        <f>[8]签字版本!J579</f>
        <v>59.04</v>
      </c>
      <c r="J579" s="25" t="str">
        <f>SUBSTITUTE([8]签字版本!K579,MID([8]签字版本!K579,9,7),"*******")</f>
        <v>90908180*******0058804</v>
      </c>
      <c r="K579" s="24" t="str">
        <f>[8]签字版本!L579</f>
        <v>连城县农村信用联社四堡信用社</v>
      </c>
    </row>
    <row r="580" spans="1:11">
      <c r="A580" s="24" t="str">
        <f>[8]签字版本!A580</f>
        <v>574</v>
      </c>
      <c r="B580" s="24" t="str">
        <f>[8]签字版本!B580</f>
        <v>邹善衡</v>
      </c>
      <c r="C580" s="24" t="str">
        <f>SUBSTITUTE([8]签字版本!C580,MID([8]签字版本!C580,7,8),"********")</f>
        <v>352627********1611</v>
      </c>
      <c r="D580" s="25" t="str">
        <f>SUBSTITUTE([8]签字版本!D580,MID([8]签字版本!D580,4,4),"****")</f>
        <v>135****9923</v>
      </c>
      <c r="E580" s="24" t="str">
        <f>[8]签字版本!E580</f>
        <v>雾阁</v>
      </c>
      <c r="F580" s="26">
        <f>[8]签字版本!F580</f>
        <v>2.78</v>
      </c>
      <c r="G580" s="26">
        <f t="shared" si="16"/>
        <v>2.78</v>
      </c>
      <c r="H580" s="26">
        <f t="shared" si="17"/>
        <v>83.4</v>
      </c>
      <c r="I580" s="26">
        <f>[8]签字版本!J580</f>
        <v>16.68</v>
      </c>
      <c r="J580" s="25" t="str">
        <f>SUBSTITUTE([8]签字版本!K580,MID([8]签字版本!K580,9,7),"*******")</f>
        <v>90908180*******0058813</v>
      </c>
      <c r="K580" s="24" t="str">
        <f>[8]签字版本!L580</f>
        <v>连城县农村信用联社四堡信用社</v>
      </c>
    </row>
    <row r="581" spans="1:11">
      <c r="A581" s="24" t="str">
        <f>[8]签字版本!A581</f>
        <v>575</v>
      </c>
      <c r="B581" s="24" t="str">
        <f>[8]签字版本!B581</f>
        <v>邹善韶</v>
      </c>
      <c r="C581" s="24" t="str">
        <f>SUBSTITUTE([8]签字版本!C581,MID([8]签字版本!C581,7,8),"********")</f>
        <v>352627********1613</v>
      </c>
      <c r="D581" s="25" t="str">
        <f>SUBSTITUTE([8]签字版本!D581,MID([8]签字版本!D581,4,4),"****")</f>
        <v>150****7535</v>
      </c>
      <c r="E581" s="24" t="str">
        <f>[8]签字版本!E581</f>
        <v>雾阁</v>
      </c>
      <c r="F581" s="26">
        <f>[8]签字版本!F581</f>
        <v>2.4</v>
      </c>
      <c r="G581" s="26">
        <f t="shared" si="16"/>
        <v>2.4</v>
      </c>
      <c r="H581" s="26">
        <f t="shared" si="17"/>
        <v>72</v>
      </c>
      <c r="I581" s="26">
        <f>[8]签字版本!J581</f>
        <v>14.4</v>
      </c>
      <c r="J581" s="25" t="str">
        <f>SUBSTITUTE([8]签字版本!K581,MID([8]签字版本!K581,9,7),"*******")</f>
        <v>90908180*******0058822</v>
      </c>
      <c r="K581" s="24" t="str">
        <f>[8]签字版本!L581</f>
        <v>连城县农村信用联社四堡信用社</v>
      </c>
    </row>
    <row r="582" spans="1:11">
      <c r="A582" s="24" t="str">
        <f>[8]签字版本!A582</f>
        <v>576</v>
      </c>
      <c r="B582" s="24" t="str">
        <f>[8]签字版本!B582</f>
        <v>邹如辉</v>
      </c>
      <c r="C582" s="24" t="str">
        <f>SUBSTITUTE([8]签字版本!C582,MID([8]签字版本!C582,7,8),"********")</f>
        <v>352627********163X</v>
      </c>
      <c r="D582" s="25" t="str">
        <f>SUBSTITUTE([8]签字版本!D582,MID([8]签字版本!D582,4,4),"****")</f>
        <v>136****1296</v>
      </c>
      <c r="E582" s="24" t="str">
        <f>[8]签字版本!E582</f>
        <v>雾阁</v>
      </c>
      <c r="F582" s="26">
        <f>[8]签字版本!F582</f>
        <v>5.55</v>
      </c>
      <c r="G582" s="26">
        <f t="shared" si="16"/>
        <v>5.55</v>
      </c>
      <c r="H582" s="26">
        <f t="shared" si="17"/>
        <v>166.5</v>
      </c>
      <c r="I582" s="26">
        <f>[8]签字版本!J582</f>
        <v>33.3</v>
      </c>
      <c r="J582" s="25" t="str">
        <f>SUBSTITUTE([8]签字版本!K582,MID([8]签字版本!K582,9,7),"*******")</f>
        <v>90908180*******0374704</v>
      </c>
      <c r="K582" s="24" t="str">
        <f>[8]签字版本!L582</f>
        <v>连城县农村信用联社四堡信用社</v>
      </c>
    </row>
    <row r="583" spans="1:11">
      <c r="A583" s="24" t="str">
        <f>[8]签字版本!A583</f>
        <v>577</v>
      </c>
      <c r="B583" s="24" t="str">
        <f>[8]签字版本!B583</f>
        <v>邹永生</v>
      </c>
      <c r="C583" s="24" t="str">
        <f>SUBSTITUTE([8]签字版本!C583,MID([8]签字版本!C583,7,8),"********")</f>
        <v>352627********1613</v>
      </c>
      <c r="D583" s="25" t="str">
        <f>SUBSTITUTE([8]签字版本!D583,MID([8]签字版本!D583,4,4),"****")</f>
        <v>138****1473</v>
      </c>
      <c r="E583" s="24" t="str">
        <f>[8]签字版本!E583</f>
        <v>雾阁</v>
      </c>
      <c r="F583" s="26">
        <f>[8]签字版本!F583</f>
        <v>5.55</v>
      </c>
      <c r="G583" s="26">
        <f t="shared" ref="G583:G630" si="18">F583</f>
        <v>5.55</v>
      </c>
      <c r="H583" s="26">
        <f t="shared" ref="H583:H630" si="19">G583*30</f>
        <v>166.5</v>
      </c>
      <c r="I583" s="26">
        <f>[8]签字版本!J583</f>
        <v>33.3</v>
      </c>
      <c r="J583" s="25" t="str">
        <f>SUBSTITUTE([8]签字版本!K583,MID([8]签字版本!K583,9,7),"*******")</f>
        <v>62218405*******3911</v>
      </c>
      <c r="K583" s="24" t="str">
        <f>[8]签字版本!L583</f>
        <v>连城县农村信用联社四堡信用社</v>
      </c>
    </row>
    <row r="584" spans="1:11">
      <c r="A584" s="24" t="str">
        <f>[8]签字版本!A584</f>
        <v>578</v>
      </c>
      <c r="B584" s="24" t="str">
        <f>[8]签字版本!B584</f>
        <v>邹明生</v>
      </c>
      <c r="C584" s="24" t="str">
        <f>SUBSTITUTE([8]签字版本!C584,MID([8]签字版本!C584,7,8),"********")</f>
        <v>352627********1611</v>
      </c>
      <c r="D584" s="25" t="str">
        <f>SUBSTITUTE([8]签字版本!D584,MID([8]签字版本!D584,4,4),"****")</f>
        <v>136****5257</v>
      </c>
      <c r="E584" s="24" t="str">
        <f>[8]签字版本!E584</f>
        <v>雾阁</v>
      </c>
      <c r="F584" s="26">
        <f>[8]签字版本!F584</f>
        <v>3.12</v>
      </c>
      <c r="G584" s="26">
        <f t="shared" si="18"/>
        <v>3.12</v>
      </c>
      <c r="H584" s="26">
        <f t="shared" si="19"/>
        <v>93.6</v>
      </c>
      <c r="I584" s="26">
        <f>[8]签字版本!J584</f>
        <v>18.72</v>
      </c>
      <c r="J584" s="25" t="str">
        <f>SUBSTITUTE([8]签字版本!K584,MID([8]签字版本!K584,9,7),"*******")</f>
        <v>62218405*******9751</v>
      </c>
      <c r="K584" s="24" t="str">
        <f>[8]签字版本!L584</f>
        <v>连城县农村信用联社四堡信用社</v>
      </c>
    </row>
    <row r="585" spans="1:11">
      <c r="A585" s="24" t="str">
        <f>[8]签字版本!A585</f>
        <v>579</v>
      </c>
      <c r="B585" s="24" t="str">
        <f>[8]签字版本!B585</f>
        <v>邹善钦</v>
      </c>
      <c r="C585" s="24" t="str">
        <f>SUBSTITUTE([8]签字版本!C585,MID([8]签字版本!C585,7,8),"********")</f>
        <v>350825********1619</v>
      </c>
      <c r="D585" s="25" t="str">
        <f>SUBSTITUTE([8]签字版本!D585,MID([8]签字版本!D585,4,4),"****")</f>
        <v>133****5891</v>
      </c>
      <c r="E585" s="24" t="str">
        <f>[8]签字版本!E585</f>
        <v>雾阁</v>
      </c>
      <c r="F585" s="26">
        <f>[8]签字版本!F585</f>
        <v>2.63</v>
      </c>
      <c r="G585" s="26">
        <f t="shared" si="18"/>
        <v>2.63</v>
      </c>
      <c r="H585" s="26">
        <f t="shared" si="19"/>
        <v>78.9</v>
      </c>
      <c r="I585" s="26">
        <f>[8]签字版本!J585</f>
        <v>15.78</v>
      </c>
      <c r="J585" s="25" t="str">
        <f>SUBSTITUTE([8]签字版本!K585,MID([8]签字版本!K585,9,7),"*******")</f>
        <v>90908180*******0375669</v>
      </c>
      <c r="K585" s="24" t="str">
        <f>[8]签字版本!L585</f>
        <v>连城县农村信用联社四堡信用社</v>
      </c>
    </row>
    <row r="586" spans="1:11">
      <c r="A586" s="24" t="str">
        <f>[8]签字版本!A586</f>
        <v>580</v>
      </c>
      <c r="B586" s="24" t="str">
        <f>[8]签字版本!B586</f>
        <v>邹森辉</v>
      </c>
      <c r="C586" s="24" t="str">
        <f>SUBSTITUTE([8]签字版本!C586,MID([8]签字版本!C586,7,8),"********")</f>
        <v>352627********1614</v>
      </c>
      <c r="D586" s="25" t="str">
        <f>SUBSTITUTE([8]签字版本!D586,MID([8]签字版本!D586,4,4),"****")</f>
        <v>139****7114</v>
      </c>
      <c r="E586" s="24" t="str">
        <f>[8]签字版本!E586</f>
        <v>雾阁</v>
      </c>
      <c r="F586" s="26">
        <f>[8]签字版本!F586</f>
        <v>2.28</v>
      </c>
      <c r="G586" s="26">
        <f t="shared" si="18"/>
        <v>2.28</v>
      </c>
      <c r="H586" s="26">
        <f t="shared" si="19"/>
        <v>68.4</v>
      </c>
      <c r="I586" s="26">
        <f>[8]签字版本!J586</f>
        <v>13.68</v>
      </c>
      <c r="J586" s="25" t="str">
        <f>SUBSTITUTE([8]签字版本!K586,MID([8]签字版本!K586,9,7),"*******")</f>
        <v>90908100*******0100007</v>
      </c>
      <c r="K586" s="24" t="str">
        <f>[8]签字版本!L586</f>
        <v>连城县农村信用联社四堡信用社</v>
      </c>
    </row>
    <row r="587" spans="1:11">
      <c r="A587" s="24" t="str">
        <f>[8]签字版本!A587</f>
        <v>581</v>
      </c>
      <c r="B587" s="24" t="str">
        <f>[8]签字版本!B587</f>
        <v>邹昶辉</v>
      </c>
      <c r="C587" s="24" t="str">
        <f>SUBSTITUTE([8]签字版本!C587,MID([8]签字版本!C587,7,8),"********")</f>
        <v>350825********1631</v>
      </c>
      <c r="D587" s="25" t="str">
        <f>SUBSTITUTE([8]签字版本!D587,MID([8]签字版本!D587,4,4),"****")</f>
        <v>183****7885</v>
      </c>
      <c r="E587" s="24" t="str">
        <f>[8]签字版本!E587</f>
        <v>雾阁</v>
      </c>
      <c r="F587" s="26">
        <f>[8]签字版本!F587</f>
        <v>3.12</v>
      </c>
      <c r="G587" s="26">
        <f t="shared" si="18"/>
        <v>3.12</v>
      </c>
      <c r="H587" s="26">
        <f t="shared" si="19"/>
        <v>93.6</v>
      </c>
      <c r="I587" s="26">
        <f>[8]签字版本!J587</f>
        <v>18.72</v>
      </c>
      <c r="J587" s="25" t="str">
        <f>SUBSTITUTE([8]签字版本!K587,MID([8]签字版本!K587,9,7),"*******")</f>
        <v>62303615*******5610</v>
      </c>
      <c r="K587" s="24" t="str">
        <f>[8]签字版本!L587</f>
        <v>连城县农村信用联社四堡信用社</v>
      </c>
    </row>
    <row r="588" spans="1:11">
      <c r="A588" s="24" t="str">
        <f>[8]签字版本!A588</f>
        <v>582</v>
      </c>
      <c r="B588" s="24" t="str">
        <f>[8]签字版本!B588</f>
        <v>邹锋</v>
      </c>
      <c r="C588" s="24" t="str">
        <f>SUBSTITUTE([8]签字版本!C588,MID([8]签字版本!C588,7,8),"********")</f>
        <v>352627********0035</v>
      </c>
      <c r="D588" s="25" t="str">
        <f>SUBSTITUTE([8]签字版本!D588,MID([8]签字版本!D588,4,4),"****")</f>
        <v>139****7114</v>
      </c>
      <c r="E588" s="24" t="str">
        <f>[8]签字版本!E588</f>
        <v>雾阁</v>
      </c>
      <c r="F588" s="26">
        <f>[8]签字版本!F588</f>
        <v>2.28</v>
      </c>
      <c r="G588" s="26">
        <f t="shared" si="18"/>
        <v>2.28</v>
      </c>
      <c r="H588" s="26">
        <f t="shared" si="19"/>
        <v>68.4</v>
      </c>
      <c r="I588" s="26">
        <f>[8]签字版本!J588</f>
        <v>13.68</v>
      </c>
      <c r="J588" s="25" t="str">
        <f>SUBSTITUTE([8]签字版本!K588,MID([8]签字版本!K588,9,7),"*******")</f>
        <v>90908180*******0293792</v>
      </c>
      <c r="K588" s="24" t="str">
        <f>[8]签字版本!L588</f>
        <v>连城县农村信用联社四堡信用社</v>
      </c>
    </row>
    <row r="589" spans="1:11">
      <c r="A589" s="24" t="str">
        <f>[8]签字版本!A589</f>
        <v>583</v>
      </c>
      <c r="B589" s="24" t="str">
        <f>[8]签字版本!B589</f>
        <v>邹宝辉</v>
      </c>
      <c r="C589" s="24" t="str">
        <f>SUBSTITUTE([8]签字版本!C589,MID([8]签字版本!C589,7,8),"********")</f>
        <v>350825********1611</v>
      </c>
      <c r="D589" s="25" t="str">
        <f>SUBSTITUTE([8]签字版本!D589,MID([8]签字版本!D589,4,4),"****")</f>
        <v>159****2537</v>
      </c>
      <c r="E589" s="24" t="str">
        <f>[8]签字版本!E589</f>
        <v>雾阁</v>
      </c>
      <c r="F589" s="26">
        <f>[8]签字版本!F589</f>
        <v>1.56</v>
      </c>
      <c r="G589" s="26">
        <f t="shared" si="18"/>
        <v>1.56</v>
      </c>
      <c r="H589" s="26">
        <f t="shared" si="19"/>
        <v>46.8</v>
      </c>
      <c r="I589" s="26">
        <f>[8]签字版本!J589</f>
        <v>9.36</v>
      </c>
      <c r="J589" s="25" t="str">
        <f>SUBSTITUTE([8]签字版本!K589,MID([8]签字版本!K589,9,7),"*******")</f>
        <v>90908180*******0303255</v>
      </c>
      <c r="K589" s="24" t="str">
        <f>[8]签字版本!L589</f>
        <v>连城县农村信用联社四堡信用社</v>
      </c>
    </row>
    <row r="590" spans="1:11">
      <c r="A590" s="24" t="str">
        <f>[8]签字版本!A590</f>
        <v>584</v>
      </c>
      <c r="B590" s="24" t="str">
        <f>[8]签字版本!B590</f>
        <v>邹国辉</v>
      </c>
      <c r="C590" s="24" t="str">
        <f>SUBSTITUTE([8]签字版本!C590,MID([8]签字版本!C590,7,8),"********")</f>
        <v>350825********1615</v>
      </c>
      <c r="D590" s="25" t="str">
        <f>SUBSTITUTE([8]签字版本!D590,MID([8]签字版本!D590,4,4),"****")</f>
        <v>151****0737</v>
      </c>
      <c r="E590" s="24" t="str">
        <f>[8]签字版本!E590</f>
        <v>雾阁</v>
      </c>
      <c r="F590" s="26">
        <f>[8]签字版本!F590</f>
        <v>1.56</v>
      </c>
      <c r="G590" s="26">
        <f t="shared" si="18"/>
        <v>1.56</v>
      </c>
      <c r="H590" s="26">
        <f t="shared" si="19"/>
        <v>46.8</v>
      </c>
      <c r="I590" s="26">
        <f>[8]签字版本!J590</f>
        <v>9.36</v>
      </c>
      <c r="J590" s="25" t="str">
        <f>SUBSTITUTE([8]签字版本!K590,MID([8]签字版本!K590,9,7),"*******")</f>
        <v>62218405*******3846</v>
      </c>
      <c r="K590" s="24" t="str">
        <f>[8]签字版本!L590</f>
        <v>连城县农村信用联社四堡信用社</v>
      </c>
    </row>
    <row r="591" spans="1:11">
      <c r="A591" s="24" t="str">
        <f>[8]签字版本!A591</f>
        <v>585</v>
      </c>
      <c r="B591" s="24" t="str">
        <f>[8]签字版本!B591</f>
        <v>邹道升</v>
      </c>
      <c r="C591" s="24" t="str">
        <f>SUBSTITUTE([8]签字版本!C591,MID([8]签字版本!C591,7,8),"********")</f>
        <v>352627********1612</v>
      </c>
      <c r="D591" s="25" t="str">
        <f>SUBSTITUTE([8]签字版本!D591,MID([8]签字版本!D591,4,4),"****")</f>
        <v>136****2629</v>
      </c>
      <c r="E591" s="24" t="str">
        <f>[8]签字版本!E591</f>
        <v>雾阁</v>
      </c>
      <c r="F591" s="26">
        <f>[8]签字版本!F591</f>
        <v>6.8</v>
      </c>
      <c r="G591" s="26">
        <f t="shared" si="18"/>
        <v>6.8</v>
      </c>
      <c r="H591" s="26">
        <f t="shared" si="19"/>
        <v>204</v>
      </c>
      <c r="I591" s="26">
        <f>[8]签字版本!J591</f>
        <v>40.8</v>
      </c>
      <c r="J591" s="25" t="str">
        <f>SUBSTITUTE([8]签字版本!K591,MID([8]签字版本!K591,9,7),"*******")</f>
        <v>90908180*******0058859</v>
      </c>
      <c r="K591" s="24" t="str">
        <f>[8]签字版本!L591</f>
        <v>连城县农村信用联社四堡信用社</v>
      </c>
    </row>
    <row r="592" spans="1:11">
      <c r="A592" s="24" t="str">
        <f>[8]签字版本!A592</f>
        <v>586</v>
      </c>
      <c r="B592" s="24" t="str">
        <f>[8]签字版本!B592</f>
        <v>邹新禄</v>
      </c>
      <c r="C592" s="24" t="str">
        <f>SUBSTITUTE([8]签字版本!C592,MID([8]签字版本!C592,7,8),"********")</f>
        <v>352627********1614</v>
      </c>
      <c r="D592" s="25" t="str">
        <f>SUBSTITUTE([8]签字版本!D592,MID([8]签字版本!D592,4,4),"****")</f>
        <v>151****7460</v>
      </c>
      <c r="E592" s="24" t="str">
        <f>[8]签字版本!E592</f>
        <v>雾阁</v>
      </c>
      <c r="F592" s="26">
        <f>[8]签字版本!F592</f>
        <v>6.8</v>
      </c>
      <c r="G592" s="26">
        <f t="shared" si="18"/>
        <v>6.8</v>
      </c>
      <c r="H592" s="26">
        <f t="shared" si="19"/>
        <v>204</v>
      </c>
      <c r="I592" s="26">
        <f>[8]签字版本!J592</f>
        <v>40.8</v>
      </c>
      <c r="J592" s="25" t="str">
        <f>SUBSTITUTE([8]签字版本!K592,MID([8]签字版本!K592,9,7),"*******")</f>
        <v>90908180*******0048755</v>
      </c>
      <c r="K592" s="24" t="str">
        <f>[8]签字版本!L592</f>
        <v>连城县农村信用联社四堡信用社</v>
      </c>
    </row>
    <row r="593" spans="1:11">
      <c r="A593" s="24" t="str">
        <f>[8]签字版本!A593</f>
        <v>587</v>
      </c>
      <c r="B593" s="24" t="str">
        <f>[8]签字版本!B593</f>
        <v>邹胜龙</v>
      </c>
      <c r="C593" s="24" t="str">
        <f>SUBSTITUTE([8]签字版本!C593,MID([8]签字版本!C593,7,8),"********")</f>
        <v>350204********6519</v>
      </c>
      <c r="D593" s="25" t="str">
        <f>SUBSTITUTE([8]签字版本!D593,MID([8]签字版本!D593,4,4),"****")</f>
        <v>189****4362</v>
      </c>
      <c r="E593" s="24" t="str">
        <f>[8]签字版本!E593</f>
        <v>雾阁</v>
      </c>
      <c r="F593" s="26">
        <f>[8]签字版本!F593</f>
        <v>2.27</v>
      </c>
      <c r="G593" s="26">
        <f t="shared" si="18"/>
        <v>2.27</v>
      </c>
      <c r="H593" s="26">
        <f t="shared" si="19"/>
        <v>68.1</v>
      </c>
      <c r="I593" s="26">
        <f>[8]签字版本!J593</f>
        <v>13.62</v>
      </c>
      <c r="J593" s="25" t="str">
        <f>SUBSTITUTE([8]签字版本!K593,MID([8]签字版本!K593,9,7),"*******")</f>
        <v>62212701*******1214</v>
      </c>
      <c r="K593" s="24" t="str">
        <f>[8]签字版本!L593</f>
        <v>连城县农村信用联社四堡信用社</v>
      </c>
    </row>
    <row r="594" spans="1:11">
      <c r="A594" s="24" t="str">
        <f>[8]签字版本!A594</f>
        <v>588</v>
      </c>
      <c r="B594" s="24" t="str">
        <f>[8]签字版本!B594</f>
        <v>邹道云</v>
      </c>
      <c r="C594" s="24" t="str">
        <f>SUBSTITUTE([8]签字版本!C594,MID([8]签字版本!C594,7,8),"********")</f>
        <v>352627********1617</v>
      </c>
      <c r="D594" s="25" t="str">
        <f>SUBSTITUTE([8]签字版本!D594,MID([8]签字版本!D594,4,4),"****")</f>
        <v>130****3160</v>
      </c>
      <c r="E594" s="24" t="str">
        <f>[8]签字版本!E594</f>
        <v>雾阁</v>
      </c>
      <c r="F594" s="26">
        <f>[8]签字版本!F594</f>
        <v>2.27</v>
      </c>
      <c r="G594" s="26">
        <f t="shared" si="18"/>
        <v>2.27</v>
      </c>
      <c r="H594" s="26">
        <f t="shared" si="19"/>
        <v>68.1</v>
      </c>
      <c r="I594" s="26">
        <f>[8]签字版本!J594</f>
        <v>13.62</v>
      </c>
      <c r="J594" s="25" t="str">
        <f>SUBSTITUTE([8]签字版本!K594,MID([8]签字版本!K594,9,7),"*******")</f>
        <v>90908180*******0058868</v>
      </c>
      <c r="K594" s="24" t="str">
        <f>[8]签字版本!L594</f>
        <v>连城县农村信用联社四堡信用社</v>
      </c>
    </row>
    <row r="595" spans="1:11">
      <c r="A595" s="24" t="str">
        <f>[8]签字版本!A595</f>
        <v>589</v>
      </c>
      <c r="B595" s="24" t="str">
        <f>[8]签字版本!B595</f>
        <v>马雪群</v>
      </c>
      <c r="C595" s="24" t="str">
        <f>SUBSTITUTE([8]签字版本!C595,MID([8]签字版本!C595,7,8),"********")</f>
        <v>352627********1621</v>
      </c>
      <c r="D595" s="25" t="str">
        <f>SUBSTITUTE([8]签字版本!D595,MID([8]签字版本!D595,4,4),"****")</f>
        <v>150****2214</v>
      </c>
      <c r="E595" s="24" t="str">
        <f>[8]签字版本!E595</f>
        <v>雾阁</v>
      </c>
      <c r="F595" s="26">
        <f>[8]签字版本!F595</f>
        <v>9.19</v>
      </c>
      <c r="G595" s="26">
        <f t="shared" si="18"/>
        <v>9.19</v>
      </c>
      <c r="H595" s="26">
        <f t="shared" si="19"/>
        <v>275.7</v>
      </c>
      <c r="I595" s="26">
        <f>[8]签字版本!J595</f>
        <v>55.14</v>
      </c>
      <c r="J595" s="25" t="str">
        <f>SUBSTITUTE([8]签字版本!K595,MID([8]签字版本!K595,9,7),"*******")</f>
        <v>62218405*******4018</v>
      </c>
      <c r="K595" s="24" t="str">
        <f>[8]签字版本!L595</f>
        <v>连城县农村信用联社四堡信用社</v>
      </c>
    </row>
    <row r="596" spans="1:11">
      <c r="A596" s="24" t="str">
        <f>[8]签字版本!A596</f>
        <v>590</v>
      </c>
      <c r="B596" s="24" t="str">
        <f>[8]签字版本!B596</f>
        <v>邹更生</v>
      </c>
      <c r="C596" s="24" t="str">
        <f>SUBSTITUTE([8]签字版本!C596,MID([8]签字版本!C596,7,8),"********")</f>
        <v>352627********1612</v>
      </c>
      <c r="D596" s="25" t="str">
        <f>SUBSTITUTE([8]签字版本!D596,MID([8]签字版本!D596,4,4),"****")</f>
        <v>151****9127</v>
      </c>
      <c r="E596" s="24" t="str">
        <f>[8]签字版本!E596</f>
        <v>雾阁</v>
      </c>
      <c r="F596" s="26">
        <f>[8]签字版本!F596</f>
        <v>6.8</v>
      </c>
      <c r="G596" s="26">
        <f t="shared" si="18"/>
        <v>6.8</v>
      </c>
      <c r="H596" s="26">
        <f t="shared" si="19"/>
        <v>204</v>
      </c>
      <c r="I596" s="26">
        <f>[8]签字版本!J596</f>
        <v>40.8</v>
      </c>
      <c r="J596" s="25" t="str">
        <f>SUBSTITUTE([8]签字版本!K596,MID([8]签字版本!K596,9,7),"*******")</f>
        <v>90908180*******0058877</v>
      </c>
      <c r="K596" s="24" t="str">
        <f>[8]签字版本!L596</f>
        <v>连城县农村信用联社四堡信用社</v>
      </c>
    </row>
    <row r="597" spans="1:11">
      <c r="A597" s="24" t="str">
        <f>[8]签字版本!A597</f>
        <v>591</v>
      </c>
      <c r="B597" s="24" t="str">
        <f>[8]签字版本!B597</f>
        <v>邹善宝</v>
      </c>
      <c r="C597" s="24" t="str">
        <f>SUBSTITUTE([8]签字版本!C597,MID([8]签字版本!C597,7,8),"********")</f>
        <v>352627********1618</v>
      </c>
      <c r="D597" s="25" t="str">
        <f>SUBSTITUTE([8]签字版本!D597,MID([8]签字版本!D597,4,4),"****")</f>
        <v>189****1965</v>
      </c>
      <c r="E597" s="24" t="str">
        <f>[8]签字版本!E597</f>
        <v>雾阁</v>
      </c>
      <c r="F597" s="26">
        <f>[8]签字版本!F597</f>
        <v>9.16</v>
      </c>
      <c r="G597" s="26">
        <f t="shared" si="18"/>
        <v>9.16</v>
      </c>
      <c r="H597" s="26">
        <f t="shared" si="19"/>
        <v>274.8</v>
      </c>
      <c r="I597" s="26">
        <f>[8]签字版本!J597</f>
        <v>54.96</v>
      </c>
      <c r="J597" s="25" t="str">
        <f>SUBSTITUTE([8]签字版本!K597,MID([8]签字版本!K597,9,7),"*******")</f>
        <v>90908180*******0664482</v>
      </c>
      <c r="K597" s="24" t="str">
        <f>[8]签字版本!L597</f>
        <v>连城县农村信用联社四堡信用社</v>
      </c>
    </row>
    <row r="598" spans="1:11">
      <c r="A598" s="24" t="str">
        <f>[8]签字版本!A598</f>
        <v>592</v>
      </c>
      <c r="B598" s="24" t="str">
        <f>[8]签字版本!B598</f>
        <v>邹灿辉</v>
      </c>
      <c r="C598" s="24" t="str">
        <f>SUBSTITUTE([8]签字版本!C598,MID([8]签字版本!C598,7,8),"********")</f>
        <v>352627********1618</v>
      </c>
      <c r="D598" s="25" t="str">
        <f>SUBSTITUTE([8]签字版本!D598,MID([8]签字版本!D598,4,4),"****")</f>
        <v>189****4362</v>
      </c>
      <c r="E598" s="24" t="str">
        <f>[8]签字版本!E598</f>
        <v>雾阁</v>
      </c>
      <c r="F598" s="26">
        <f>[8]签字版本!F598</f>
        <v>5.67</v>
      </c>
      <c r="G598" s="26">
        <f t="shared" si="18"/>
        <v>5.67</v>
      </c>
      <c r="H598" s="26">
        <f t="shared" si="19"/>
        <v>170.1</v>
      </c>
      <c r="I598" s="26">
        <f>[8]签字版本!J598</f>
        <v>34.02</v>
      </c>
      <c r="J598" s="25" t="str">
        <f>SUBSTITUTE([8]签字版本!K598,MID([8]签字版本!K598,9,7),"*******")</f>
        <v>90908180*******0061649</v>
      </c>
      <c r="K598" s="24" t="str">
        <f>[8]签字版本!L598</f>
        <v>连城县农村信用联社四堡信用社</v>
      </c>
    </row>
    <row r="599" spans="1:11">
      <c r="A599" s="24" t="str">
        <f>[8]签字版本!A599</f>
        <v>593</v>
      </c>
      <c r="B599" s="24" t="str">
        <f>[8]签字版本!B599</f>
        <v>邹曲生</v>
      </c>
      <c r="C599" s="24" t="str">
        <f>SUBSTITUTE([8]签字版本!C599,MID([8]签字版本!C599,7,8),"********")</f>
        <v>352627********1617</v>
      </c>
      <c r="D599" s="25" t="str">
        <f>SUBSTITUTE([8]签字版本!D599,MID([8]签字版本!D599,4,4),"****")</f>
        <v>187****6931</v>
      </c>
      <c r="E599" s="24" t="str">
        <f>[8]签字版本!E599</f>
        <v>雾阁</v>
      </c>
      <c r="F599" s="26">
        <f>[8]签字版本!F599</f>
        <v>2.23</v>
      </c>
      <c r="G599" s="26">
        <f t="shared" si="18"/>
        <v>2.23</v>
      </c>
      <c r="H599" s="26">
        <f t="shared" si="19"/>
        <v>66.9</v>
      </c>
      <c r="I599" s="26">
        <f>[8]签字版本!J599</f>
        <v>13.38</v>
      </c>
      <c r="J599" s="25" t="str">
        <f>SUBSTITUTE([8]签字版本!K599,MID([8]签字版本!K599,9,7),"*******")</f>
        <v>90908180*******0058886</v>
      </c>
      <c r="K599" s="24" t="str">
        <f>[8]签字版本!L599</f>
        <v>连城县农村信用联社四堡信用社</v>
      </c>
    </row>
    <row r="600" spans="1:11">
      <c r="A600" s="24" t="str">
        <f>[8]签字版本!A600</f>
        <v>594</v>
      </c>
      <c r="B600" s="24" t="str">
        <f>[8]签字版本!B600</f>
        <v>邹勤生</v>
      </c>
      <c r="C600" s="24" t="str">
        <f>SUBSTITUTE([8]签字版本!C600,MID([8]签字版本!C600,7,8),"********")</f>
        <v>352627********1612</v>
      </c>
      <c r="D600" s="25" t="str">
        <f>SUBSTITUTE([8]签字版本!D600,MID([8]签字版本!D600,4,4),"****")</f>
        <v>158****9293</v>
      </c>
      <c r="E600" s="24" t="str">
        <f>[8]签字版本!E600</f>
        <v>雾阁</v>
      </c>
      <c r="F600" s="26">
        <f>[8]签字版本!F600</f>
        <v>1.6</v>
      </c>
      <c r="G600" s="26">
        <f t="shared" si="18"/>
        <v>1.6</v>
      </c>
      <c r="H600" s="26">
        <f t="shared" si="19"/>
        <v>48</v>
      </c>
      <c r="I600" s="26">
        <f>[8]签字版本!J600</f>
        <v>9.6</v>
      </c>
      <c r="J600" s="25" t="str">
        <f>SUBSTITUTE([8]签字版本!K600,MID([8]签字版本!K600,9,7),"*******")</f>
        <v>90908180*******0058895</v>
      </c>
      <c r="K600" s="24" t="str">
        <f>[8]签字版本!L600</f>
        <v>连城县农村信用联社四堡信用社</v>
      </c>
    </row>
    <row r="601" spans="1:11">
      <c r="A601" s="24" t="str">
        <f>[8]签字版本!A601</f>
        <v>595</v>
      </c>
      <c r="B601" s="24" t="str">
        <f>[8]签字版本!B601</f>
        <v>邹养生</v>
      </c>
      <c r="C601" s="24" t="str">
        <f>SUBSTITUTE([8]签字版本!C601,MID([8]签字版本!C601,7,8),"********")</f>
        <v>352627********1612</v>
      </c>
      <c r="D601" s="25" t="str">
        <f>SUBSTITUTE([8]签字版本!D601,MID([8]签字版本!D601,4,4),"****")</f>
        <v>136****9109</v>
      </c>
      <c r="E601" s="24" t="str">
        <f>[8]签字版本!E601</f>
        <v>雾阁</v>
      </c>
      <c r="F601" s="26">
        <f>[8]签字版本!F601</f>
        <v>2.23</v>
      </c>
      <c r="G601" s="26">
        <f t="shared" si="18"/>
        <v>2.23</v>
      </c>
      <c r="H601" s="26">
        <f t="shared" si="19"/>
        <v>66.9</v>
      </c>
      <c r="I601" s="26">
        <f>[8]签字版本!J601</f>
        <v>13.38</v>
      </c>
      <c r="J601" s="25" t="str">
        <f>SUBSTITUTE([8]签字版本!K601,MID([8]签字版本!K601,9,7),"*******")</f>
        <v>90908180*******0058902</v>
      </c>
      <c r="K601" s="24" t="str">
        <f>[8]签字版本!L601</f>
        <v>连城县农村信用联社四堡信用社</v>
      </c>
    </row>
    <row r="602" spans="1:11">
      <c r="A602" s="24" t="str">
        <f>[8]签字版本!A602</f>
        <v>596</v>
      </c>
      <c r="B602" s="24" t="str">
        <f>[8]签字版本!B602</f>
        <v>邹道鑫</v>
      </c>
      <c r="C602" s="24" t="str">
        <f>SUBSTITUTE([8]签字版本!C602,MID([8]签字版本!C602,7,8),"********")</f>
        <v>350825********1632</v>
      </c>
      <c r="D602" s="25" t="str">
        <f>SUBSTITUTE([8]签字版本!D602,MID([8]签字版本!D602,4,4),"****")</f>
        <v>159****1376</v>
      </c>
      <c r="E602" s="24" t="str">
        <f>[8]签字版本!E602</f>
        <v>雾阁</v>
      </c>
      <c r="F602" s="26">
        <f>[8]签字版本!F602</f>
        <v>0.76</v>
      </c>
      <c r="G602" s="26">
        <f t="shared" si="18"/>
        <v>0.76</v>
      </c>
      <c r="H602" s="26">
        <f t="shared" si="19"/>
        <v>22.8</v>
      </c>
      <c r="I602" s="26">
        <f>[8]签字版本!J602</f>
        <v>4.56</v>
      </c>
      <c r="J602" s="25" t="str">
        <f>SUBSTITUTE([8]签字版本!K602,MID([8]签字版本!K602,9,7),"*******")</f>
        <v>90908180*******0036945</v>
      </c>
      <c r="K602" s="24" t="str">
        <f>[8]签字版本!L602</f>
        <v>连城县农村信用联社四堡信用社</v>
      </c>
    </row>
    <row r="603" spans="1:11">
      <c r="A603" s="24" t="str">
        <f>[8]签字版本!A603</f>
        <v>597</v>
      </c>
      <c r="B603" s="24" t="str">
        <f>[8]签字版本!B603</f>
        <v>邹满生</v>
      </c>
      <c r="C603" s="24" t="str">
        <f>SUBSTITUTE([8]签字版本!C603,MID([8]签字版本!C603,7,8),"********")</f>
        <v>352627********1618</v>
      </c>
      <c r="D603" s="25" t="str">
        <f>SUBSTITUTE([8]签字版本!D603,MID([8]签字版本!D603,4,4),"****")</f>
        <v>150****7378</v>
      </c>
      <c r="E603" s="24" t="str">
        <f>[8]签字版本!E603</f>
        <v>雾阁</v>
      </c>
      <c r="F603" s="26">
        <f>[8]签字版本!F603</f>
        <v>3.03</v>
      </c>
      <c r="G603" s="26">
        <f t="shared" si="18"/>
        <v>3.03</v>
      </c>
      <c r="H603" s="26">
        <f t="shared" si="19"/>
        <v>90.9</v>
      </c>
      <c r="I603" s="26">
        <f>[8]签字版本!J603</f>
        <v>18.18</v>
      </c>
      <c r="J603" s="25" t="str">
        <f>SUBSTITUTE([8]签字版本!K603,MID([8]签字版本!K603,9,7),"*******")</f>
        <v>90908180*******0058911</v>
      </c>
      <c r="K603" s="24" t="str">
        <f>[8]签字版本!L603</f>
        <v>连城县农村信用联社四堡信用社</v>
      </c>
    </row>
    <row r="604" spans="1:11">
      <c r="A604" s="24" t="str">
        <f>[8]签字版本!A604</f>
        <v>598</v>
      </c>
      <c r="B604" s="24" t="str">
        <f>[8]签字版本!B604</f>
        <v>邹道祥</v>
      </c>
      <c r="C604" s="24" t="str">
        <f>SUBSTITUTE([8]签字版本!C604,MID([8]签字版本!C604,7,8),"********")</f>
        <v>352627********1613</v>
      </c>
      <c r="D604" s="25" t="str">
        <f>SUBSTITUTE([8]签字版本!D604,MID([8]签字版本!D604,4,4),"****")</f>
        <v>188****0331</v>
      </c>
      <c r="E604" s="24" t="str">
        <f>[8]签字版本!E604</f>
        <v>雾阁</v>
      </c>
      <c r="F604" s="26">
        <f>[8]签字版本!F604</f>
        <v>3.03</v>
      </c>
      <c r="G604" s="26">
        <f t="shared" si="18"/>
        <v>3.03</v>
      </c>
      <c r="H604" s="26">
        <f t="shared" si="19"/>
        <v>90.9</v>
      </c>
      <c r="I604" s="26">
        <f>[8]签字版本!J604</f>
        <v>18.18</v>
      </c>
      <c r="J604" s="25" t="str">
        <f>SUBSTITUTE([8]签字版本!K604,MID([8]签字版本!K604,9,7),"*******")</f>
        <v>62218405*******4497</v>
      </c>
      <c r="K604" s="24" t="str">
        <f>[8]签字版本!L604</f>
        <v>连城县农村信用联社四堡信用社</v>
      </c>
    </row>
    <row r="605" spans="1:11">
      <c r="A605" s="24" t="str">
        <f>[8]签字版本!A605</f>
        <v>599</v>
      </c>
      <c r="B605" s="24" t="str">
        <f>[8]签字版本!B605</f>
        <v>邹万生</v>
      </c>
      <c r="C605" s="24" t="str">
        <f>SUBSTITUTE([8]签字版本!C605,MID([8]签字版本!C605,7,8),"********")</f>
        <v>352627********1612</v>
      </c>
      <c r="D605" s="25" t="str">
        <f>SUBSTITUTE([8]签字版本!D605,MID([8]签字版本!D605,4,4),"****")</f>
        <v>138****8489</v>
      </c>
      <c r="E605" s="24" t="str">
        <f>[8]签字版本!E605</f>
        <v>雾阁</v>
      </c>
      <c r="F605" s="26">
        <f>[8]签字版本!F605</f>
        <v>1.06</v>
      </c>
      <c r="G605" s="26">
        <f t="shared" si="18"/>
        <v>1.06</v>
      </c>
      <c r="H605" s="26">
        <f t="shared" si="19"/>
        <v>31.8</v>
      </c>
      <c r="I605" s="26">
        <f>[8]签字版本!J605</f>
        <v>6.36</v>
      </c>
      <c r="J605" s="25" t="str">
        <f>SUBSTITUTE([8]签字版本!K605,MID([8]签字版本!K605,9,7),"*******")</f>
        <v>90908180*******0396174</v>
      </c>
      <c r="K605" s="24" t="str">
        <f>[8]签字版本!L605</f>
        <v>连城县农村信用联社四堡信用社</v>
      </c>
    </row>
    <row r="606" spans="1:11">
      <c r="A606" s="24" t="str">
        <f>[8]签字版本!A606</f>
        <v>600</v>
      </c>
      <c r="B606" s="24" t="str">
        <f>[8]签字版本!B606</f>
        <v>邹长功</v>
      </c>
      <c r="C606" s="24" t="str">
        <f>SUBSTITUTE([8]签字版本!C606,MID([8]签字版本!C606,7,8),"********")</f>
        <v>352627********1611</v>
      </c>
      <c r="D606" s="25" t="str">
        <f>SUBSTITUTE([8]签字版本!D606,MID([8]签字版本!D606,4,4),"****")</f>
        <v>133****9494</v>
      </c>
      <c r="E606" s="24" t="str">
        <f>[8]签字版本!E606</f>
        <v>雾阁</v>
      </c>
      <c r="F606" s="26">
        <f>[8]签字版本!F606</f>
        <v>3.79</v>
      </c>
      <c r="G606" s="26">
        <f t="shared" si="18"/>
        <v>3.79</v>
      </c>
      <c r="H606" s="26">
        <f t="shared" si="19"/>
        <v>113.7</v>
      </c>
      <c r="I606" s="26">
        <f>[8]签字版本!J606</f>
        <v>22.74</v>
      </c>
      <c r="J606" s="25" t="str">
        <f>SUBSTITUTE([8]签字版本!K606,MID([8]签字版本!K606,9,7),"*******")</f>
        <v>90908180*******0058948</v>
      </c>
      <c r="K606" s="24" t="str">
        <f>[8]签字版本!L606</f>
        <v>连城县农村信用联社四堡信用社</v>
      </c>
    </row>
    <row r="607" spans="1:11">
      <c r="A607" s="24" t="str">
        <f>[8]签字版本!A607</f>
        <v>601</v>
      </c>
      <c r="B607" s="24" t="str">
        <f>[8]签字版本!B607</f>
        <v>邹庆文</v>
      </c>
      <c r="C607" s="24" t="str">
        <f>SUBSTITUTE([8]签字版本!C607,MID([8]签字版本!C607,7,8),"********")</f>
        <v>352627********161X</v>
      </c>
      <c r="D607" s="25" t="str">
        <f>SUBSTITUTE([8]签字版本!D607,MID([8]签字版本!D607,4,4),"****")</f>
        <v>136****9315</v>
      </c>
      <c r="E607" s="24" t="str">
        <f>[8]签字版本!E607</f>
        <v>雾阁</v>
      </c>
      <c r="F607" s="26">
        <f>[8]签字版本!F607</f>
        <v>3.79</v>
      </c>
      <c r="G607" s="26">
        <f t="shared" si="18"/>
        <v>3.79</v>
      </c>
      <c r="H607" s="26">
        <f t="shared" si="19"/>
        <v>113.7</v>
      </c>
      <c r="I607" s="26">
        <f>[8]签字版本!J607</f>
        <v>22.74</v>
      </c>
      <c r="J607" s="25" t="str">
        <f>SUBSTITUTE([8]签字版本!K607,MID([8]签字版本!K607,9,7),"*******")</f>
        <v>62218401*******8472</v>
      </c>
      <c r="K607" s="24" t="str">
        <f>[8]签字版本!L607</f>
        <v>连城县农村信用联社四堡信用社</v>
      </c>
    </row>
    <row r="608" spans="1:11">
      <c r="A608" s="24" t="str">
        <f>[8]签字版本!A608</f>
        <v>602</v>
      </c>
      <c r="B608" s="24" t="str">
        <f>[8]签字版本!B608</f>
        <v>邹国生</v>
      </c>
      <c r="C608" s="24" t="str">
        <f>SUBSTITUTE([8]签字版本!C608,MID([8]签字版本!C608,7,8),"********")</f>
        <v>352627********1612</v>
      </c>
      <c r="D608" s="25" t="str">
        <f>SUBSTITUTE([8]签字版本!D608,MID([8]签字版本!D608,4,4),"****")</f>
        <v>136****0098</v>
      </c>
      <c r="E608" s="24" t="str">
        <f>[8]签字版本!E608</f>
        <v>雾阁</v>
      </c>
      <c r="F608" s="26">
        <f>[8]签字版本!F608</f>
        <v>1.06</v>
      </c>
      <c r="G608" s="26">
        <f t="shared" si="18"/>
        <v>1.06</v>
      </c>
      <c r="H608" s="26">
        <f t="shared" si="19"/>
        <v>31.8</v>
      </c>
      <c r="I608" s="26">
        <f>[8]签字版本!J608</f>
        <v>6.36</v>
      </c>
      <c r="J608" s="25" t="str">
        <f>SUBSTITUTE([8]签字版本!K608,MID([8]签字版本!K608,9,7),"*******")</f>
        <v>90908180*******0058966</v>
      </c>
      <c r="K608" s="24" t="str">
        <f>[8]签字版本!L608</f>
        <v>连城县农村信用联社四堡信用社</v>
      </c>
    </row>
    <row r="609" spans="1:11">
      <c r="A609" s="24" t="str">
        <f>[8]签字版本!A609</f>
        <v>603</v>
      </c>
      <c r="B609" s="24" t="str">
        <f>[8]签字版本!B609</f>
        <v>邹梓生</v>
      </c>
      <c r="C609" s="24" t="str">
        <f>SUBSTITUTE([8]签字版本!C609,MID([8]签字版本!C609,7,8),"********")</f>
        <v>352627********1617</v>
      </c>
      <c r="D609" s="25" t="str">
        <f>SUBSTITUTE([8]签字版本!D609,MID([8]签字版本!D609,4,4),"****")</f>
        <v>186****6151</v>
      </c>
      <c r="E609" s="24" t="str">
        <f>[8]签字版本!E609</f>
        <v>雾阁</v>
      </c>
      <c r="F609" s="26">
        <f>[8]签字版本!F609</f>
        <v>1.06</v>
      </c>
      <c r="G609" s="26">
        <f t="shared" si="18"/>
        <v>1.06</v>
      </c>
      <c r="H609" s="26">
        <f t="shared" si="19"/>
        <v>31.8</v>
      </c>
      <c r="I609" s="26">
        <f>[8]签字版本!J609</f>
        <v>6.36</v>
      </c>
      <c r="J609" s="25" t="str">
        <f>SUBSTITUTE([8]签字版本!K609,MID([8]签字版本!K609,9,7),"*******")</f>
        <v>90908180*******0058975</v>
      </c>
      <c r="K609" s="24" t="str">
        <f>[8]签字版本!L609</f>
        <v>连城县农村信用联社四堡信用社</v>
      </c>
    </row>
    <row r="610" spans="1:11">
      <c r="A610" s="24" t="str">
        <f>[8]签字版本!A610</f>
        <v>604</v>
      </c>
      <c r="B610" s="24" t="str">
        <f>[8]签字版本!B610</f>
        <v>邹年生</v>
      </c>
      <c r="C610" s="24" t="str">
        <f>SUBSTITUTE([8]签字版本!C610,MID([8]签字版本!C610,7,8),"********")</f>
        <v>352627********1632</v>
      </c>
      <c r="D610" s="25" t="str">
        <f>SUBSTITUTE([8]签字版本!D610,MID([8]签字版本!D610,4,4),"****")</f>
        <v>139****6794</v>
      </c>
      <c r="E610" s="24" t="str">
        <f>[8]签字版本!E610</f>
        <v>雾阁</v>
      </c>
      <c r="F610" s="26">
        <f>[8]签字版本!F610</f>
        <v>1.06</v>
      </c>
      <c r="G610" s="26">
        <f t="shared" si="18"/>
        <v>1.06</v>
      </c>
      <c r="H610" s="26">
        <f t="shared" si="19"/>
        <v>31.8</v>
      </c>
      <c r="I610" s="26">
        <f>[8]签字版本!J610</f>
        <v>6.36</v>
      </c>
      <c r="J610" s="25" t="str">
        <f>SUBSTITUTE([8]签字版本!K610,MID([8]签字版本!K610,9,7),"*******")</f>
        <v>90908180*******0061630</v>
      </c>
      <c r="K610" s="24" t="str">
        <f>[8]签字版本!L610</f>
        <v>连城县农村信用联社四堡信用社</v>
      </c>
    </row>
    <row r="611" spans="1:11">
      <c r="A611" s="24" t="str">
        <f>[8]签字版本!A611</f>
        <v>605</v>
      </c>
      <c r="B611" s="24" t="str">
        <f>[8]签字版本!B611</f>
        <v>邹清生</v>
      </c>
      <c r="C611" s="24" t="str">
        <f>SUBSTITUTE([8]签字版本!C611,MID([8]签字版本!C611,7,8),"********")</f>
        <v>352627********1611</v>
      </c>
      <c r="D611" s="25" t="str">
        <f>SUBSTITUTE([8]签字版本!D611,MID([8]签字版本!D611,4,4),"****")</f>
        <v>158****6292</v>
      </c>
      <c r="E611" s="24" t="str">
        <f>[8]签字版本!E611</f>
        <v>雾阁</v>
      </c>
      <c r="F611" s="26">
        <f>[8]签字版本!F611</f>
        <v>1.06</v>
      </c>
      <c r="G611" s="26">
        <f t="shared" si="18"/>
        <v>1.06</v>
      </c>
      <c r="H611" s="26">
        <f t="shared" si="19"/>
        <v>31.8</v>
      </c>
      <c r="I611" s="26">
        <f>[8]签字版本!J611</f>
        <v>6.36</v>
      </c>
      <c r="J611" s="25" t="str">
        <f>SUBSTITUTE([8]签字版本!K611,MID([8]签字版本!K611,9,7),"*******")</f>
        <v>90908180*******0058984</v>
      </c>
      <c r="K611" s="24" t="str">
        <f>[8]签字版本!L611</f>
        <v>连城县农村信用联社四堡信用社</v>
      </c>
    </row>
    <row r="612" spans="1:11">
      <c r="A612" s="24" t="str">
        <f>[8]签字版本!A612</f>
        <v>606</v>
      </c>
      <c r="B612" s="24" t="str">
        <f>[8]签字版本!B612</f>
        <v>邹道平</v>
      </c>
      <c r="C612" s="24" t="str">
        <f>SUBSTITUTE([8]签字版本!C612,MID([8]签字版本!C612,7,8),"********")</f>
        <v>352627********1612</v>
      </c>
      <c r="D612" s="25" t="str">
        <f>SUBSTITUTE([8]签字版本!D612,MID([8]签字版本!D612,4,4),"****")</f>
        <v>180****3289</v>
      </c>
      <c r="E612" s="24" t="str">
        <f>[8]签字版本!E612</f>
        <v>雾阁</v>
      </c>
      <c r="F612" s="26">
        <f>[8]签字版本!F612</f>
        <v>1.36</v>
      </c>
      <c r="G612" s="26">
        <f t="shared" si="18"/>
        <v>1.36</v>
      </c>
      <c r="H612" s="26">
        <f t="shared" si="19"/>
        <v>40.8</v>
      </c>
      <c r="I612" s="26">
        <f>[8]签字版本!J612</f>
        <v>8.16</v>
      </c>
      <c r="J612" s="25" t="str">
        <f>SUBSTITUTE([8]签字版本!K612,MID([8]签字版本!K612,9,7),"*******")</f>
        <v>90908180*******0058993</v>
      </c>
      <c r="K612" s="24" t="str">
        <f>[8]签字版本!L612</f>
        <v>连城县农村信用联社四堡信用社</v>
      </c>
    </row>
    <row r="613" spans="1:11">
      <c r="A613" s="24" t="str">
        <f>[8]签字版本!A613</f>
        <v>607</v>
      </c>
      <c r="B613" s="24" t="str">
        <f>[8]签字版本!B613</f>
        <v>邹道安</v>
      </c>
      <c r="C613" s="24" t="str">
        <f>SUBSTITUTE([8]签字版本!C613,MID([8]签字版本!C613,7,8),"********")</f>
        <v>352627********1618</v>
      </c>
      <c r="D613" s="25" t="str">
        <f>SUBSTITUTE([8]签字版本!D613,MID([8]签字版本!D613,4,4),"****")</f>
        <v>132****2084</v>
      </c>
      <c r="E613" s="24" t="str">
        <f>[8]签字版本!E613</f>
        <v>雾阁</v>
      </c>
      <c r="F613" s="26">
        <f>[8]签字版本!F613</f>
        <v>1.36</v>
      </c>
      <c r="G613" s="26">
        <f t="shared" si="18"/>
        <v>1.36</v>
      </c>
      <c r="H613" s="26">
        <f t="shared" si="19"/>
        <v>40.8</v>
      </c>
      <c r="I613" s="26">
        <f>[8]签字版本!J613</f>
        <v>8.16</v>
      </c>
      <c r="J613" s="25" t="str">
        <f>SUBSTITUTE([8]签字版本!K613,MID([8]签字版本!K613,9,7),"*******")</f>
        <v>90908180*******0059000</v>
      </c>
      <c r="K613" s="24" t="str">
        <f>[8]签字版本!L613</f>
        <v>连城县农村信用联社四堡信用社</v>
      </c>
    </row>
    <row r="614" spans="1:11">
      <c r="A614" s="24" t="str">
        <f>[8]签字版本!A614</f>
        <v>608</v>
      </c>
      <c r="B614" s="24" t="str">
        <f>[8]签字版本!B614</f>
        <v>邹道清</v>
      </c>
      <c r="C614" s="24" t="str">
        <f>SUBSTITUTE([8]签字版本!C614,MID([8]签字版本!C614,7,8),"********")</f>
        <v>352627********1614</v>
      </c>
      <c r="D614" s="25" t="str">
        <f>SUBSTITUTE([8]签字版本!D614,MID([8]签字版本!D614,4,4),"****")</f>
        <v>156****0380</v>
      </c>
      <c r="E614" s="24" t="str">
        <f>[8]签字版本!E614</f>
        <v>雾阁</v>
      </c>
      <c r="F614" s="26">
        <f>[8]签字版本!F614</f>
        <v>1.36</v>
      </c>
      <c r="G614" s="26">
        <f t="shared" si="18"/>
        <v>1.36</v>
      </c>
      <c r="H614" s="26">
        <f t="shared" si="19"/>
        <v>40.8</v>
      </c>
      <c r="I614" s="26">
        <f>[8]签字版本!J614</f>
        <v>8.16</v>
      </c>
      <c r="J614" s="25" t="str">
        <f>SUBSTITUTE([8]签字版本!K614,MID([8]签字版本!K614,9,7),"*******")</f>
        <v>62218405*******4430</v>
      </c>
      <c r="K614" s="24" t="str">
        <f>[8]签字版本!L614</f>
        <v>连城县农村信用联社四堡信用社</v>
      </c>
    </row>
    <row r="615" spans="1:11">
      <c r="A615" s="24" t="str">
        <f>[8]签字版本!A615</f>
        <v>609</v>
      </c>
      <c r="B615" s="24" t="str">
        <f>[8]签字版本!B615</f>
        <v>邹道吉</v>
      </c>
      <c r="C615" s="24" t="str">
        <f>SUBSTITUTE([8]签字版本!C615,MID([8]签字版本!C615,7,8),"********")</f>
        <v>352627********165X</v>
      </c>
      <c r="D615" s="25" t="str">
        <f>SUBSTITUTE([8]签字版本!D615,MID([8]签字版本!D615,4,4),"****")</f>
        <v>198****0950</v>
      </c>
      <c r="E615" s="24" t="str">
        <f>[8]签字版本!E615</f>
        <v>雾阁</v>
      </c>
      <c r="F615" s="26">
        <f>[8]签字版本!F615</f>
        <v>1.36</v>
      </c>
      <c r="G615" s="26">
        <f t="shared" si="18"/>
        <v>1.36</v>
      </c>
      <c r="H615" s="26">
        <f t="shared" si="19"/>
        <v>40.8</v>
      </c>
      <c r="I615" s="26">
        <f>[8]签字版本!J615</f>
        <v>8.16</v>
      </c>
      <c r="J615" s="25" t="str">
        <f>SUBSTITUTE([8]签字版本!K615,MID([8]签字版本!K615,9,7),"*******")</f>
        <v>62218405*******4315</v>
      </c>
      <c r="K615" s="24" t="str">
        <f>[8]签字版本!L615</f>
        <v>连城县农村信用联社四堡信用社</v>
      </c>
    </row>
    <row r="616" spans="1:11">
      <c r="A616" s="24" t="str">
        <f>[8]签字版本!A616</f>
        <v>610</v>
      </c>
      <c r="B616" s="24" t="str">
        <f>[8]签字版本!B616</f>
        <v>邹道坤</v>
      </c>
      <c r="C616" s="24" t="str">
        <f>SUBSTITUTE([8]签字版本!C616,MID([8]签字版本!C616,7,8),"********")</f>
        <v>352627********1659</v>
      </c>
      <c r="D616" s="25" t="str">
        <f>SUBSTITUTE([8]签字版本!D616,MID([8]签字版本!D616,4,4),"****")</f>
        <v>150****0365</v>
      </c>
      <c r="E616" s="24" t="str">
        <f>[8]签字版本!E616</f>
        <v>雾阁</v>
      </c>
      <c r="F616" s="26">
        <f>[8]签字版本!F616</f>
        <v>1.36</v>
      </c>
      <c r="G616" s="26">
        <f t="shared" si="18"/>
        <v>1.36</v>
      </c>
      <c r="H616" s="26">
        <f t="shared" si="19"/>
        <v>40.8</v>
      </c>
      <c r="I616" s="26">
        <f>[8]签字版本!J616</f>
        <v>8.16</v>
      </c>
      <c r="J616" s="25" t="str">
        <f>SUBSTITUTE([8]签字版本!K616,MID([8]签字版本!K616,9,7),"*******")</f>
        <v>62218405*******4307</v>
      </c>
      <c r="K616" s="24" t="str">
        <f>[8]签字版本!L616</f>
        <v>连城县农村信用联社四堡信用社</v>
      </c>
    </row>
    <row r="617" spans="1:11">
      <c r="A617" s="24" t="str">
        <f>[8]签字版本!A617</f>
        <v>611</v>
      </c>
      <c r="B617" s="24" t="str">
        <f>[8]签字版本!B617</f>
        <v>邹道斌</v>
      </c>
      <c r="C617" s="24" t="str">
        <f>SUBSTITUTE([8]签字版本!C617,MID([8]签字版本!C617,7,8),"********")</f>
        <v>352627********1616</v>
      </c>
      <c r="D617" s="25" t="str">
        <f>SUBSTITUTE([8]签字版本!D617,MID([8]签字版本!D617,4,4),"****")</f>
        <v>138****5210</v>
      </c>
      <c r="E617" s="24" t="str">
        <f>[8]签字版本!E617</f>
        <v>雾阁</v>
      </c>
      <c r="F617" s="26">
        <f>[8]签字版本!F617</f>
        <v>4.54</v>
      </c>
      <c r="G617" s="26">
        <f t="shared" si="18"/>
        <v>4.54</v>
      </c>
      <c r="H617" s="26">
        <f t="shared" si="19"/>
        <v>136.2</v>
      </c>
      <c r="I617" s="26">
        <f>[8]签字版本!J617</f>
        <v>27.24</v>
      </c>
      <c r="J617" s="25" t="str">
        <f>SUBSTITUTE([8]签字版本!K617,MID([8]签字版本!K617,9,7),"*******")</f>
        <v>62303611*******3167</v>
      </c>
      <c r="K617" s="24" t="str">
        <f>[8]签字版本!L617</f>
        <v>连城县农村信用联社四堡信用社</v>
      </c>
    </row>
    <row r="618" spans="1:11">
      <c r="A618" s="24" t="str">
        <f>[8]签字版本!A618</f>
        <v>612</v>
      </c>
      <c r="B618" s="24" t="str">
        <f>[8]签字版本!B618</f>
        <v>邹道懋</v>
      </c>
      <c r="C618" s="24" t="str">
        <f>SUBSTITUTE([8]签字版本!C618,MID([8]签字版本!C618,7,8),"********")</f>
        <v>350825********1614</v>
      </c>
      <c r="D618" s="25" t="str">
        <f>SUBSTITUTE([8]签字版本!D618,MID([8]签字版本!D618,4,4),"****")</f>
        <v>186****5200</v>
      </c>
      <c r="E618" s="24" t="str">
        <f>[8]签字版本!E618</f>
        <v>雾阁</v>
      </c>
      <c r="F618" s="26">
        <f>[8]签字版本!F618</f>
        <v>3.08</v>
      </c>
      <c r="G618" s="26">
        <f t="shared" si="18"/>
        <v>3.08</v>
      </c>
      <c r="H618" s="26">
        <f t="shared" si="19"/>
        <v>92.4</v>
      </c>
      <c r="I618" s="26">
        <f>[8]签字版本!J618</f>
        <v>18.48</v>
      </c>
      <c r="J618" s="25" t="str">
        <f>SUBSTITUTE([8]签字版本!K618,MID([8]签字版本!K618,9,7),"*******")</f>
        <v>62303661*******0822</v>
      </c>
      <c r="K618" s="24" t="str">
        <f>[8]签字版本!L618</f>
        <v>连城县农村信用联社四堡信用社</v>
      </c>
    </row>
    <row r="619" spans="1:11">
      <c r="A619" s="24" t="str">
        <f>[8]签字版本!A619</f>
        <v>613</v>
      </c>
      <c r="B619" s="24" t="str">
        <f>[8]签字版本!B619</f>
        <v>邹道亨</v>
      </c>
      <c r="C619" s="24" t="str">
        <f>SUBSTITUTE([8]签字版本!C619,MID([8]签字版本!C619,7,8),"********")</f>
        <v>352627********1612</v>
      </c>
      <c r="D619" s="25" t="str">
        <f>SUBSTITUTE([8]签字版本!D619,MID([8]签字版本!D619,4,4),"****")</f>
        <v>135****1492</v>
      </c>
      <c r="E619" s="24" t="str">
        <f>[8]签字版本!E619</f>
        <v>雾阁</v>
      </c>
      <c r="F619" s="26">
        <f>[8]签字版本!F619</f>
        <v>1.41</v>
      </c>
      <c r="G619" s="26">
        <f t="shared" si="18"/>
        <v>1.41</v>
      </c>
      <c r="H619" s="26">
        <f t="shared" si="19"/>
        <v>42.3</v>
      </c>
      <c r="I619" s="26">
        <f>[8]签字版本!J619</f>
        <v>8.46</v>
      </c>
      <c r="J619" s="25" t="str">
        <f>SUBSTITUTE([8]签字版本!K619,MID([8]签字版本!K619,9,7),"*******")</f>
        <v>90908180*******0360471</v>
      </c>
      <c r="K619" s="24" t="str">
        <f>[8]签字版本!L619</f>
        <v>连城县农村信用联社四堡信用社</v>
      </c>
    </row>
    <row r="620" spans="1:11">
      <c r="A620" s="24" t="str">
        <f>[8]签字版本!A620</f>
        <v>614</v>
      </c>
      <c r="B620" s="24" t="str">
        <f>[8]签字版本!B620</f>
        <v>邹林根</v>
      </c>
      <c r="C620" s="24" t="str">
        <f>SUBSTITUTE([8]签字版本!C620,MID([8]签字版本!C620,7,8),"********")</f>
        <v>352627********1610</v>
      </c>
      <c r="D620" s="25" t="str">
        <f>SUBSTITUTE([8]签字版本!D620,MID([8]签字版本!D620,4,4),"****")</f>
        <v>135****2702</v>
      </c>
      <c r="E620" s="24" t="str">
        <f>[8]签字版本!E620</f>
        <v>雾阁</v>
      </c>
      <c r="F620" s="26">
        <f>[8]签字版本!F620</f>
        <v>3.95</v>
      </c>
      <c r="G620" s="26">
        <f t="shared" si="18"/>
        <v>3.95</v>
      </c>
      <c r="H620" s="26">
        <f t="shared" si="19"/>
        <v>118.5</v>
      </c>
      <c r="I620" s="26">
        <f>[8]签字版本!J620</f>
        <v>23.7</v>
      </c>
      <c r="J620" s="25" t="str">
        <f>SUBSTITUTE([8]签字版本!K620,MID([8]签字版本!K620,9,7),"*******")</f>
        <v>90908180*******0071442</v>
      </c>
      <c r="K620" s="24" t="str">
        <f>[8]签字版本!L620</f>
        <v>连城县农村信用联社四堡信用社</v>
      </c>
    </row>
    <row r="621" spans="1:11">
      <c r="A621" s="24" t="str">
        <f>[8]签字版本!A621</f>
        <v>615</v>
      </c>
      <c r="B621" s="24" t="str">
        <f>[8]签字版本!B621</f>
        <v>邹受樑</v>
      </c>
      <c r="C621" s="24" t="str">
        <f>SUBSTITUTE([8]签字版本!C621,MID([8]签字版本!C621,7,8),"********")</f>
        <v>352627********1613</v>
      </c>
      <c r="D621" s="25" t="str">
        <f>SUBSTITUTE([8]签字版本!D621,MID([8]签字版本!D621,4,4),"****")</f>
        <v>136****6048</v>
      </c>
      <c r="E621" s="24" t="str">
        <f>[8]签字版本!E621</f>
        <v>雾阁</v>
      </c>
      <c r="F621" s="26">
        <f>[8]签字版本!F621</f>
        <v>2.21</v>
      </c>
      <c r="G621" s="26">
        <f t="shared" si="18"/>
        <v>2.21</v>
      </c>
      <c r="H621" s="26">
        <f t="shared" si="19"/>
        <v>66.3</v>
      </c>
      <c r="I621" s="26">
        <f>[8]签字版本!J621</f>
        <v>13.26</v>
      </c>
      <c r="J621" s="25" t="str">
        <f>SUBSTITUTE([8]签字版本!K621,MID([8]签字版本!K621,9,7),"*******")</f>
        <v>90908180*******0059046</v>
      </c>
      <c r="K621" s="24" t="str">
        <f>[8]签字版本!L621</f>
        <v>连城县农村信用联社四堡信用社</v>
      </c>
    </row>
    <row r="622" spans="1:11">
      <c r="A622" s="24" t="str">
        <f>[8]签字版本!A622</f>
        <v>616</v>
      </c>
      <c r="B622" s="24" t="str">
        <f>[8]签字版本!B622</f>
        <v>邹受权</v>
      </c>
      <c r="C622" s="24" t="str">
        <f>SUBSTITUTE([8]签字版本!C622,MID([8]签字版本!C622,7,8),"********")</f>
        <v>352627********1619</v>
      </c>
      <c r="D622" s="25" t="str">
        <f>SUBSTITUTE([8]签字版本!D622,MID([8]签字版本!D622,4,4),"****")</f>
        <v>152****7275</v>
      </c>
      <c r="E622" s="24" t="str">
        <f>[8]签字版本!E622</f>
        <v>雾阁</v>
      </c>
      <c r="F622" s="26">
        <f>[8]签字版本!F622</f>
        <v>1.33</v>
      </c>
      <c r="G622" s="26">
        <f t="shared" si="18"/>
        <v>1.33</v>
      </c>
      <c r="H622" s="26">
        <f t="shared" si="19"/>
        <v>39.9</v>
      </c>
      <c r="I622" s="26">
        <f>[8]签字版本!J622</f>
        <v>7.98</v>
      </c>
      <c r="J622" s="25" t="str">
        <f>SUBSTITUTE([8]签字版本!K622,MID([8]签字版本!K622,9,7),"*******")</f>
        <v>90908180*******0059055</v>
      </c>
      <c r="K622" s="24" t="str">
        <f>[8]签字版本!L622</f>
        <v>连城县农村信用联社四堡信用社</v>
      </c>
    </row>
    <row r="623" spans="1:11">
      <c r="A623" s="24" t="str">
        <f>[8]签字版本!A623</f>
        <v>617</v>
      </c>
      <c r="B623" s="24" t="str">
        <f>[8]签字版本!B623</f>
        <v>邹受斌</v>
      </c>
      <c r="C623" s="24" t="str">
        <f>SUBSTITUTE([8]签字版本!C623,MID([8]签字版本!C623,7,8),"********")</f>
        <v>352627********1617</v>
      </c>
      <c r="D623" s="25" t="str">
        <f>SUBSTITUTE([8]签字版本!D623,MID([8]签字版本!D623,4,4),"****")</f>
        <v>132****5008</v>
      </c>
      <c r="E623" s="24" t="str">
        <f>[8]签字版本!E623</f>
        <v>雾阁</v>
      </c>
      <c r="F623" s="26">
        <f>[8]签字版本!F623</f>
        <v>1.76</v>
      </c>
      <c r="G623" s="26">
        <f t="shared" si="18"/>
        <v>1.76</v>
      </c>
      <c r="H623" s="26">
        <f t="shared" si="19"/>
        <v>52.8</v>
      </c>
      <c r="I623" s="26">
        <f>[8]签字版本!J623</f>
        <v>10.56</v>
      </c>
      <c r="J623" s="25" t="str">
        <f>SUBSTITUTE([8]签字版本!K623,MID([8]签字版本!K623,9,7),"*******")</f>
        <v>90908180*******0059064</v>
      </c>
      <c r="K623" s="24" t="str">
        <f>[8]签字版本!L623</f>
        <v>连城县农村信用联社四堡信用社</v>
      </c>
    </row>
    <row r="624" spans="1:11">
      <c r="A624" s="24" t="str">
        <f>[8]签字版本!A624</f>
        <v>618</v>
      </c>
      <c r="B624" s="24" t="str">
        <f>[8]签字版本!B624</f>
        <v>邹雄根</v>
      </c>
      <c r="C624" s="24" t="str">
        <f>SUBSTITUTE([8]签字版本!C624,MID([8]签字版本!C624,7,8),"********")</f>
        <v>352627********1613</v>
      </c>
      <c r="D624" s="25" t="str">
        <f>SUBSTITUTE([8]签字版本!D624,MID([8]签字版本!D624,4,4),"****")</f>
        <v>138****2146</v>
      </c>
      <c r="E624" s="24" t="str">
        <f>[8]签字版本!E624</f>
        <v>雾阁</v>
      </c>
      <c r="F624" s="26">
        <f>[8]签字版本!F624</f>
        <v>5.11</v>
      </c>
      <c r="G624" s="26">
        <f t="shared" si="18"/>
        <v>5.11</v>
      </c>
      <c r="H624" s="26">
        <f t="shared" si="19"/>
        <v>153.3</v>
      </c>
      <c r="I624" s="26">
        <f>[8]签字版本!J624</f>
        <v>30.66</v>
      </c>
      <c r="J624" s="25" t="str">
        <f>SUBSTITUTE([8]签字版本!K624,MID([8]签字版本!K624,9,7),"*******")</f>
        <v>90908180*******0052800</v>
      </c>
      <c r="K624" s="24" t="str">
        <f>[8]签字版本!L624</f>
        <v>连城县农村信用联社四堡信用社</v>
      </c>
    </row>
    <row r="625" spans="1:11">
      <c r="A625" s="24" t="str">
        <f>[8]签字版本!A625</f>
        <v>619</v>
      </c>
      <c r="B625" s="24" t="str">
        <f>[8]签字版本!B625</f>
        <v>邹受崇</v>
      </c>
      <c r="C625" s="24" t="str">
        <f>SUBSTITUTE([8]签字版本!C625,MID([8]签字版本!C625,7,8),"********")</f>
        <v>352627********1639</v>
      </c>
      <c r="D625" s="25" t="str">
        <f>SUBSTITUTE([8]签字版本!D625,MID([8]签字版本!D625,4,4),"****")</f>
        <v>153****7118</v>
      </c>
      <c r="E625" s="24" t="str">
        <f>[8]签字版本!E625</f>
        <v>雾阁</v>
      </c>
      <c r="F625" s="26">
        <f>[8]签字版本!F625</f>
        <v>0.88</v>
      </c>
      <c r="G625" s="26">
        <f t="shared" si="18"/>
        <v>0.88</v>
      </c>
      <c r="H625" s="26">
        <f t="shared" si="19"/>
        <v>26.4</v>
      </c>
      <c r="I625" s="26">
        <f>[8]签字版本!J625</f>
        <v>5.28</v>
      </c>
      <c r="J625" s="25" t="str">
        <f>SUBSTITUTE([8]签字版本!K625,MID([8]签字版本!K625,9,7),"*******")</f>
        <v>90908180*******0059073</v>
      </c>
      <c r="K625" s="24" t="str">
        <f>[8]签字版本!L625</f>
        <v>连城县农村信用联社四堡信用社</v>
      </c>
    </row>
    <row r="626" spans="1:11">
      <c r="A626" s="24" t="str">
        <f>[8]签字版本!A626</f>
        <v>620</v>
      </c>
      <c r="B626" s="24" t="str">
        <f>[8]签字版本!B626</f>
        <v>张绍经</v>
      </c>
      <c r="C626" s="24" t="str">
        <f>SUBSTITUTE([8]签字版本!C626,MID([8]签字版本!C626,7,8),"********")</f>
        <v>352627********1619</v>
      </c>
      <c r="D626" s="25" t="str">
        <f>SUBSTITUTE([8]签字版本!D626,MID([8]签字版本!D626,4,4),"****")</f>
        <v>138****8494</v>
      </c>
      <c r="E626" s="24" t="str">
        <f>[8]签字版本!E626</f>
        <v>雾阁</v>
      </c>
      <c r="F626" s="26">
        <f>[8]签字版本!F626</f>
        <v>4.93</v>
      </c>
      <c r="G626" s="26">
        <f t="shared" si="18"/>
        <v>4.93</v>
      </c>
      <c r="H626" s="26">
        <f t="shared" si="19"/>
        <v>147.9</v>
      </c>
      <c r="I626" s="26">
        <f>[8]签字版本!J626</f>
        <v>29.58</v>
      </c>
      <c r="J626" s="25" t="str">
        <f>SUBSTITUTE([8]签字版本!K626,MID([8]签字版本!K626,9,7),"*******")</f>
        <v>90908180*******0183625</v>
      </c>
      <c r="K626" s="24" t="str">
        <f>[8]签字版本!L626</f>
        <v>连城县农村信用联社四堡信用社</v>
      </c>
    </row>
    <row r="627" spans="1:11">
      <c r="A627" s="24" t="str">
        <f>[8]签字版本!A627</f>
        <v>621</v>
      </c>
      <c r="B627" s="24" t="str">
        <f>[8]签字版本!B627</f>
        <v>邹发祥</v>
      </c>
      <c r="C627" s="24" t="str">
        <f>SUBSTITUTE([8]签字版本!C627,MID([8]签字版本!C627,7,8),"********")</f>
        <v>352627********1613</v>
      </c>
      <c r="D627" s="25" t="str">
        <f>SUBSTITUTE([8]签字版本!D627,MID([8]签字版本!D627,4,4),"****")</f>
        <v>186****0839</v>
      </c>
      <c r="E627" s="24" t="str">
        <f>[8]签字版本!E627</f>
        <v>雾阁</v>
      </c>
      <c r="F627" s="26">
        <f>[8]签字版本!F627</f>
        <v>1.83</v>
      </c>
      <c r="G627" s="26">
        <f t="shared" si="18"/>
        <v>1.83</v>
      </c>
      <c r="H627" s="26">
        <f t="shared" si="19"/>
        <v>54.9</v>
      </c>
      <c r="I627" s="26">
        <f>[8]签字版本!J627</f>
        <v>10.98</v>
      </c>
      <c r="J627" s="25" t="str">
        <f>SUBSTITUTE([8]签字版本!K627,MID([8]签字版本!K627,9,7),"*******")</f>
        <v>62218405*******1296</v>
      </c>
      <c r="K627" s="24" t="str">
        <f>[8]签字版本!L627</f>
        <v>连城县农村信用联社四堡信用社</v>
      </c>
    </row>
    <row r="628" spans="1:11">
      <c r="A628" s="24" t="str">
        <f>[8]签字版本!A628</f>
        <v>622</v>
      </c>
      <c r="B628" s="24" t="str">
        <f>[8]签字版本!B628</f>
        <v>邹平昇</v>
      </c>
      <c r="C628" s="24" t="str">
        <f>SUBSTITUTE([8]签字版本!C628,MID([8]签字版本!C628,7,8),"********")</f>
        <v>352627********1655</v>
      </c>
      <c r="D628" s="25" t="str">
        <f>SUBSTITUTE([8]签字版本!D628,MID([8]签字版本!D628,4,4),"****")</f>
        <v>135****9403</v>
      </c>
      <c r="E628" s="24" t="str">
        <f>[8]签字版本!E628</f>
        <v>雾阁</v>
      </c>
      <c r="F628" s="26">
        <f>[8]签字版本!F628</f>
        <v>3.66</v>
      </c>
      <c r="G628" s="26">
        <f t="shared" si="18"/>
        <v>3.66</v>
      </c>
      <c r="H628" s="26">
        <f t="shared" si="19"/>
        <v>109.8</v>
      </c>
      <c r="I628" s="26">
        <f>[8]签字版本!J628</f>
        <v>21.96</v>
      </c>
      <c r="J628" s="25" t="str">
        <f>SUBSTITUTE([8]签字版本!K628,MID([8]签字版本!K628,9,7),"*******")</f>
        <v>62303611*******8941</v>
      </c>
      <c r="K628" s="24" t="str">
        <f>[8]签字版本!L628</f>
        <v>连城县农村信用联社四堡信用社</v>
      </c>
    </row>
    <row r="629" spans="1:11">
      <c r="A629" s="24" t="str">
        <f>[8]签字版本!A629</f>
        <v>623</v>
      </c>
      <c r="B629" s="24" t="str">
        <f>[8]签字版本!B629</f>
        <v>邹道全</v>
      </c>
      <c r="C629" s="24" t="str">
        <f>SUBSTITUTE([8]签字版本!C629,MID([8]签字版本!C629,7,8),"********")</f>
        <v>352627********1617</v>
      </c>
      <c r="D629" s="25" t="str">
        <f>SUBSTITUTE([8]签字版本!D629,MID([8]签字版本!D629,4,4),"****")</f>
        <v>188****0869</v>
      </c>
      <c r="E629" s="24" t="str">
        <f>[8]签字版本!E629</f>
        <v>雾阁</v>
      </c>
      <c r="F629" s="26">
        <f>[8]签字版本!F629</f>
        <v>3.43</v>
      </c>
      <c r="G629" s="26">
        <f t="shared" si="18"/>
        <v>3.43</v>
      </c>
      <c r="H629" s="26">
        <f t="shared" si="19"/>
        <v>102.9</v>
      </c>
      <c r="I629" s="26">
        <f>[8]签字版本!J629</f>
        <v>20.58</v>
      </c>
      <c r="J629" s="25" t="str">
        <f>SUBSTITUTE([8]签字版本!K629,MID([8]签字版本!K629,9,7),"*******")</f>
        <v>90908180*******0092894</v>
      </c>
      <c r="K629" s="24" t="str">
        <f>[8]签字版本!L629</f>
        <v>连城县农村信用联社四堡信用社</v>
      </c>
    </row>
    <row r="630" spans="1:11">
      <c r="A630" s="24" t="str">
        <f>[8]签字版本!A630</f>
        <v>624</v>
      </c>
      <c r="B630" s="24" t="str">
        <f>[8]签字版本!B630</f>
        <v>邹得时</v>
      </c>
      <c r="C630" s="24" t="str">
        <f>SUBSTITUTE([8]签字版本!C219,MID([8]签字版本!C219,7,8),"********")</f>
        <v>352627********161X</v>
      </c>
      <c r="D630" s="25" t="str">
        <f>SUBSTITUTE([8]签字版本!D630,MID([8]签字版本!D630,4,4),"****")</f>
        <v>131****1257</v>
      </c>
      <c r="E630" s="24" t="str">
        <f>[8]签字版本!E630</f>
        <v>雾阁</v>
      </c>
      <c r="F630" s="26">
        <f>[8]签字版本!F630</f>
        <v>2.43</v>
      </c>
      <c r="G630" s="26">
        <f t="shared" si="18"/>
        <v>2.43</v>
      </c>
      <c r="H630" s="26">
        <f t="shared" si="19"/>
        <v>72.9</v>
      </c>
      <c r="I630" s="26">
        <f>[8]签字版本!J630</f>
        <v>14.58</v>
      </c>
      <c r="J630" s="25" t="str">
        <f>SUBSTITUTE([8]签字版本!K630,MID([8]签字版本!K630,9,7),"*******")</f>
        <v>62218405*******1304</v>
      </c>
      <c r="K630" s="24" t="str">
        <f>[8]签字版本!L630</f>
        <v>连城县农村信用联社四堡信用社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8"/>
  <sheetViews>
    <sheetView view="pageBreakPreview" zoomScaleNormal="100" workbookViewId="0">
      <selection activeCell="P142" sqref="P142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[7]签字版本!C4</f>
        <v>连城县四堡镇团结村民委员会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[7]签字版本!C5</f>
        <v>连城县四堡镇团结村民委员会刘俊生、罗秀珍等142户</v>
      </c>
      <c r="D5" s="20"/>
      <c r="E5" s="20"/>
      <c r="F5" s="20"/>
      <c r="G5" s="19" t="str">
        <f>[7]签字版本!G5</f>
        <v>单位保额1000元</v>
      </c>
      <c r="H5" s="19" t="str">
        <f>[7]签字版本!I5</f>
        <v>保险费率  3.0%</v>
      </c>
      <c r="I5" s="19"/>
      <c r="J5" s="28" t="str">
        <f>[7]签字版本!K5</f>
        <v>单位保费： 30  元</v>
      </c>
      <c r="K5" s="29" t="str">
        <f>[7]签字版本!L5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[7]签字版本!A7</f>
        <v>1</v>
      </c>
      <c r="B7" s="24" t="str">
        <f>[7]签字版本!B7</f>
        <v>严承富</v>
      </c>
      <c r="C7" s="24" t="str">
        <f>SUBSTITUTE([7]签字版本!C7,MID([7]签字版本!C7,7,8),"********")</f>
        <v>352627********161X</v>
      </c>
      <c r="D7" s="25" t="str">
        <f>SUBSTITUTE([7]签字版本!D7,MID([7]签字版本!D7,4,4),"****")</f>
        <v>138****1202</v>
      </c>
      <c r="E7" s="24" t="str">
        <f>[7]签字版本!E7</f>
        <v>团结</v>
      </c>
      <c r="F7" s="26">
        <f>[7]签字版本!F7</f>
        <v>1.24</v>
      </c>
      <c r="G7" s="26">
        <f t="shared" ref="G7:G70" si="0">F7</f>
        <v>1.24</v>
      </c>
      <c r="H7" s="26">
        <f t="shared" ref="H7:H70" si="1">G7*30</f>
        <v>37.2</v>
      </c>
      <c r="I7" s="26">
        <f>[7]签字版本!J7</f>
        <v>7.44</v>
      </c>
      <c r="J7" s="25" t="str">
        <f>SUBSTITUTE([7]签字版本!K7,MID([7]签字版本!K7,9,7),"*******")</f>
        <v>62303625*******0142</v>
      </c>
      <c r="K7" s="24" t="str">
        <f>[7]签字版本!L7</f>
        <v>连城县农村信用联社四堡信用社</v>
      </c>
    </row>
    <row r="8" s="2" customFormat="1" ht="18.6" customHeight="1" spans="1:11">
      <c r="A8" s="24" t="str">
        <f>[7]签字版本!A8</f>
        <v>2</v>
      </c>
      <c r="B8" s="24" t="str">
        <f>[7]签字版本!B8</f>
        <v>严武</v>
      </c>
      <c r="C8" s="24" t="str">
        <f>SUBSTITUTE([7]签字版本!C8,MID([7]签字版本!C8,7,8),"********")</f>
        <v>352627********161X</v>
      </c>
      <c r="D8" s="25" t="str">
        <f>SUBSTITUTE([7]签字版本!D8,MID([7]签字版本!D8,4,4),"****")</f>
        <v>136****0216</v>
      </c>
      <c r="E8" s="24" t="str">
        <f>[7]签字版本!E8</f>
        <v>团结</v>
      </c>
      <c r="F8" s="26">
        <f>[7]签字版本!F8</f>
        <v>1.83</v>
      </c>
      <c r="G8" s="26">
        <f t="shared" si="0"/>
        <v>1.83</v>
      </c>
      <c r="H8" s="26">
        <f t="shared" si="1"/>
        <v>54.9</v>
      </c>
      <c r="I8" s="26">
        <f>[7]签字版本!J8</f>
        <v>10.98</v>
      </c>
      <c r="J8" s="25" t="str">
        <f>SUBSTITUTE([7]签字版本!K8,MID([7]签字版本!K8,9,7),"*******")</f>
        <v>90908180*******0343202</v>
      </c>
      <c r="K8" s="24" t="str">
        <f>[7]签字版本!L8</f>
        <v>连城县农村信用联社四堡信用社</v>
      </c>
    </row>
    <row r="9" s="2" customFormat="1" ht="18.6" customHeight="1" spans="1:11">
      <c r="A9" s="24" t="str">
        <f>[7]签字版本!A9</f>
        <v>3</v>
      </c>
      <c r="B9" s="24" t="str">
        <f>[7]签字版本!B9</f>
        <v>严松</v>
      </c>
      <c r="C9" s="24" t="str">
        <f>SUBSTITUTE([7]签字版本!C9,MID([7]签字版本!C9,7,8),"********")</f>
        <v>352627********1635</v>
      </c>
      <c r="D9" s="25" t="str">
        <f>SUBSTITUTE([7]签字版本!D9,MID([7]签字版本!D9,4,4),"****")</f>
        <v>136****5299</v>
      </c>
      <c r="E9" s="24" t="str">
        <f>[7]签字版本!E9</f>
        <v>团结</v>
      </c>
      <c r="F9" s="26">
        <f>[7]签字版本!F9</f>
        <v>1.12</v>
      </c>
      <c r="G9" s="26">
        <f t="shared" si="0"/>
        <v>1.12</v>
      </c>
      <c r="H9" s="26">
        <f t="shared" si="1"/>
        <v>33.6</v>
      </c>
      <c r="I9" s="26">
        <f>[7]签字版本!J9</f>
        <v>6.72</v>
      </c>
      <c r="J9" s="25" t="str">
        <f>SUBSTITUTE([7]签字版本!K9,MID([7]签字版本!K9,9,7),"*******")</f>
        <v>62218405*******7483</v>
      </c>
      <c r="K9" s="24" t="str">
        <f>[7]签字版本!L9</f>
        <v>连城县农村信用联社四堡信用社</v>
      </c>
    </row>
    <row r="10" spans="1:11">
      <c r="A10" s="24" t="str">
        <f>[7]签字版本!A10</f>
        <v>4</v>
      </c>
      <c r="B10" s="24" t="str">
        <f>[7]签字版本!B10</f>
        <v>严仰桥</v>
      </c>
      <c r="C10" s="24" t="str">
        <f>SUBSTITUTE([7]签字版本!C10,MID([7]签字版本!C10,7,8),"********")</f>
        <v>352627********161X</v>
      </c>
      <c r="D10" s="25" t="str">
        <f>SUBSTITUTE([7]签字版本!D10,MID([7]签字版本!D10,4,4),"****")</f>
        <v>187****5569</v>
      </c>
      <c r="E10" s="24" t="str">
        <f>[7]签字版本!E10</f>
        <v>团结</v>
      </c>
      <c r="F10" s="26">
        <f>[7]签字版本!F10</f>
        <v>1.95</v>
      </c>
      <c r="G10" s="26">
        <f t="shared" si="0"/>
        <v>1.95</v>
      </c>
      <c r="H10" s="26">
        <f t="shared" si="1"/>
        <v>58.5</v>
      </c>
      <c r="I10" s="26">
        <f>[7]签字版本!J10</f>
        <v>11.7</v>
      </c>
      <c r="J10" s="25" t="str">
        <f>SUBSTITUTE([7]签字版本!K10,MID([7]签字版本!K10,9,7),"*******")</f>
        <v>90908180*******0068483</v>
      </c>
      <c r="K10" s="24" t="str">
        <f>[7]签字版本!L10</f>
        <v>连城县农村信用联社四堡信用社</v>
      </c>
    </row>
    <row r="11" spans="1:11">
      <c r="A11" s="24" t="str">
        <f>[7]签字版本!A11</f>
        <v>5</v>
      </c>
      <c r="B11" s="24" t="str">
        <f>[7]签字版本!B11</f>
        <v>马长菊</v>
      </c>
      <c r="C11" s="24" t="str">
        <f>SUBSTITUTE([7]签字版本!C11,MID([7]签字版本!C11,7,8),"********")</f>
        <v>352627********1625</v>
      </c>
      <c r="D11" s="25" t="str">
        <f>SUBSTITUTE([7]签字版本!D11,MID([7]签字版本!D11,4,4),"****")</f>
        <v>180****4086</v>
      </c>
      <c r="E11" s="24" t="str">
        <f>[7]签字版本!E11</f>
        <v>团结</v>
      </c>
      <c r="F11" s="26">
        <f>[7]签字版本!F11</f>
        <v>4.41</v>
      </c>
      <c r="G11" s="26">
        <f t="shared" si="0"/>
        <v>4.41</v>
      </c>
      <c r="H11" s="26">
        <f t="shared" si="1"/>
        <v>132.3</v>
      </c>
      <c r="I11" s="26">
        <f>[7]签字版本!J11</f>
        <v>26.46</v>
      </c>
      <c r="J11" s="25" t="str">
        <f>SUBSTITUTE([7]签字版本!K11,MID([7]签字版本!K11,9,7),"*******")</f>
        <v>90908180*******0052695</v>
      </c>
      <c r="K11" s="24" t="str">
        <f>[7]签字版本!L11</f>
        <v>连城县农村信用联社四堡信用社</v>
      </c>
    </row>
    <row r="12" spans="1:11">
      <c r="A12" s="24" t="str">
        <f>[7]签字版本!A12</f>
        <v>6</v>
      </c>
      <c r="B12" s="24" t="str">
        <f>[7]签字版本!B12</f>
        <v>严养生</v>
      </c>
      <c r="C12" s="24" t="str">
        <f>SUBSTITUTE([7]签字版本!C12,MID([7]签字版本!C12,7,8),"********")</f>
        <v>352627********1631</v>
      </c>
      <c r="D12" s="25" t="str">
        <f>SUBSTITUTE([7]签字版本!D12,MID([7]签字版本!D12,4,4),"****")</f>
        <v>134****7281</v>
      </c>
      <c r="E12" s="24" t="str">
        <f>[7]签字版本!E12</f>
        <v>团结</v>
      </c>
      <c r="F12" s="26">
        <f>[7]签字版本!F12</f>
        <v>5.67</v>
      </c>
      <c r="G12" s="26">
        <f t="shared" si="0"/>
        <v>5.67</v>
      </c>
      <c r="H12" s="26">
        <f t="shared" si="1"/>
        <v>170.1</v>
      </c>
      <c r="I12" s="26">
        <f>[7]签字版本!J12</f>
        <v>34.02</v>
      </c>
      <c r="J12" s="25" t="str">
        <f>SUBSTITUTE([7]签字版本!K12,MID([7]签字版本!K12,9,7),"*******")</f>
        <v>90908180*******0529593</v>
      </c>
      <c r="K12" s="24" t="str">
        <f>[7]签字版本!L12</f>
        <v>连城县农村信用联社四堡信用社</v>
      </c>
    </row>
    <row r="13" spans="1:11">
      <c r="A13" s="24" t="str">
        <f>[7]签字版本!A13</f>
        <v>7</v>
      </c>
      <c r="B13" s="24" t="str">
        <f>[7]签字版本!B13</f>
        <v>严宗瑞</v>
      </c>
      <c r="C13" s="24" t="str">
        <f>SUBSTITUTE([7]签字版本!C13,MID([7]签字版本!C13,7,8),"********")</f>
        <v>352627********1632</v>
      </c>
      <c r="D13" s="25" t="str">
        <f>SUBSTITUTE([7]签字版本!D13,MID([7]签字版本!D13,4,4),"****")</f>
        <v>150****3730</v>
      </c>
      <c r="E13" s="24" t="str">
        <f>[7]签字版本!E13</f>
        <v>团结</v>
      </c>
      <c r="F13" s="26">
        <f>[7]签字版本!F13</f>
        <v>1.93</v>
      </c>
      <c r="G13" s="26">
        <f t="shared" si="0"/>
        <v>1.93</v>
      </c>
      <c r="H13" s="26">
        <f t="shared" si="1"/>
        <v>57.9</v>
      </c>
      <c r="I13" s="26">
        <f>[7]签字版本!J13</f>
        <v>11.58</v>
      </c>
      <c r="J13" s="25" t="str">
        <f>SUBSTITUTE([7]签字版本!K13,MID([7]签字版本!K13,9,7),"*******")</f>
        <v>90908180*******0001072</v>
      </c>
      <c r="K13" s="24" t="str">
        <f>[7]签字版本!L13</f>
        <v>连城县农村信用联社四堡信用社</v>
      </c>
    </row>
    <row r="14" spans="1:11">
      <c r="A14" s="24" t="str">
        <f>[7]签字版本!A14</f>
        <v>8</v>
      </c>
      <c r="B14" s="24" t="str">
        <f>[7]签字版本!B14</f>
        <v>严承定</v>
      </c>
      <c r="C14" s="24" t="str">
        <f>SUBSTITUTE([7]签字版本!C14,MID([7]签字版本!C14,7,8),"********")</f>
        <v>352627********1612</v>
      </c>
      <c r="D14" s="25" t="str">
        <f>SUBSTITUTE([7]签字版本!D14,MID([7]签字版本!D14,4,4),"****")</f>
        <v>150****9433</v>
      </c>
      <c r="E14" s="24" t="str">
        <f>[7]签字版本!E14</f>
        <v>团结</v>
      </c>
      <c r="F14" s="26">
        <f>[7]签字版本!F14</f>
        <v>3.01</v>
      </c>
      <c r="G14" s="26">
        <f t="shared" si="0"/>
        <v>3.01</v>
      </c>
      <c r="H14" s="26">
        <f t="shared" si="1"/>
        <v>90.3</v>
      </c>
      <c r="I14" s="26">
        <f>[7]签字版本!J14</f>
        <v>18.06</v>
      </c>
      <c r="J14" s="25" t="str">
        <f>SUBSTITUTE([7]签字版本!K14,MID([7]签字版本!K14,9,7),"*******")</f>
        <v>90908180*******0052702</v>
      </c>
      <c r="K14" s="24" t="str">
        <f>[7]签字版本!L14</f>
        <v>连城县农村信用联社四堡信用社</v>
      </c>
    </row>
    <row r="15" spans="1:11">
      <c r="A15" s="24" t="str">
        <f>[7]签字版本!A15</f>
        <v>9</v>
      </c>
      <c r="B15" s="24" t="str">
        <f>[7]签字版本!B15</f>
        <v>邹开莲</v>
      </c>
      <c r="C15" s="24" t="str">
        <f>SUBSTITUTE([7]签字版本!C15,MID([7]签字版本!C15,7,8),"********")</f>
        <v>352627********1629</v>
      </c>
      <c r="D15" s="25" t="str">
        <f>SUBSTITUTE([7]签字版本!D15,MID([7]签字版本!D15,4,4),"****")</f>
        <v>138****6389</v>
      </c>
      <c r="E15" s="24" t="str">
        <f>[7]签字版本!E15</f>
        <v>团结</v>
      </c>
      <c r="F15" s="26">
        <f>[7]签字版本!F15</f>
        <v>5.73</v>
      </c>
      <c r="G15" s="26">
        <f t="shared" si="0"/>
        <v>5.73</v>
      </c>
      <c r="H15" s="26">
        <f t="shared" si="1"/>
        <v>171.9</v>
      </c>
      <c r="I15" s="26">
        <f>[7]签字版本!J15</f>
        <v>34.38</v>
      </c>
      <c r="J15" s="25" t="str">
        <f>SUBSTITUTE([7]签字版本!K15,MID([7]签字版本!K15,9,7),"*******")</f>
        <v>90908180*******0068465</v>
      </c>
      <c r="K15" s="24" t="str">
        <f>[7]签字版本!L15</f>
        <v>连城县农村信用联社四堡信用社</v>
      </c>
    </row>
    <row r="16" spans="1:11">
      <c r="A16" s="24" t="str">
        <f>[7]签字版本!A16</f>
        <v>10</v>
      </c>
      <c r="B16" s="24" t="str">
        <f>[7]签字版本!B16</f>
        <v>严芬</v>
      </c>
      <c r="C16" s="24" t="str">
        <f>SUBSTITUTE([7]签字版本!C16,MID([7]签字版本!C16,7,8),"********")</f>
        <v>350825********162X</v>
      </c>
      <c r="D16" s="25" t="str">
        <f>SUBSTITUTE([7]签字版本!D16,MID([7]签字版本!D16,4,4),"****")</f>
        <v>138****4736</v>
      </c>
      <c r="E16" s="24" t="str">
        <f>[7]签字版本!E16</f>
        <v>团结</v>
      </c>
      <c r="F16" s="26">
        <f>[7]签字版本!F16</f>
        <v>0.95</v>
      </c>
      <c r="G16" s="26">
        <f t="shared" si="0"/>
        <v>0.95</v>
      </c>
      <c r="H16" s="26">
        <f t="shared" si="1"/>
        <v>28.5</v>
      </c>
      <c r="I16" s="26">
        <f>[7]签字版本!J16</f>
        <v>5.7</v>
      </c>
      <c r="J16" s="25" t="str">
        <f>SUBSTITUTE([7]签字版本!K16,MID([7]签字版本!K16,9,7),"*******")</f>
        <v>90908180*******0229924</v>
      </c>
      <c r="K16" s="24" t="str">
        <f>[7]签字版本!L16</f>
        <v>连城县农村信用联社四堡信用社</v>
      </c>
    </row>
    <row r="17" spans="1:11">
      <c r="A17" s="24" t="str">
        <f>[7]签字版本!A17</f>
        <v>11</v>
      </c>
      <c r="B17" s="24" t="str">
        <f>[7]签字版本!B17</f>
        <v>严承伟</v>
      </c>
      <c r="C17" s="24" t="str">
        <f>SUBSTITUTE([7]签字版本!C17,MID([7]签字版本!C17,7,8),"********")</f>
        <v>352627********1631</v>
      </c>
      <c r="D17" s="25" t="str">
        <f>SUBSTITUTE([7]签字版本!D17,MID([7]签字版本!D17,4,4),"****")</f>
        <v>189****9667</v>
      </c>
      <c r="E17" s="24" t="str">
        <f>[7]签字版本!E17</f>
        <v>团结</v>
      </c>
      <c r="F17" s="26">
        <f>[7]签字版本!F17</f>
        <v>0.96</v>
      </c>
      <c r="G17" s="26">
        <f t="shared" si="0"/>
        <v>0.96</v>
      </c>
      <c r="H17" s="26">
        <f t="shared" si="1"/>
        <v>28.8</v>
      </c>
      <c r="I17" s="26">
        <f>[7]签字版本!J17</f>
        <v>5.76</v>
      </c>
      <c r="J17" s="25" t="str">
        <f>SUBSTITUTE([7]签字版本!K17,MID([7]签字版本!K17,9,7),"*******")</f>
        <v>90908180*******0013988</v>
      </c>
      <c r="K17" s="24" t="str">
        <f>[7]签字版本!L17</f>
        <v>连城县农村信用联社四堡信用社</v>
      </c>
    </row>
    <row r="18" spans="1:11">
      <c r="A18" s="24" t="str">
        <f>[7]签字版本!A18</f>
        <v>12</v>
      </c>
      <c r="B18" s="24" t="str">
        <f>[7]签字版本!B18</f>
        <v>邹玉英</v>
      </c>
      <c r="C18" s="24" t="str">
        <f>SUBSTITUTE([7]签字版本!C18,MID([7]签字版本!C18,7,8),"********")</f>
        <v>352627********162X</v>
      </c>
      <c r="D18" s="25" t="str">
        <f>SUBSTITUTE([7]签字版本!D18,MID([7]签字版本!D18,4,4),"****")</f>
        <v>182****6929</v>
      </c>
      <c r="E18" s="24" t="str">
        <f>[7]签字版本!E18</f>
        <v>团结</v>
      </c>
      <c r="F18" s="26">
        <f>[7]签字版本!F18</f>
        <v>1.73</v>
      </c>
      <c r="G18" s="26">
        <f t="shared" si="0"/>
        <v>1.73</v>
      </c>
      <c r="H18" s="26">
        <f t="shared" si="1"/>
        <v>51.9</v>
      </c>
      <c r="I18" s="26">
        <f>[7]签字版本!J18</f>
        <v>10.38</v>
      </c>
      <c r="J18" s="25" t="str">
        <f>SUBSTITUTE([7]签字版本!K18,MID([7]签字版本!K18,9,7),"*******")</f>
        <v>62218405*******7103</v>
      </c>
      <c r="K18" s="24" t="str">
        <f>[7]签字版本!L18</f>
        <v>连城县农村信用联社四堡信用社</v>
      </c>
    </row>
    <row r="19" spans="1:11">
      <c r="A19" s="24" t="str">
        <f>[7]签字版本!A19</f>
        <v>13</v>
      </c>
      <c r="B19" s="24" t="str">
        <f>[7]签字版本!B19</f>
        <v>严承发</v>
      </c>
      <c r="C19" s="24" t="str">
        <f>SUBSTITUTE([7]签字版本!C19,MID([7]签字版本!C19,7,8),"********")</f>
        <v>352627********1612</v>
      </c>
      <c r="D19" s="25" t="str">
        <f>SUBSTITUTE([7]签字版本!D19,MID([7]签字版本!D19,4,4),"****")</f>
        <v>152****7395</v>
      </c>
      <c r="E19" s="24" t="str">
        <f>[7]签字版本!E19</f>
        <v>团结</v>
      </c>
      <c r="F19" s="26">
        <f>[7]签字版本!F19</f>
        <v>4.84</v>
      </c>
      <c r="G19" s="26">
        <f t="shared" si="0"/>
        <v>4.84</v>
      </c>
      <c r="H19" s="26">
        <f t="shared" si="1"/>
        <v>145.2</v>
      </c>
      <c r="I19" s="26">
        <f>[7]签字版本!J19</f>
        <v>29.04</v>
      </c>
      <c r="J19" s="25" t="str">
        <f>SUBSTITUTE([7]签字版本!K19,MID([7]签字版本!K19,9,7),"*******")</f>
        <v>62218405*******7095</v>
      </c>
      <c r="K19" s="24" t="str">
        <f>[7]签字版本!L19</f>
        <v>连城县农村信用联社四堡信用社</v>
      </c>
    </row>
    <row r="20" spans="1:11">
      <c r="A20" s="24" t="str">
        <f>[7]签字版本!A20</f>
        <v>14</v>
      </c>
      <c r="B20" s="24" t="str">
        <f>[7]签字版本!B20</f>
        <v>严加美</v>
      </c>
      <c r="C20" s="24" t="str">
        <f>SUBSTITUTE([7]签字版本!C20,MID([7]签字版本!C20,7,8),"********")</f>
        <v>352627********1612</v>
      </c>
      <c r="D20" s="25" t="str">
        <f>SUBSTITUTE([7]签字版本!D20,MID([7]签字版本!D20,4,4),"****")</f>
        <v>150****0683</v>
      </c>
      <c r="E20" s="24" t="str">
        <f>[7]签字版本!E20</f>
        <v>团结</v>
      </c>
      <c r="F20" s="26">
        <f>[7]签字版本!F20</f>
        <v>7.83</v>
      </c>
      <c r="G20" s="26">
        <f t="shared" si="0"/>
        <v>7.83</v>
      </c>
      <c r="H20" s="26">
        <f t="shared" si="1"/>
        <v>234.9</v>
      </c>
      <c r="I20" s="26">
        <f>[7]签字版本!J20</f>
        <v>46.98</v>
      </c>
      <c r="J20" s="25" t="str">
        <f>SUBSTITUTE([7]签字版本!K20,MID([7]签字版本!K20,9,7),"*******")</f>
        <v>90908180*******0096079</v>
      </c>
      <c r="K20" s="24" t="str">
        <f>[7]签字版本!L20</f>
        <v>连城县农村信用联社四堡信用社</v>
      </c>
    </row>
    <row r="21" spans="1:11">
      <c r="A21" s="24" t="str">
        <f>[7]签字版本!A21</f>
        <v>15</v>
      </c>
      <c r="B21" s="24" t="str">
        <f>[7]签字版本!B21</f>
        <v>严宗良</v>
      </c>
      <c r="C21" s="24" t="str">
        <f>SUBSTITUTE([7]签字版本!C21,MID([7]签字版本!C21,7,8),"********")</f>
        <v>352627********161X</v>
      </c>
      <c r="D21" s="25" t="str">
        <f>SUBSTITUTE([7]签字版本!D21,MID([7]签字版本!D21,4,4),"****")</f>
        <v>135****5417</v>
      </c>
      <c r="E21" s="24" t="str">
        <f>[7]签字版本!E21</f>
        <v>团结</v>
      </c>
      <c r="F21" s="26">
        <f>[7]签字版本!F21</f>
        <v>1.79</v>
      </c>
      <c r="G21" s="26">
        <f t="shared" si="0"/>
        <v>1.79</v>
      </c>
      <c r="H21" s="26">
        <f t="shared" si="1"/>
        <v>53.7</v>
      </c>
      <c r="I21" s="26">
        <f>[7]签字版本!J21</f>
        <v>10.74</v>
      </c>
      <c r="J21" s="25" t="str">
        <f>SUBSTITUTE([7]签字版本!K21,MID([7]签字版本!K21,9,7),"*******")</f>
        <v>90908180*******0095702</v>
      </c>
      <c r="K21" s="24" t="str">
        <f>[7]签字版本!L21</f>
        <v>连城县农村信用联社四堡信用社</v>
      </c>
    </row>
    <row r="22" spans="1:11">
      <c r="A22" s="24" t="str">
        <f>[7]签字版本!A22</f>
        <v>16</v>
      </c>
      <c r="B22" s="24" t="str">
        <f>[7]签字版本!B22</f>
        <v>严承育</v>
      </c>
      <c r="C22" s="24" t="str">
        <f>SUBSTITUTE([7]签字版本!C22,MID([7]签字版本!C22,7,8),"********")</f>
        <v>352627********161X</v>
      </c>
      <c r="D22" s="25" t="str">
        <f>SUBSTITUTE([7]签字版本!D22,MID([7]签字版本!D22,4,4),"****")</f>
        <v>136****2565</v>
      </c>
      <c r="E22" s="24" t="str">
        <f>[7]签字版本!E22</f>
        <v>团结</v>
      </c>
      <c r="F22" s="26">
        <f>[7]签字版本!F22</f>
        <v>4.7</v>
      </c>
      <c r="G22" s="26">
        <f t="shared" si="0"/>
        <v>4.7</v>
      </c>
      <c r="H22" s="26">
        <f t="shared" si="1"/>
        <v>141</v>
      </c>
      <c r="I22" s="26">
        <f>[7]签字版本!J22</f>
        <v>28.2</v>
      </c>
      <c r="J22" s="25" t="str">
        <f>SUBSTITUTE([7]签字版本!K22,MID([7]签字版本!K22,9,7),"*******")</f>
        <v>90908180*******0668406</v>
      </c>
      <c r="K22" s="24" t="str">
        <f>[7]签字版本!L22</f>
        <v>连城县农村信用联社四堡信用社</v>
      </c>
    </row>
    <row r="23" spans="1:11">
      <c r="A23" s="24" t="str">
        <f>[7]签字版本!A23</f>
        <v>17</v>
      </c>
      <c r="B23" s="24" t="str">
        <f>[7]签字版本!B23</f>
        <v>严宗远</v>
      </c>
      <c r="C23" s="24" t="str">
        <f>SUBSTITUTE([7]签字版本!C23,MID([7]签字版本!C23,7,8),"********")</f>
        <v>352627********1633</v>
      </c>
      <c r="D23" s="25" t="str">
        <f>SUBSTITUTE([7]签字版本!D23,MID([7]签字版本!D23,4,4),"****")</f>
        <v>152****9272</v>
      </c>
      <c r="E23" s="24" t="str">
        <f>[7]签字版本!E23</f>
        <v>团结</v>
      </c>
      <c r="F23" s="26">
        <f>[7]签字版本!F23</f>
        <v>3.27</v>
      </c>
      <c r="G23" s="26">
        <f t="shared" si="0"/>
        <v>3.27</v>
      </c>
      <c r="H23" s="26">
        <f t="shared" si="1"/>
        <v>98.1</v>
      </c>
      <c r="I23" s="26">
        <f>[7]签字版本!J23</f>
        <v>19.62</v>
      </c>
      <c r="J23" s="25" t="str">
        <f>SUBSTITUTE([7]签字版本!K23,MID([7]签字版本!K23,9,7),"*******")</f>
        <v>90908180*******0014059</v>
      </c>
      <c r="K23" s="24" t="str">
        <f>[7]签字版本!L23</f>
        <v>连城县农村信用联社四堡信用社</v>
      </c>
    </row>
    <row r="24" spans="1:11">
      <c r="A24" s="24" t="str">
        <f>[7]签字版本!A24</f>
        <v>18</v>
      </c>
      <c r="B24" s="24" t="str">
        <f>[7]签字版本!B24</f>
        <v>严加升</v>
      </c>
      <c r="C24" s="24" t="str">
        <f>SUBSTITUTE([7]签字版本!C24,MID([7]签字版本!C24,7,8),"********")</f>
        <v>352627********1617</v>
      </c>
      <c r="D24" s="25" t="str">
        <f>SUBSTITUTE([7]签字版本!D24,MID([7]签字版本!D24,4,4),"****")</f>
        <v>136****1701</v>
      </c>
      <c r="E24" s="24" t="str">
        <f>[7]签字版本!E24</f>
        <v>团结</v>
      </c>
      <c r="F24" s="26">
        <f>[7]签字版本!F24</f>
        <v>0.85</v>
      </c>
      <c r="G24" s="26">
        <f t="shared" si="0"/>
        <v>0.85</v>
      </c>
      <c r="H24" s="26">
        <f t="shared" si="1"/>
        <v>25.5</v>
      </c>
      <c r="I24" s="26">
        <f>[7]签字版本!J24</f>
        <v>5.1</v>
      </c>
      <c r="J24" s="25" t="str">
        <f>SUBSTITUTE([7]签字版本!K24,MID([7]签字版本!K24,9,7),"*******")</f>
        <v>90908180*******0053658</v>
      </c>
      <c r="K24" s="24" t="str">
        <f>[7]签字版本!L24</f>
        <v>连城县农村信用联社四堡信用社</v>
      </c>
    </row>
    <row r="25" spans="1:11">
      <c r="A25" s="24" t="str">
        <f>[7]签字版本!A25</f>
        <v>19</v>
      </c>
      <c r="B25" s="24" t="str">
        <f>[7]签字版本!B25</f>
        <v>严东北</v>
      </c>
      <c r="C25" s="24" t="str">
        <f>SUBSTITUTE([7]签字版本!C25,MID([7]签字版本!C25,7,8),"********")</f>
        <v>352627********1634</v>
      </c>
      <c r="D25" s="25" t="str">
        <f>SUBSTITUTE([7]签字版本!D25,MID([7]签字版本!D25,4,4),"****")</f>
        <v>187****7642</v>
      </c>
      <c r="E25" s="24" t="str">
        <f>[7]签字版本!E25</f>
        <v>团结</v>
      </c>
      <c r="F25" s="26">
        <f>[7]签字版本!F25</f>
        <v>1.55</v>
      </c>
      <c r="G25" s="26">
        <f t="shared" si="0"/>
        <v>1.55</v>
      </c>
      <c r="H25" s="26">
        <f t="shared" si="1"/>
        <v>46.5</v>
      </c>
      <c r="I25" s="26">
        <f>[7]签字版本!J25</f>
        <v>9.3</v>
      </c>
      <c r="J25" s="25" t="str">
        <f>SUBSTITUTE([7]签字版本!K25,MID([7]签字版本!K25,9,7),"*******")</f>
        <v>62218405*******7111</v>
      </c>
      <c r="K25" s="24" t="str">
        <f>[7]签字版本!L25</f>
        <v>连城县农村信用联社四堡信用社</v>
      </c>
    </row>
    <row r="26" spans="1:11">
      <c r="A26" s="24" t="str">
        <f>[7]签字版本!A26</f>
        <v>20</v>
      </c>
      <c r="B26" s="24" t="str">
        <f>[7]签字版本!B26</f>
        <v>马群仙</v>
      </c>
      <c r="C26" s="24" t="str">
        <f>SUBSTITUTE([7]签字版本!C26,MID([7]签字版本!C26,7,8),"********")</f>
        <v>352627********1646</v>
      </c>
      <c r="D26" s="25" t="str">
        <f>SUBSTITUTE([7]签字版本!D26,MID([7]签字版本!D26,4,4),"****")</f>
        <v>153****1094</v>
      </c>
      <c r="E26" s="24" t="str">
        <f>[7]签字版本!E26</f>
        <v>团结</v>
      </c>
      <c r="F26" s="26">
        <f>[7]签字版本!F26</f>
        <v>1.01</v>
      </c>
      <c r="G26" s="26">
        <f t="shared" si="0"/>
        <v>1.01</v>
      </c>
      <c r="H26" s="26">
        <f t="shared" si="1"/>
        <v>30.3</v>
      </c>
      <c r="I26" s="26">
        <f>[7]签字版本!J26</f>
        <v>6.06</v>
      </c>
      <c r="J26" s="25" t="str">
        <f>SUBSTITUTE([7]签字版本!K26,MID([7]签字版本!K26,9,7),"*******")</f>
        <v>90908180*******0095533</v>
      </c>
      <c r="K26" s="24" t="str">
        <f>[7]签字版本!L26</f>
        <v>连城县农村信用联社四堡信用社</v>
      </c>
    </row>
    <row r="27" spans="1:11">
      <c r="A27" s="24" t="str">
        <f>[7]签字版本!A27</f>
        <v>21</v>
      </c>
      <c r="B27" s="24" t="str">
        <f>[7]签字版本!B27</f>
        <v>严宗喜</v>
      </c>
      <c r="C27" s="24" t="str">
        <f>SUBSTITUTE([7]签字版本!C27,MID([7]签字版本!C27,7,8),"********")</f>
        <v>352627********1616</v>
      </c>
      <c r="D27" s="25" t="str">
        <f>SUBSTITUTE([7]签字版本!D27,MID([7]签字版本!D27,4,4),"****")</f>
        <v>137****3125</v>
      </c>
      <c r="E27" s="24" t="str">
        <f>[7]签字版本!E27</f>
        <v>团结</v>
      </c>
      <c r="F27" s="26">
        <f>[7]签字版本!F27</f>
        <v>2.12</v>
      </c>
      <c r="G27" s="26">
        <f t="shared" si="0"/>
        <v>2.12</v>
      </c>
      <c r="H27" s="26">
        <f t="shared" si="1"/>
        <v>63.6</v>
      </c>
      <c r="I27" s="26">
        <f>[7]签字版本!J27</f>
        <v>12.72</v>
      </c>
      <c r="J27" s="25" t="str">
        <f>SUBSTITUTE([7]签字版本!K27,MID([7]签字版本!K27,9,7),"*******")</f>
        <v>62218405*******7392</v>
      </c>
      <c r="K27" s="24" t="str">
        <f>[7]签字版本!L27</f>
        <v>连城县农村信用联社四堡信用社</v>
      </c>
    </row>
    <row r="28" spans="1:11">
      <c r="A28" s="24" t="str">
        <f>[7]签字版本!A28</f>
        <v>22</v>
      </c>
      <c r="B28" s="24" t="str">
        <f>[7]签字版本!B28</f>
        <v>谢全凤</v>
      </c>
      <c r="C28" s="24" t="str">
        <f>SUBSTITUTE([7]签字版本!C28,MID([7]签字版本!C28,7,8),"********")</f>
        <v>352627********1623</v>
      </c>
      <c r="D28" s="25" t="str">
        <f>SUBSTITUTE([7]签字版本!D28,MID([7]签字版本!D28,4,4),"****")</f>
        <v>189****0649</v>
      </c>
      <c r="E28" s="24" t="str">
        <f>[7]签字版本!E28</f>
        <v>团结</v>
      </c>
      <c r="F28" s="26">
        <f>[7]签字版本!F28</f>
        <v>4.5</v>
      </c>
      <c r="G28" s="26">
        <f t="shared" si="0"/>
        <v>4.5</v>
      </c>
      <c r="H28" s="26">
        <f t="shared" si="1"/>
        <v>135</v>
      </c>
      <c r="I28" s="26">
        <f>[7]签字版本!J28</f>
        <v>27</v>
      </c>
      <c r="J28" s="25" t="str">
        <f>SUBSTITUTE([7]签字版本!K28,MID([7]签字版本!K28,9,7),"*******")</f>
        <v>62218405*******7079</v>
      </c>
      <c r="K28" s="24" t="str">
        <f>[7]签字版本!L28</f>
        <v>连城县农村信用联社四堡信用社</v>
      </c>
    </row>
    <row r="29" spans="1:11">
      <c r="A29" s="24" t="str">
        <f>[7]签字版本!A29</f>
        <v>23</v>
      </c>
      <c r="B29" s="24" t="str">
        <f>[7]签字版本!B29</f>
        <v>严仰乐</v>
      </c>
      <c r="C29" s="24" t="str">
        <f>SUBSTITUTE([7]签字版本!C29,MID([7]签字版本!C29,7,8),"********")</f>
        <v>352627********1613</v>
      </c>
      <c r="D29" s="25" t="str">
        <f>SUBSTITUTE([7]签字版本!D29,MID([7]签字版本!D29,4,4),"****")</f>
        <v>138****9431</v>
      </c>
      <c r="E29" s="24" t="str">
        <f>[7]签字版本!E29</f>
        <v>团结</v>
      </c>
      <c r="F29" s="26">
        <f>[7]签字版本!F29</f>
        <v>0.43</v>
      </c>
      <c r="G29" s="26">
        <f t="shared" si="0"/>
        <v>0.43</v>
      </c>
      <c r="H29" s="26">
        <f t="shared" si="1"/>
        <v>12.9</v>
      </c>
      <c r="I29" s="26">
        <f>[7]签字版本!J29</f>
        <v>2.58</v>
      </c>
      <c r="J29" s="25" t="str">
        <f>SUBSTITUTE([7]签字版本!K29,MID([7]签字版本!K29,9,7),"*******")</f>
        <v>90908180*******0617159</v>
      </c>
      <c r="K29" s="24" t="str">
        <f>[7]签字版本!L29</f>
        <v>连城县农村信用联社四堡信用社</v>
      </c>
    </row>
    <row r="30" spans="1:11">
      <c r="A30" s="24" t="str">
        <f>[7]签字版本!A30</f>
        <v>24</v>
      </c>
      <c r="B30" s="24" t="str">
        <f>[7]签字版本!B30</f>
        <v>严承明</v>
      </c>
      <c r="C30" s="24" t="str">
        <f>SUBSTITUTE([7]签字版本!C30,MID([7]签字版本!C30,7,8),"********")</f>
        <v>352627********1616</v>
      </c>
      <c r="D30" s="25" t="str">
        <f>SUBSTITUTE([7]签字版本!D30,MID([7]签字版本!D30,4,4),"****")</f>
        <v>187****4159</v>
      </c>
      <c r="E30" s="24" t="str">
        <f>[7]签字版本!E30</f>
        <v>团结</v>
      </c>
      <c r="F30" s="26">
        <f>[7]签字版本!F30</f>
        <v>2.56</v>
      </c>
      <c r="G30" s="26">
        <f t="shared" si="0"/>
        <v>2.56</v>
      </c>
      <c r="H30" s="26">
        <f t="shared" si="1"/>
        <v>76.8</v>
      </c>
      <c r="I30" s="26">
        <f>[7]签字版本!J30</f>
        <v>15.36</v>
      </c>
      <c r="J30" s="25" t="str">
        <f>SUBSTITUTE([7]签字版本!K30,MID([7]签字版本!K30,9,7),"*******")</f>
        <v>90908180*******0068474</v>
      </c>
      <c r="K30" s="24" t="str">
        <f>[7]签字版本!L30</f>
        <v>连城县农村信用联社四堡信用社</v>
      </c>
    </row>
    <row r="31" spans="1:11">
      <c r="A31" s="24" t="str">
        <f>[7]签字版本!A31</f>
        <v>25</v>
      </c>
      <c r="B31" s="24" t="str">
        <f>[7]签字版本!B31</f>
        <v>严春长</v>
      </c>
      <c r="C31" s="24" t="str">
        <f>SUBSTITUTE([7]签字版本!C31,MID([7]签字版本!C31,7,8),"********")</f>
        <v>352627********1639</v>
      </c>
      <c r="D31" s="25" t="str">
        <f>SUBSTITUTE([7]签字版本!D31,MID([7]签字版本!D31,4,4),"****")</f>
        <v>136****9736</v>
      </c>
      <c r="E31" s="24" t="str">
        <f>[7]签字版本!E31</f>
        <v>团结</v>
      </c>
      <c r="F31" s="26">
        <f>[7]签字版本!F31</f>
        <v>1.06</v>
      </c>
      <c r="G31" s="26">
        <f t="shared" si="0"/>
        <v>1.06</v>
      </c>
      <c r="H31" s="26">
        <f t="shared" si="1"/>
        <v>31.8</v>
      </c>
      <c r="I31" s="26">
        <f>[7]签字版本!J31</f>
        <v>6.36</v>
      </c>
      <c r="J31" s="25" t="str">
        <f>SUBSTITUTE([7]签字版本!K31,MID([7]签字版本!K31,9,7),"*******")</f>
        <v>90908180*******0007923</v>
      </c>
      <c r="K31" s="24" t="str">
        <f>[7]签字版本!L31</f>
        <v>连城县农村信用联社四堡信用社</v>
      </c>
    </row>
    <row r="32" spans="1:11">
      <c r="A32" s="24" t="str">
        <f>[7]签字版本!A32</f>
        <v>26</v>
      </c>
      <c r="B32" s="24" t="str">
        <f>[7]签字版本!B32</f>
        <v>马水德</v>
      </c>
      <c r="C32" s="24" t="str">
        <f>SUBSTITUTE([7]签字版本!C32,MID([7]签字版本!C32,7,8),"********")</f>
        <v>352627********1613</v>
      </c>
      <c r="D32" s="25" t="str">
        <f>SUBSTITUTE([7]签字版本!D32,MID([7]签字版本!D32,4,4),"****")</f>
        <v>138****5626</v>
      </c>
      <c r="E32" s="24" t="str">
        <f>[7]签字版本!E32</f>
        <v>团结</v>
      </c>
      <c r="F32" s="26">
        <f>[7]签字版本!F32</f>
        <v>2.51</v>
      </c>
      <c r="G32" s="26">
        <f t="shared" si="0"/>
        <v>2.51</v>
      </c>
      <c r="H32" s="26">
        <f t="shared" si="1"/>
        <v>75.3</v>
      </c>
      <c r="I32" s="26">
        <f>[7]签字版本!J32</f>
        <v>15.06</v>
      </c>
      <c r="J32" s="25" t="str">
        <f>SUBSTITUTE([7]签字版本!K32,MID([7]签字版本!K32,9,7),"*******")</f>
        <v>90902130*******0096407</v>
      </c>
      <c r="K32" s="24" t="str">
        <f>[7]签字版本!L32</f>
        <v>连城县农村信用联社四堡信用社</v>
      </c>
    </row>
    <row r="33" spans="1:11">
      <c r="A33" s="24" t="str">
        <f>[7]签字版本!A33</f>
        <v>27</v>
      </c>
      <c r="B33" s="24" t="str">
        <f>[7]签字版本!B33</f>
        <v>马启彪</v>
      </c>
      <c r="C33" s="24" t="str">
        <f>SUBSTITUTE([7]签字版本!C33,MID([7]签字版本!C33,7,8),"********")</f>
        <v>352627********1619</v>
      </c>
      <c r="D33" s="25" t="str">
        <f>SUBSTITUTE([7]签字版本!D33,MID([7]签字版本!D33,4,4),"****")</f>
        <v>158****8698</v>
      </c>
      <c r="E33" s="24" t="str">
        <f>[7]签字版本!E33</f>
        <v>团结</v>
      </c>
      <c r="F33" s="26">
        <f>[7]签字版本!F33</f>
        <v>3.42</v>
      </c>
      <c r="G33" s="26">
        <f t="shared" si="0"/>
        <v>3.42</v>
      </c>
      <c r="H33" s="26">
        <f t="shared" si="1"/>
        <v>102.6</v>
      </c>
      <c r="I33" s="26">
        <f>[7]签字版本!J33</f>
        <v>20.52</v>
      </c>
      <c r="J33" s="25" t="str">
        <f>SUBSTITUTE([7]签字版本!K33,MID([7]签字版本!K33,9,7),"*******")</f>
        <v>90908180*******0068535</v>
      </c>
      <c r="K33" s="24" t="str">
        <f>[7]签字版本!L33</f>
        <v>连城县农村信用联社四堡信用社</v>
      </c>
    </row>
    <row r="34" spans="1:11">
      <c r="A34" s="24" t="str">
        <f>[7]签字版本!A34</f>
        <v>28</v>
      </c>
      <c r="B34" s="24" t="str">
        <f>[7]签字版本!B34</f>
        <v>揭桂华</v>
      </c>
      <c r="C34" s="24" t="str">
        <f>SUBSTITUTE([7]签字版本!C34,MID([7]签字版本!C34,7,8),"********")</f>
        <v>352627********0226</v>
      </c>
      <c r="D34" s="25" t="str">
        <f>SUBSTITUTE([7]签字版本!D34,MID([7]签字版本!D34,4,4),"****")</f>
        <v>138****6798</v>
      </c>
      <c r="E34" s="24" t="str">
        <f>[7]签字版本!E34</f>
        <v>团结</v>
      </c>
      <c r="F34" s="26">
        <f>[7]签字版本!F34</f>
        <v>1.32</v>
      </c>
      <c r="G34" s="26">
        <f t="shared" si="0"/>
        <v>1.32</v>
      </c>
      <c r="H34" s="26">
        <f t="shared" si="1"/>
        <v>39.6</v>
      </c>
      <c r="I34" s="26">
        <f>[7]签字版本!J34</f>
        <v>7.92</v>
      </c>
      <c r="J34" s="25" t="str">
        <f>SUBSTITUTE([7]签字版本!K34,MID([7]签字版本!K34,9,7),"*******")</f>
        <v>62218405*******8374</v>
      </c>
      <c r="K34" s="24" t="str">
        <f>[7]签字版本!L34</f>
        <v>连城县农村信用联社四堡信用社</v>
      </c>
    </row>
    <row r="35" spans="1:11">
      <c r="A35" s="24" t="str">
        <f>[7]签字版本!A35</f>
        <v>29</v>
      </c>
      <c r="B35" s="24" t="str">
        <f>[7]签字版本!B35</f>
        <v>马华树</v>
      </c>
      <c r="C35" s="24" t="str">
        <f>SUBSTITUTE([7]签字版本!C35,MID([7]签字版本!C35,7,8),"********")</f>
        <v>352627********1611</v>
      </c>
      <c r="D35" s="25" t="str">
        <f>SUBSTITUTE([7]签字版本!D35,MID([7]签字版本!D35,4,4),"****")</f>
        <v>159****5268</v>
      </c>
      <c r="E35" s="24" t="str">
        <f>[7]签字版本!E35</f>
        <v>团结</v>
      </c>
      <c r="F35" s="26">
        <f>[7]签字版本!F35</f>
        <v>5</v>
      </c>
      <c r="G35" s="26">
        <f t="shared" si="0"/>
        <v>5</v>
      </c>
      <c r="H35" s="26">
        <f t="shared" si="1"/>
        <v>150</v>
      </c>
      <c r="I35" s="26">
        <f>[7]签字版本!J35</f>
        <v>30</v>
      </c>
      <c r="J35" s="25" t="str">
        <f>SUBSTITUTE([7]签字版本!K35,MID([7]签字版本!K35,9,7),"*******")</f>
        <v>90908180*******0068526</v>
      </c>
      <c r="K35" s="24" t="str">
        <f>[7]签字版本!L35</f>
        <v>连城县农村信用联社四堡信用社</v>
      </c>
    </row>
    <row r="36" spans="1:11">
      <c r="A36" s="24" t="str">
        <f>[7]签字版本!A36</f>
        <v>30</v>
      </c>
      <c r="B36" s="24" t="str">
        <f>[7]签字版本!B36</f>
        <v>马木发</v>
      </c>
      <c r="C36" s="24" t="str">
        <f>SUBSTITUTE([7]签字版本!C36,MID([7]签字版本!C36,7,8),"********")</f>
        <v>352627********1612</v>
      </c>
      <c r="D36" s="25" t="str">
        <f>SUBSTITUTE([7]签字版本!D36,MID([7]签字版本!D36,4,4),"****")</f>
        <v>133****7903</v>
      </c>
      <c r="E36" s="24" t="str">
        <f>[7]签字版本!E36</f>
        <v>团结</v>
      </c>
      <c r="F36" s="26">
        <f>[7]签字版本!F36</f>
        <v>1.73</v>
      </c>
      <c r="G36" s="26">
        <f t="shared" si="0"/>
        <v>1.73</v>
      </c>
      <c r="H36" s="26">
        <f t="shared" si="1"/>
        <v>51.9</v>
      </c>
      <c r="I36" s="26">
        <f>[7]签字版本!J36</f>
        <v>10.38</v>
      </c>
      <c r="J36" s="25" t="str">
        <f>SUBSTITUTE([7]签字版本!K36,MID([7]签字版本!K36,9,7),"*******")</f>
        <v>62218405*******8242</v>
      </c>
      <c r="K36" s="24" t="str">
        <f>[7]签字版本!L36</f>
        <v>连城县农村信用联社四堡信用社</v>
      </c>
    </row>
    <row r="37" spans="1:11">
      <c r="A37" s="24" t="str">
        <f>[7]签字版本!A37</f>
        <v>31</v>
      </c>
      <c r="B37" s="24" t="str">
        <f>[7]签字版本!B37</f>
        <v>马良全</v>
      </c>
      <c r="C37" s="24" t="str">
        <f>SUBSTITUTE([7]签字版本!C37,MID([7]签字版本!C37,7,8),"********")</f>
        <v>352627********1613</v>
      </c>
      <c r="D37" s="25" t="str">
        <f>SUBSTITUTE([7]签字版本!D37,MID([7]签字版本!D37,4,4),"****")</f>
        <v>158****0997</v>
      </c>
      <c r="E37" s="24" t="str">
        <f>[7]签字版本!E37</f>
        <v>团结</v>
      </c>
      <c r="F37" s="26">
        <f>[7]签字版本!F37</f>
        <v>3.19</v>
      </c>
      <c r="G37" s="26">
        <f t="shared" si="0"/>
        <v>3.19</v>
      </c>
      <c r="H37" s="26">
        <f t="shared" si="1"/>
        <v>95.7</v>
      </c>
      <c r="I37" s="26">
        <f>[7]签字版本!J37</f>
        <v>19.14</v>
      </c>
      <c r="J37" s="25" t="str">
        <f>SUBSTITUTE([7]签字版本!K37,MID([7]签字版本!K37,9,7),"*******")</f>
        <v>90908180*******0080344</v>
      </c>
      <c r="K37" s="24" t="str">
        <f>[7]签字版本!L37</f>
        <v>连城县农村信用联社四堡信用社</v>
      </c>
    </row>
    <row r="38" spans="1:11">
      <c r="A38" s="24" t="str">
        <f>[7]签字版本!A38</f>
        <v>32</v>
      </c>
      <c r="B38" s="24" t="str">
        <f>[7]签字版本!B38</f>
        <v>马良芳</v>
      </c>
      <c r="C38" s="24" t="str">
        <f>SUBSTITUTE([7]签字版本!C38,MID([7]签字版本!C38,7,8),"********")</f>
        <v>352627********1612</v>
      </c>
      <c r="D38" s="25" t="str">
        <f>SUBSTITUTE([7]签字版本!D38,MID([7]签字版本!D38,4,4),"****")</f>
        <v>134****1279</v>
      </c>
      <c r="E38" s="24" t="str">
        <f>[7]签字版本!E38</f>
        <v>团结</v>
      </c>
      <c r="F38" s="26">
        <f>[7]签字版本!F38</f>
        <v>2.3</v>
      </c>
      <c r="G38" s="26">
        <f t="shared" si="0"/>
        <v>2.3</v>
      </c>
      <c r="H38" s="26">
        <f t="shared" si="1"/>
        <v>69</v>
      </c>
      <c r="I38" s="26">
        <f>[7]签字版本!J38</f>
        <v>13.8</v>
      </c>
      <c r="J38" s="25" t="str">
        <f>SUBSTITUTE([7]签字版本!K38,MID([7]签字版本!K38,9,7),"*******")</f>
        <v>90908180*******0068508</v>
      </c>
      <c r="K38" s="24" t="str">
        <f>[7]签字版本!L38</f>
        <v>连城县农村信用联社四堡信用社</v>
      </c>
    </row>
    <row r="39" spans="1:11">
      <c r="A39" s="24" t="str">
        <f>[7]签字版本!A39</f>
        <v>33</v>
      </c>
      <c r="B39" s="24" t="str">
        <f>[7]签字版本!B39</f>
        <v>马华棠</v>
      </c>
      <c r="C39" s="24" t="str">
        <f>SUBSTITUTE([7]签字版本!C39,MID([7]签字版本!C39,7,8),"********")</f>
        <v>352627********1615</v>
      </c>
      <c r="D39" s="25" t="str">
        <f>SUBSTITUTE([7]签字版本!D39,MID([7]签字版本!D39,4,4),"****")</f>
        <v>158****4387</v>
      </c>
      <c r="E39" s="24" t="str">
        <f>[7]签字版本!E39</f>
        <v>团结</v>
      </c>
      <c r="F39" s="26">
        <f>[7]签字版本!F39</f>
        <v>1.53</v>
      </c>
      <c r="G39" s="26">
        <f t="shared" si="0"/>
        <v>1.53</v>
      </c>
      <c r="H39" s="26">
        <f t="shared" si="1"/>
        <v>45.9</v>
      </c>
      <c r="I39" s="26">
        <f>[7]签字版本!J39</f>
        <v>9.18</v>
      </c>
      <c r="J39" s="25" t="str">
        <f>SUBSTITUTE([7]签字版本!K39,MID([7]签字版本!K39,9,7),"*******")</f>
        <v>90908180*******0191671</v>
      </c>
      <c r="K39" s="24" t="str">
        <f>[7]签字版本!L39</f>
        <v>连城县农村信用联社四堡信用社</v>
      </c>
    </row>
    <row r="40" spans="1:11">
      <c r="A40" s="24" t="str">
        <f>[7]签字版本!A40</f>
        <v>34</v>
      </c>
      <c r="B40" s="24" t="str">
        <f>[7]签字版本!B40</f>
        <v>马启智</v>
      </c>
      <c r="C40" s="24" t="str">
        <f>SUBSTITUTE([7]签字版本!C40,MID([7]签字版本!C40,7,8),"********")</f>
        <v>352627********165X</v>
      </c>
      <c r="D40" s="25" t="str">
        <f>SUBSTITUTE([7]签字版本!D40,MID([7]签字版本!D40,4,4),"****")</f>
        <v>138****0045</v>
      </c>
      <c r="E40" s="24" t="str">
        <f>[7]签字版本!E40</f>
        <v>团结</v>
      </c>
      <c r="F40" s="26">
        <f>[7]签字版本!F40</f>
        <v>2.49</v>
      </c>
      <c r="G40" s="26">
        <f t="shared" si="0"/>
        <v>2.49</v>
      </c>
      <c r="H40" s="26">
        <f t="shared" si="1"/>
        <v>74.7</v>
      </c>
      <c r="I40" s="26">
        <f>[7]签字版本!J40</f>
        <v>14.94</v>
      </c>
      <c r="J40" s="25" t="str">
        <f>SUBSTITUTE([7]签字版本!K40,MID([7]签字版本!K40,9,7),"*******")</f>
        <v>90908180*******0326401</v>
      </c>
      <c r="K40" s="24" t="str">
        <f>[7]签字版本!L40</f>
        <v>连城县农村信用联社四堡信用社</v>
      </c>
    </row>
    <row r="41" spans="1:11">
      <c r="A41" s="24" t="str">
        <f>[7]签字版本!A41</f>
        <v>35</v>
      </c>
      <c r="B41" s="24" t="str">
        <f>[7]签字版本!B41</f>
        <v>马啟禹</v>
      </c>
      <c r="C41" s="24" t="str">
        <f>SUBSTITUTE([7]签字版本!C41,MID([7]签字版本!C41,7,8),"********")</f>
        <v>352627********1616</v>
      </c>
      <c r="D41" s="25" t="str">
        <f>SUBSTITUTE([7]签字版本!D41,MID([7]签字版本!D41,4,4),"****")</f>
        <v>135****7083</v>
      </c>
      <c r="E41" s="24" t="str">
        <f>[7]签字版本!E41</f>
        <v>团结</v>
      </c>
      <c r="F41" s="26">
        <f>[7]签字版本!F41</f>
        <v>2.16</v>
      </c>
      <c r="G41" s="26">
        <f t="shared" si="0"/>
        <v>2.16</v>
      </c>
      <c r="H41" s="26">
        <f t="shared" si="1"/>
        <v>64.8</v>
      </c>
      <c r="I41" s="26">
        <f>[7]签字版本!J41</f>
        <v>12.96</v>
      </c>
      <c r="J41" s="25" t="str">
        <f>SUBSTITUTE([7]签字版本!K41,MID([7]签字版本!K41,9,7),"*******")</f>
        <v>62218405*******8234</v>
      </c>
      <c r="K41" s="24" t="str">
        <f>[7]签字版本!L41</f>
        <v>连城县农村信用联社四堡信用社</v>
      </c>
    </row>
    <row r="42" spans="1:11">
      <c r="A42" s="24" t="str">
        <f>[7]签字版本!A42</f>
        <v>36</v>
      </c>
      <c r="B42" s="24" t="str">
        <f>[7]签字版本!B42</f>
        <v>马启茂</v>
      </c>
      <c r="C42" s="24" t="str">
        <f>SUBSTITUTE([7]签字版本!C42,MID([7]签字版本!C42,7,8),"********")</f>
        <v>352627********1619</v>
      </c>
      <c r="D42" s="25" t="str">
        <f>SUBSTITUTE([7]签字版本!D42,MID([7]签字版本!D42,4,4),"****")</f>
        <v>133****0319</v>
      </c>
      <c r="E42" s="24" t="str">
        <f>[7]签字版本!E42</f>
        <v>团结</v>
      </c>
      <c r="F42" s="26">
        <f>[7]签字版本!F42</f>
        <v>2.67</v>
      </c>
      <c r="G42" s="26">
        <f t="shared" si="0"/>
        <v>2.67</v>
      </c>
      <c r="H42" s="26">
        <f t="shared" si="1"/>
        <v>80.1</v>
      </c>
      <c r="I42" s="26">
        <f>[7]签字版本!J42</f>
        <v>16.02</v>
      </c>
      <c r="J42" s="25" t="str">
        <f>SUBSTITUTE([7]签字版本!K42,MID([7]签字版本!K42,9,7),"*******")</f>
        <v>90908180*******0068517</v>
      </c>
      <c r="K42" s="24" t="str">
        <f>[7]签字版本!L42</f>
        <v>连城县农村信用联社四堡信用社</v>
      </c>
    </row>
    <row r="43" spans="1:11">
      <c r="A43" s="24" t="str">
        <f>[7]签字版本!A43</f>
        <v>37</v>
      </c>
      <c r="B43" s="24" t="str">
        <f>[7]签字版本!B43</f>
        <v>马木林</v>
      </c>
      <c r="C43" s="24" t="str">
        <f>SUBSTITUTE([7]签字版本!C43,MID([7]签字版本!C43,7,8),"********")</f>
        <v>352627********1612</v>
      </c>
      <c r="D43" s="25" t="str">
        <f>SUBSTITUTE([7]签字版本!D43,MID([7]签字版本!D43,4,4),"****")</f>
        <v>158****2257</v>
      </c>
      <c r="E43" s="24" t="str">
        <f>[7]签字版本!E43</f>
        <v>团结</v>
      </c>
      <c r="F43" s="26">
        <f>[7]签字版本!F43</f>
        <v>2.2</v>
      </c>
      <c r="G43" s="26">
        <f t="shared" si="0"/>
        <v>2.2</v>
      </c>
      <c r="H43" s="26">
        <f t="shared" si="1"/>
        <v>66</v>
      </c>
      <c r="I43" s="26">
        <f>[7]签字版本!J43</f>
        <v>13.2</v>
      </c>
      <c r="J43" s="25" t="str">
        <f>SUBSTITUTE([7]签字版本!K43,MID([7]签字版本!K43,9,7),"*******")</f>
        <v>90908180*******0055488</v>
      </c>
      <c r="K43" s="24" t="str">
        <f>[7]签字版本!L43</f>
        <v>连城县农村信用联社四堡信用社</v>
      </c>
    </row>
    <row r="44" spans="1:11">
      <c r="A44" s="24" t="str">
        <f>[7]签字版本!A44</f>
        <v>38</v>
      </c>
      <c r="B44" s="24" t="str">
        <f>[7]签字版本!B44</f>
        <v>马华步</v>
      </c>
      <c r="C44" s="24" t="str">
        <f>SUBSTITUTE([7]签字版本!C44,MID([7]签字版本!C44,7,8),"********")</f>
        <v>352627********1674</v>
      </c>
      <c r="D44" s="25" t="str">
        <f>SUBSTITUTE([7]签字版本!D44,MID([7]签字版本!D44,4,4),"****")</f>
        <v>152****9623</v>
      </c>
      <c r="E44" s="24" t="str">
        <f>[7]签字版本!E44</f>
        <v>团结</v>
      </c>
      <c r="F44" s="26">
        <f>[7]签字版本!F44</f>
        <v>3.98</v>
      </c>
      <c r="G44" s="26">
        <f t="shared" si="0"/>
        <v>3.98</v>
      </c>
      <c r="H44" s="26">
        <f t="shared" si="1"/>
        <v>119.4</v>
      </c>
      <c r="I44" s="26">
        <f>[7]签字版本!J44</f>
        <v>23.88</v>
      </c>
      <c r="J44" s="25" t="str">
        <f>SUBSTITUTE([7]签字版本!K44,MID([7]签字版本!K44,9,7),"*******")</f>
        <v>90908180*******0046444</v>
      </c>
      <c r="K44" s="24" t="str">
        <f>[7]签字版本!L44</f>
        <v>连城县农村信用联社四堡信用社</v>
      </c>
    </row>
    <row r="45" spans="1:11">
      <c r="A45" s="24" t="str">
        <f>[7]签字版本!A45</f>
        <v>39</v>
      </c>
      <c r="B45" s="24" t="str">
        <f>[7]签字版本!B45</f>
        <v>江爱群</v>
      </c>
      <c r="C45" s="24" t="str">
        <f>SUBSTITUTE([7]签字版本!C45,MID([7]签字版本!C45,7,8),"********")</f>
        <v>352627********1667</v>
      </c>
      <c r="D45" s="25" t="str">
        <f>SUBSTITUTE([7]签字版本!D45,MID([7]签字版本!D45,4,4),"****")</f>
        <v>180****0785</v>
      </c>
      <c r="E45" s="24" t="str">
        <f>[7]签字版本!E45</f>
        <v>团结</v>
      </c>
      <c r="F45" s="26">
        <f>[7]签字版本!F45</f>
        <v>3.24</v>
      </c>
      <c r="G45" s="26">
        <f t="shared" si="0"/>
        <v>3.24</v>
      </c>
      <c r="H45" s="26">
        <f t="shared" si="1"/>
        <v>97.2</v>
      </c>
      <c r="I45" s="26">
        <f>[7]签字版本!J45</f>
        <v>19.44</v>
      </c>
      <c r="J45" s="25" t="str">
        <f>SUBSTITUTE([7]签字版本!K45,MID([7]签字版本!K45,9,7),"*******")</f>
        <v>62218405*******8168</v>
      </c>
      <c r="K45" s="24" t="str">
        <f>[7]签字版本!L45</f>
        <v>连城县农村信用联社四堡信用社</v>
      </c>
    </row>
    <row r="46" spans="1:11">
      <c r="A46" s="24" t="str">
        <f>[7]签字版本!A46</f>
        <v>40</v>
      </c>
      <c r="B46" s="24" t="str">
        <f>[7]签字版本!B46</f>
        <v>马华达</v>
      </c>
      <c r="C46" s="24" t="str">
        <f>SUBSTITUTE([7]签字版本!C46,MID([7]签字版本!C46,7,8),"********")</f>
        <v>352627********161X</v>
      </c>
      <c r="D46" s="25" t="str">
        <f>SUBSTITUTE([7]签字版本!D46,MID([7]签字版本!D46,4,4),"****")</f>
        <v>159****2851</v>
      </c>
      <c r="E46" s="24" t="str">
        <f>[7]签字版本!E46</f>
        <v>团结</v>
      </c>
      <c r="F46" s="26">
        <f>[7]签字版本!F46</f>
        <v>2.71</v>
      </c>
      <c r="G46" s="26">
        <f t="shared" si="0"/>
        <v>2.71</v>
      </c>
      <c r="H46" s="26">
        <f t="shared" si="1"/>
        <v>81.3</v>
      </c>
      <c r="I46" s="26">
        <f>[7]签字版本!J46</f>
        <v>16.26</v>
      </c>
      <c r="J46" s="25" t="str">
        <f>SUBSTITUTE([7]签字版本!K46,MID([7]签字版本!K46,9,7),"*******")</f>
        <v>90908180*******0012542</v>
      </c>
      <c r="K46" s="24" t="str">
        <f>[7]签字版本!L46</f>
        <v>连城县农村信用联社四堡信用社</v>
      </c>
    </row>
    <row r="47" spans="1:11">
      <c r="A47" s="24" t="str">
        <f>[7]签字版本!A47</f>
        <v>41</v>
      </c>
      <c r="B47" s="24" t="str">
        <f>[7]签字版本!B47</f>
        <v>马华里</v>
      </c>
      <c r="C47" s="24" t="str">
        <f>SUBSTITUTE([7]签字版本!C47,MID([7]签字版本!C47,7,8),"********")</f>
        <v>352627********1617</v>
      </c>
      <c r="D47" s="25" t="str">
        <f>SUBSTITUTE([7]签字版本!D47,MID([7]签字版本!D47,4,4),"****")</f>
        <v>152****9510</v>
      </c>
      <c r="E47" s="24" t="str">
        <f>[7]签字版本!E47</f>
        <v>团结</v>
      </c>
      <c r="F47" s="26">
        <f>[7]签字版本!F47</f>
        <v>2.24</v>
      </c>
      <c r="G47" s="26">
        <f t="shared" si="0"/>
        <v>2.24</v>
      </c>
      <c r="H47" s="26">
        <f t="shared" si="1"/>
        <v>67.2</v>
      </c>
      <c r="I47" s="26">
        <f>[7]签字版本!J47</f>
        <v>13.44</v>
      </c>
      <c r="J47" s="25" t="str">
        <f>SUBSTITUTE([7]签字版本!K47,MID([7]签字版本!K47,9,7),"*******")</f>
        <v>90908180*******0602986</v>
      </c>
      <c r="K47" s="24" t="str">
        <f>[7]签字版本!L47</f>
        <v>连城县农村信用联社四堡信用社</v>
      </c>
    </row>
    <row r="48" spans="1:11">
      <c r="A48" s="24" t="str">
        <f>[7]签字版本!A48</f>
        <v>42</v>
      </c>
      <c r="B48" s="24" t="str">
        <f>[7]签字版本!B48</f>
        <v>马斌</v>
      </c>
      <c r="C48" s="24" t="str">
        <f>SUBSTITUTE([7]签字版本!C48,MID([7]签字版本!C48,7,8),"********")</f>
        <v>352627********1615</v>
      </c>
      <c r="D48" s="25" t="str">
        <f>SUBSTITUTE([7]签字版本!D48,MID([7]签字版本!D48,4,4),"****")</f>
        <v>158****9034</v>
      </c>
      <c r="E48" s="24" t="str">
        <f>[7]签字版本!E48</f>
        <v>团结</v>
      </c>
      <c r="F48" s="26">
        <f>[7]签字版本!F48</f>
        <v>5.67</v>
      </c>
      <c r="G48" s="26">
        <f t="shared" si="0"/>
        <v>5.67</v>
      </c>
      <c r="H48" s="26">
        <f t="shared" si="1"/>
        <v>170.1</v>
      </c>
      <c r="I48" s="26">
        <f>[7]签字版本!J48</f>
        <v>34.02</v>
      </c>
      <c r="J48" s="25" t="str">
        <f>SUBSTITUTE([7]签字版本!K48,MID([7]签字版本!K48,9,7),"*******")</f>
        <v>90908180*******0055541</v>
      </c>
      <c r="K48" s="24" t="str">
        <f>[7]签字版本!L48</f>
        <v>连城县农村信用联社四堡信用社</v>
      </c>
    </row>
    <row r="49" spans="1:11">
      <c r="A49" s="24" t="str">
        <f>[7]签字版本!A49</f>
        <v>43</v>
      </c>
      <c r="B49" s="24" t="str">
        <f>[7]签字版本!B49</f>
        <v>马良昌</v>
      </c>
      <c r="C49" s="24" t="str">
        <f>SUBSTITUTE([7]签字版本!C49,MID([7]签字版本!C49,7,8),"********")</f>
        <v>352627********1619</v>
      </c>
      <c r="D49" s="25" t="str">
        <f>SUBSTITUTE([7]签字版本!D49,MID([7]签字版本!D49,4,4),"****")</f>
        <v>133****3829</v>
      </c>
      <c r="E49" s="24" t="str">
        <f>[7]签字版本!E49</f>
        <v>团结</v>
      </c>
      <c r="F49" s="26">
        <f>[7]签字版本!F49</f>
        <v>0.75</v>
      </c>
      <c r="G49" s="26">
        <f t="shared" si="0"/>
        <v>0.75</v>
      </c>
      <c r="H49" s="26">
        <f t="shared" si="1"/>
        <v>22.5</v>
      </c>
      <c r="I49" s="26">
        <f>[7]签字版本!J49</f>
        <v>4.5</v>
      </c>
      <c r="J49" s="25" t="str">
        <f>SUBSTITUTE([7]签字版本!K49,MID([7]签字版本!K49,9,7),"*******")</f>
        <v>90908180*******0068974</v>
      </c>
      <c r="K49" s="24" t="str">
        <f>[7]签字版本!L49</f>
        <v>连城县农村信用联社四堡信用社</v>
      </c>
    </row>
    <row r="50" spans="1:11">
      <c r="A50" s="24" t="str">
        <f>[7]签字版本!A50</f>
        <v>44</v>
      </c>
      <c r="B50" s="24" t="str">
        <f>[7]签字版本!B50</f>
        <v>马启辉</v>
      </c>
      <c r="C50" s="24" t="str">
        <f>SUBSTITUTE([7]签字版本!C50,MID([7]签字版本!C50,7,8),"********")</f>
        <v>352627********1659</v>
      </c>
      <c r="D50" s="25" t="str">
        <f>SUBSTITUTE([7]签字版本!D50,MID([7]签字版本!D50,4,4),"****")</f>
        <v>139****4068</v>
      </c>
      <c r="E50" s="24" t="str">
        <f>[7]签字版本!E50</f>
        <v>团结</v>
      </c>
      <c r="F50" s="26">
        <f>[7]签字版本!F50</f>
        <v>1.72</v>
      </c>
      <c r="G50" s="26">
        <f t="shared" si="0"/>
        <v>1.72</v>
      </c>
      <c r="H50" s="26">
        <f t="shared" si="1"/>
        <v>51.6</v>
      </c>
      <c r="I50" s="26">
        <f>[7]签字版本!J50</f>
        <v>10.32</v>
      </c>
      <c r="J50" s="25" t="str">
        <f>SUBSTITUTE([7]签字版本!K50,MID([7]签字版本!K50,9,7),"*******")</f>
        <v>62218405*******8325</v>
      </c>
      <c r="K50" s="24" t="str">
        <f>[7]签字版本!L50</f>
        <v>连城县农村信用联社四堡信用社</v>
      </c>
    </row>
    <row r="51" spans="1:11">
      <c r="A51" s="24" t="str">
        <f>[7]签字版本!A51</f>
        <v>45</v>
      </c>
      <c r="B51" s="24" t="str">
        <f>[7]签字版本!B51</f>
        <v>马火根</v>
      </c>
      <c r="C51" s="24" t="str">
        <f>SUBSTITUTE([7]签字版本!C51,MID([7]签字版本!C51,7,8),"********")</f>
        <v>352627********1618</v>
      </c>
      <c r="D51" s="25" t="str">
        <f>SUBSTITUTE([7]签字版本!D51,MID([7]签字版本!D51,4,4),"****")</f>
        <v>158****1841</v>
      </c>
      <c r="E51" s="24" t="str">
        <f>[7]签字版本!E51</f>
        <v>团结</v>
      </c>
      <c r="F51" s="26">
        <f>[7]签字版本!F51</f>
        <v>4.21</v>
      </c>
      <c r="G51" s="26">
        <f t="shared" si="0"/>
        <v>4.21</v>
      </c>
      <c r="H51" s="26">
        <f t="shared" si="1"/>
        <v>126.3</v>
      </c>
      <c r="I51" s="26">
        <f>[7]签字版本!J51</f>
        <v>25.26</v>
      </c>
      <c r="J51" s="25" t="str">
        <f>SUBSTITUTE([7]签字版本!K51,MID([7]签字版本!K51,9,7),"*******")</f>
        <v>90908180*******3520239</v>
      </c>
      <c r="K51" s="24" t="str">
        <f>[7]签字版本!L51</f>
        <v>连城县农村信用联社四堡信用社</v>
      </c>
    </row>
    <row r="52" spans="1:11">
      <c r="A52" s="24" t="str">
        <f>[7]签字版本!A52</f>
        <v>46</v>
      </c>
      <c r="B52" s="24" t="str">
        <f>[7]签字版本!B52</f>
        <v>马华善</v>
      </c>
      <c r="C52" s="24" t="str">
        <f>SUBSTITUTE([7]签字版本!C52,MID([7]签字版本!C52,7,8),"********")</f>
        <v>352627********1619</v>
      </c>
      <c r="D52" s="25" t="str">
        <f>SUBSTITUTE([7]签字版本!D52,MID([7]签字版本!D52,4,4),"****")</f>
        <v>189****6002</v>
      </c>
      <c r="E52" s="24" t="str">
        <f>[7]签字版本!E52</f>
        <v>团结</v>
      </c>
      <c r="F52" s="26">
        <f>[7]签字版本!F52</f>
        <v>4.48</v>
      </c>
      <c r="G52" s="26">
        <f t="shared" si="0"/>
        <v>4.48</v>
      </c>
      <c r="H52" s="26">
        <f t="shared" si="1"/>
        <v>134.4</v>
      </c>
      <c r="I52" s="26">
        <f>[7]签字版本!J52</f>
        <v>26.88</v>
      </c>
      <c r="J52" s="25" t="str">
        <f>SUBSTITUTE([7]签字版本!K52,MID([7]签字版本!K52,9,7),"*******")</f>
        <v>90908180*******0084135</v>
      </c>
      <c r="K52" s="24" t="str">
        <f>[7]签字版本!L52</f>
        <v>连城县农村信用联社四堡信用社</v>
      </c>
    </row>
    <row r="53" spans="1:11">
      <c r="A53" s="24" t="str">
        <f>[7]签字版本!A53</f>
        <v>47</v>
      </c>
      <c r="B53" s="24" t="str">
        <f>[7]签字版本!B53</f>
        <v>邹建兰</v>
      </c>
      <c r="C53" s="24" t="str">
        <f>SUBSTITUTE([7]签字版本!C53,MID([7]签字版本!C53,7,8),"********")</f>
        <v>352627********1625</v>
      </c>
      <c r="D53" s="25" t="str">
        <f>SUBSTITUTE([7]签字版本!D53,MID([7]签字版本!D53,4,4),"****")</f>
        <v>180****8350</v>
      </c>
      <c r="E53" s="24" t="str">
        <f>[7]签字版本!E53</f>
        <v>团结</v>
      </c>
      <c r="F53" s="26">
        <f>[7]签字版本!F53</f>
        <v>3.38</v>
      </c>
      <c r="G53" s="26">
        <f t="shared" si="0"/>
        <v>3.38</v>
      </c>
      <c r="H53" s="26">
        <f t="shared" si="1"/>
        <v>101.4</v>
      </c>
      <c r="I53" s="26">
        <f>[7]签字版本!J53</f>
        <v>20.28</v>
      </c>
      <c r="J53" s="25" t="str">
        <f>SUBSTITUTE([7]签字版本!K53,MID([7]签字版本!K53,9,7),"*******")</f>
        <v>62218405*******7947</v>
      </c>
      <c r="K53" s="24" t="str">
        <f>[7]签字版本!L53</f>
        <v>连城县农村信用联社四堡信用社</v>
      </c>
    </row>
    <row r="54" spans="1:11">
      <c r="A54" s="24" t="str">
        <f>[7]签字版本!A54</f>
        <v>48</v>
      </c>
      <c r="B54" s="24" t="str">
        <f>[7]签字版本!B54</f>
        <v>马启程</v>
      </c>
      <c r="C54" s="24" t="str">
        <f>SUBSTITUTE([7]签字版本!C54,MID([7]签字版本!C54,7,8),"********")</f>
        <v>352627********1616</v>
      </c>
      <c r="D54" s="25" t="str">
        <f>SUBSTITUTE([7]签字版本!D54,MID([7]签字版本!D54,4,4),"****")</f>
        <v>189****1350</v>
      </c>
      <c r="E54" s="24" t="str">
        <f>[7]签字版本!E54</f>
        <v>团结</v>
      </c>
      <c r="F54" s="26">
        <f>[7]签字版本!F54</f>
        <v>4.77</v>
      </c>
      <c r="G54" s="26">
        <f t="shared" si="0"/>
        <v>4.77</v>
      </c>
      <c r="H54" s="26">
        <f t="shared" si="1"/>
        <v>143.1</v>
      </c>
      <c r="I54" s="26">
        <f>[7]签字版本!J54</f>
        <v>28.62</v>
      </c>
      <c r="J54" s="25" t="str">
        <f>SUBSTITUTE([7]签字版本!K54,MID([7]签字版本!K54,9,7),"*******")</f>
        <v>62218405*******8390</v>
      </c>
      <c r="K54" s="24" t="str">
        <f>[7]签字版本!L54</f>
        <v>连城县农村信用联社四堡信用社</v>
      </c>
    </row>
    <row r="55" spans="1:11">
      <c r="A55" s="24" t="str">
        <f>[7]签字版本!A55</f>
        <v>49</v>
      </c>
      <c r="B55" s="24" t="str">
        <f>[7]签字版本!B55</f>
        <v>马木根</v>
      </c>
      <c r="C55" s="24" t="str">
        <f>SUBSTITUTE([7]签字版本!C55,MID([7]签字版本!C55,7,8),"********")</f>
        <v>352627********1612</v>
      </c>
      <c r="D55" s="25" t="str">
        <f>SUBSTITUTE([7]签字版本!D55,MID([7]签字版本!D55,4,4),"****")</f>
        <v>135****3149</v>
      </c>
      <c r="E55" s="24" t="str">
        <f>[7]签字版本!E55</f>
        <v>团结</v>
      </c>
      <c r="F55" s="26">
        <f>[7]签字版本!F55</f>
        <v>5.18</v>
      </c>
      <c r="G55" s="26">
        <f t="shared" si="0"/>
        <v>5.18</v>
      </c>
      <c r="H55" s="26">
        <f t="shared" si="1"/>
        <v>155.4</v>
      </c>
      <c r="I55" s="26">
        <f>[7]签字版本!J55</f>
        <v>31.08</v>
      </c>
      <c r="J55" s="25" t="str">
        <f>SUBSTITUTE([7]签字版本!K55,MID([7]签字版本!K55,9,7),"*******")</f>
        <v>90908180*******0093777</v>
      </c>
      <c r="K55" s="24" t="str">
        <f>[7]签字版本!L55</f>
        <v>连城县农村信用联社四堡信用社</v>
      </c>
    </row>
    <row r="56" spans="1:11">
      <c r="A56" s="24" t="str">
        <f>[7]签字版本!A56</f>
        <v>50</v>
      </c>
      <c r="B56" s="24" t="str">
        <f>[7]签字版本!B56</f>
        <v>黄菊招</v>
      </c>
      <c r="C56" s="24" t="str">
        <f>SUBSTITUTE([7]签字版本!C56,MID([7]签字版本!C56,7,8),"********")</f>
        <v>352627********1627</v>
      </c>
      <c r="D56" s="25" t="str">
        <f>SUBSTITUTE([7]签字版本!D56,MID([7]签字版本!D56,4,4),"****")</f>
        <v>139****2127</v>
      </c>
      <c r="E56" s="24" t="str">
        <f>[7]签字版本!E56</f>
        <v>团结</v>
      </c>
      <c r="F56" s="26">
        <f>[7]签字版本!F56</f>
        <v>1.34</v>
      </c>
      <c r="G56" s="26">
        <f t="shared" si="0"/>
        <v>1.34</v>
      </c>
      <c r="H56" s="26">
        <f t="shared" si="1"/>
        <v>40.2</v>
      </c>
      <c r="I56" s="26">
        <f>[7]签字版本!J56</f>
        <v>8.04</v>
      </c>
      <c r="J56" s="25" t="str">
        <f>SUBSTITUTE([7]签字版本!K56,MID([7]签字版本!K56,9,7),"*******")</f>
        <v>90908180*******0338432</v>
      </c>
      <c r="K56" s="24" t="str">
        <f>[7]签字版本!L56</f>
        <v>连城县农村信用联社四堡信用社</v>
      </c>
    </row>
    <row r="57" spans="1:11">
      <c r="A57" s="24" t="str">
        <f>[7]签字版本!A57</f>
        <v>51</v>
      </c>
      <c r="B57" s="24" t="str">
        <f>[7]签字版本!B57</f>
        <v>马启兰</v>
      </c>
      <c r="C57" s="24" t="str">
        <f>SUBSTITUTE([7]签字版本!C57,MID([7]签字版本!C57,7,8),"********")</f>
        <v>352627********1613</v>
      </c>
      <c r="D57" s="25" t="str">
        <f>SUBSTITUTE([7]签字版本!D57,MID([7]签字版本!D57,4,4),"****")</f>
        <v>136****9942</v>
      </c>
      <c r="E57" s="24" t="str">
        <f>[7]签字版本!E57</f>
        <v>团结</v>
      </c>
      <c r="F57" s="26">
        <f>[7]签字版本!F57</f>
        <v>2.54</v>
      </c>
      <c r="G57" s="26">
        <f t="shared" si="0"/>
        <v>2.54</v>
      </c>
      <c r="H57" s="26">
        <f t="shared" si="1"/>
        <v>76.2</v>
      </c>
      <c r="I57" s="26">
        <f>[7]签字版本!J57</f>
        <v>15.24</v>
      </c>
      <c r="J57" s="25" t="str">
        <f>SUBSTITUTE([7]签字版本!K57,MID([7]签字版本!K57,9,7),"*******")</f>
        <v>62218405*******8408</v>
      </c>
      <c r="K57" s="24" t="str">
        <f>[7]签字版本!L57</f>
        <v>连城县农村信用联社四堡信用社</v>
      </c>
    </row>
    <row r="58" spans="1:11">
      <c r="A58" s="24" t="str">
        <f>[7]签字版本!A58</f>
        <v>52</v>
      </c>
      <c r="B58" s="24" t="str">
        <f>[7]签字版本!B58</f>
        <v>马启昇</v>
      </c>
      <c r="C58" s="24" t="str">
        <f>SUBSTITUTE([7]签字版本!C58,MID([7]签字版本!C58,7,8),"********")</f>
        <v>352627********1615</v>
      </c>
      <c r="D58" s="25" t="str">
        <f>SUBSTITUTE([7]签字版本!D58,MID([7]签字版本!D58,4,4),"****")</f>
        <v>131****7798</v>
      </c>
      <c r="E58" s="24" t="str">
        <f>[7]签字版本!E58</f>
        <v>团结</v>
      </c>
      <c r="F58" s="26">
        <f>[7]签字版本!F58</f>
        <v>3.32</v>
      </c>
      <c r="G58" s="26">
        <f t="shared" si="0"/>
        <v>3.32</v>
      </c>
      <c r="H58" s="26">
        <f t="shared" si="1"/>
        <v>99.6</v>
      </c>
      <c r="I58" s="26">
        <f>[7]签字版本!J58</f>
        <v>19.92</v>
      </c>
      <c r="J58" s="25" t="str">
        <f>SUBSTITUTE([7]签字版本!K58,MID([7]签字版本!K58,9,7),"*******")</f>
        <v>62218405*******8317</v>
      </c>
      <c r="K58" s="24" t="str">
        <f>[7]签字版本!L58</f>
        <v>连城县农村信用联社四堡信用社</v>
      </c>
    </row>
    <row r="59" spans="1:11">
      <c r="A59" s="24" t="str">
        <f>[7]签字版本!A59</f>
        <v>53</v>
      </c>
      <c r="B59" s="24" t="str">
        <f>[7]签字版本!B59</f>
        <v>马啟焱</v>
      </c>
      <c r="C59" s="24" t="str">
        <f>SUBSTITUTE([7]签字版本!C59,MID([7]签字版本!C59,7,8),"********")</f>
        <v>352627********1612</v>
      </c>
      <c r="D59" s="25" t="str">
        <f>SUBSTITUTE([7]签字版本!D59,MID([7]签字版本!D59,4,4),"****")</f>
        <v>159****4805</v>
      </c>
      <c r="E59" s="24" t="str">
        <f>[7]签字版本!E59</f>
        <v>团结</v>
      </c>
      <c r="F59" s="26">
        <f>[7]签字版本!F59</f>
        <v>1.89</v>
      </c>
      <c r="G59" s="26">
        <f t="shared" si="0"/>
        <v>1.89</v>
      </c>
      <c r="H59" s="26">
        <f t="shared" si="1"/>
        <v>56.7</v>
      </c>
      <c r="I59" s="26">
        <f>[7]签字版本!J59</f>
        <v>11.34</v>
      </c>
      <c r="J59" s="25" t="str">
        <f>SUBSTITUTE([7]签字版本!K59,MID([7]签字版本!K59,9,7),"*******")</f>
        <v>62218401*******0611</v>
      </c>
      <c r="K59" s="24" t="str">
        <f>[7]签字版本!L59</f>
        <v>连城县农村信用联社四堡信用社</v>
      </c>
    </row>
    <row r="60" spans="1:11">
      <c r="A60" s="24" t="str">
        <f>[7]签字版本!A60</f>
        <v>54</v>
      </c>
      <c r="B60" s="24" t="str">
        <f>[7]签字版本!B60</f>
        <v>马火德</v>
      </c>
      <c r="C60" s="24" t="str">
        <f>SUBSTITUTE([7]签字版本!C60,MID([7]签字版本!C60,7,8),"********")</f>
        <v>352627********1630</v>
      </c>
      <c r="D60" s="25" t="str">
        <f>SUBSTITUTE([7]签字版本!D60,MID([7]签字版本!D60,4,4),"****")</f>
        <v>158****3855</v>
      </c>
      <c r="E60" s="24" t="str">
        <f>[7]签字版本!E60</f>
        <v>团结</v>
      </c>
      <c r="F60" s="26">
        <f>[7]签字版本!F60</f>
        <v>3.09</v>
      </c>
      <c r="G60" s="26">
        <f t="shared" si="0"/>
        <v>3.09</v>
      </c>
      <c r="H60" s="26">
        <f t="shared" si="1"/>
        <v>92.7</v>
      </c>
      <c r="I60" s="26">
        <f>[7]签字版本!J60</f>
        <v>18.54</v>
      </c>
      <c r="J60" s="25" t="str">
        <f>SUBSTITUTE([7]签字版本!K60,MID([7]签字版本!K60,9,7),"*******")</f>
        <v>90908180*******3511668</v>
      </c>
      <c r="K60" s="24" t="str">
        <f>[7]签字版本!L60</f>
        <v>连城县农村信用联社四堡信用社</v>
      </c>
    </row>
    <row r="61" spans="1:11">
      <c r="A61" s="24" t="str">
        <f>[7]签字版本!A61</f>
        <v>55</v>
      </c>
      <c r="B61" s="24" t="str">
        <f>[7]签字版本!B61</f>
        <v>马华棋</v>
      </c>
      <c r="C61" s="24" t="str">
        <f>SUBSTITUTE([7]签字版本!C61,MID([7]签字版本!C61,7,8),"********")</f>
        <v>352627********1615</v>
      </c>
      <c r="D61" s="25" t="str">
        <f>SUBSTITUTE([7]签字版本!D61,MID([7]签字版本!D61,4,4),"****")</f>
        <v>181****0639</v>
      </c>
      <c r="E61" s="24" t="str">
        <f>[7]签字版本!E61</f>
        <v>团结</v>
      </c>
      <c r="F61" s="26">
        <f>[7]签字版本!F61</f>
        <v>1.52</v>
      </c>
      <c r="G61" s="26">
        <f t="shared" si="0"/>
        <v>1.52</v>
      </c>
      <c r="H61" s="26">
        <f t="shared" si="1"/>
        <v>45.6</v>
      </c>
      <c r="I61" s="26">
        <f>[7]签字版本!J61</f>
        <v>9.12</v>
      </c>
      <c r="J61" s="25" t="str">
        <f>SUBSTITUTE([7]签字版本!K61,MID([7]签字版本!K61,9,7),"*******")</f>
        <v>62303625*******9103</v>
      </c>
      <c r="K61" s="24" t="str">
        <f>[7]签字版本!L61</f>
        <v>连城县农村信用联社四堡信用社</v>
      </c>
    </row>
    <row r="62" spans="1:11">
      <c r="A62" s="24" t="str">
        <f>[7]签字版本!A62</f>
        <v>56</v>
      </c>
      <c r="B62" s="24" t="str">
        <f>[7]签字版本!B62</f>
        <v>马华郁</v>
      </c>
      <c r="C62" s="24" t="str">
        <f>SUBSTITUTE([7]签字版本!C62,MID([7]签字版本!C62,7,8),"********")</f>
        <v>352627********1613</v>
      </c>
      <c r="D62" s="25" t="str">
        <f>SUBSTITUTE([7]签字版本!D62,MID([7]签字版本!D62,4,4),"****")</f>
        <v>152****9667</v>
      </c>
      <c r="E62" s="24" t="str">
        <f>[7]签字版本!E62</f>
        <v>团结</v>
      </c>
      <c r="F62" s="26">
        <f>[7]签字版本!F62</f>
        <v>8.99</v>
      </c>
      <c r="G62" s="26">
        <f t="shared" si="0"/>
        <v>8.99</v>
      </c>
      <c r="H62" s="26">
        <f t="shared" si="1"/>
        <v>269.7</v>
      </c>
      <c r="I62" s="26">
        <f>[7]签字版本!J62</f>
        <v>53.94</v>
      </c>
      <c r="J62" s="25" t="str">
        <f>SUBSTITUTE([7]签字版本!K62,MID([7]签字版本!K62,9,7),"*******")</f>
        <v>90908180*******0046747</v>
      </c>
      <c r="K62" s="24" t="str">
        <f>[7]签字版本!L62</f>
        <v>连城县农村信用联社四堡信用社</v>
      </c>
    </row>
    <row r="63" spans="1:11">
      <c r="A63" s="24" t="str">
        <f>[7]签字版本!A63</f>
        <v>57</v>
      </c>
      <c r="B63" s="24" t="str">
        <f>[7]签字版本!B63</f>
        <v>马华光</v>
      </c>
      <c r="C63" s="24" t="str">
        <f>SUBSTITUTE([7]签字版本!C63,MID([7]签字版本!C63,7,8),"********")</f>
        <v>352627********1617</v>
      </c>
      <c r="D63" s="25" t="str">
        <f>SUBSTITUTE([7]签字版本!D63,MID([7]签字版本!D63,4,4),"****")</f>
        <v>147****1105</v>
      </c>
      <c r="E63" s="24" t="str">
        <f>[7]签字版本!E63</f>
        <v>团结</v>
      </c>
      <c r="F63" s="26">
        <f>[7]签字版本!F63</f>
        <v>1.57</v>
      </c>
      <c r="G63" s="26">
        <f t="shared" si="0"/>
        <v>1.57</v>
      </c>
      <c r="H63" s="26">
        <f t="shared" si="1"/>
        <v>47.1</v>
      </c>
      <c r="I63" s="26">
        <f>[7]签字版本!J63</f>
        <v>9.42</v>
      </c>
      <c r="J63" s="25" t="str">
        <f>SUBSTITUTE([7]签字版本!K63,MID([7]签字版本!K63,9,7),"*******")</f>
        <v>90908180*******0001054</v>
      </c>
      <c r="K63" s="24" t="str">
        <f>[7]签字版本!L63</f>
        <v>连城县农村信用联社四堡信用社</v>
      </c>
    </row>
    <row r="64" spans="1:11">
      <c r="A64" s="24" t="str">
        <f>[7]签字版本!A64</f>
        <v>58</v>
      </c>
      <c r="B64" s="24" t="str">
        <f>[7]签字版本!B64</f>
        <v>马华庆</v>
      </c>
      <c r="C64" s="24" t="str">
        <f>SUBSTITUTE([7]签字版本!C64,MID([7]签字版本!C64,7,8),"********")</f>
        <v>352627********1618</v>
      </c>
      <c r="D64" s="25" t="str">
        <f>SUBSTITUTE([7]签字版本!D64,MID([7]签字版本!D64,4,4),"****")</f>
        <v>147****1105</v>
      </c>
      <c r="E64" s="24" t="str">
        <f>[7]签字版本!E64</f>
        <v>团结</v>
      </c>
      <c r="F64" s="26">
        <f>[7]签字版本!F64</f>
        <v>4.26</v>
      </c>
      <c r="G64" s="26">
        <f t="shared" si="0"/>
        <v>4.26</v>
      </c>
      <c r="H64" s="26">
        <f t="shared" si="1"/>
        <v>127.8</v>
      </c>
      <c r="I64" s="26">
        <f>[7]签字版本!J64</f>
        <v>25.56</v>
      </c>
      <c r="J64" s="25" t="str">
        <f>SUBSTITUTE([7]签字版本!K64,MID([7]签字版本!K64,9,7),"*******")</f>
        <v>90908180*******0073861</v>
      </c>
      <c r="K64" s="24" t="str">
        <f>[7]签字版本!L64</f>
        <v>连城县农村信用联社四堡信用社</v>
      </c>
    </row>
    <row r="65" spans="1:11">
      <c r="A65" s="24" t="str">
        <f>[7]签字版本!A65</f>
        <v>59</v>
      </c>
      <c r="B65" s="24" t="str">
        <f>[7]签字版本!B65</f>
        <v>马启亿</v>
      </c>
      <c r="C65" s="24" t="str">
        <f>SUBSTITUTE([7]签字版本!C65,MID([7]签字版本!C65,7,8),"********")</f>
        <v>352627********1610</v>
      </c>
      <c r="D65" s="25" t="str">
        <f>SUBSTITUTE([7]签字版本!D65,MID([7]签字版本!D65,4,4),"****")</f>
        <v>187****5526</v>
      </c>
      <c r="E65" s="24" t="str">
        <f>[7]签字版本!E65</f>
        <v>团结</v>
      </c>
      <c r="F65" s="26">
        <f>[7]签字版本!F65</f>
        <v>9.1</v>
      </c>
      <c r="G65" s="26">
        <f t="shared" si="0"/>
        <v>9.1</v>
      </c>
      <c r="H65" s="26">
        <f t="shared" si="1"/>
        <v>273</v>
      </c>
      <c r="I65" s="26">
        <f>[7]签字版本!J65</f>
        <v>54.6</v>
      </c>
      <c r="J65" s="25" t="str">
        <f>SUBSTITUTE([7]签字版本!K65,MID([7]签字版本!K65,9,7),"*******")</f>
        <v>62218405*******8762</v>
      </c>
      <c r="K65" s="24" t="str">
        <f>[7]签字版本!L65</f>
        <v>连城县农村信用联社四堡信用社</v>
      </c>
    </row>
    <row r="66" spans="1:11">
      <c r="A66" s="24" t="str">
        <f>[7]签字版本!A66</f>
        <v>60</v>
      </c>
      <c r="B66" s="24" t="str">
        <f>[7]签字版本!B66</f>
        <v>马良勇</v>
      </c>
      <c r="C66" s="24" t="str">
        <f>SUBSTITUTE([7]签字版本!C66,MID([7]签字版本!C66,7,8),"********")</f>
        <v>350825********161X</v>
      </c>
      <c r="D66" s="25" t="str">
        <f>SUBSTITUTE([7]签字版本!D66,MID([7]签字版本!D66,4,4),"****")</f>
        <v>137****3376</v>
      </c>
      <c r="E66" s="24" t="str">
        <f>[7]签字版本!E66</f>
        <v>团结</v>
      </c>
      <c r="F66" s="26">
        <f>[7]签字版本!F66</f>
        <v>1.41</v>
      </c>
      <c r="G66" s="26">
        <f t="shared" si="0"/>
        <v>1.41</v>
      </c>
      <c r="H66" s="26">
        <f t="shared" si="1"/>
        <v>42.3</v>
      </c>
      <c r="I66" s="26">
        <f>[7]签字版本!J66</f>
        <v>8.46</v>
      </c>
      <c r="J66" s="25" t="str">
        <f>SUBSTITUTE([7]签字版本!K66,MID([7]签字版本!K66,9,7),"*******")</f>
        <v>62218401*******0096</v>
      </c>
      <c r="K66" s="24" t="str">
        <f>[7]签字版本!L66</f>
        <v>连城县农村信用联社四堡信用社</v>
      </c>
    </row>
    <row r="67" spans="1:11">
      <c r="A67" s="24" t="str">
        <f>[7]签字版本!A67</f>
        <v>61</v>
      </c>
      <c r="B67" s="24" t="str">
        <f>[7]签字版本!B67</f>
        <v>马华亮</v>
      </c>
      <c r="C67" s="24" t="str">
        <f>SUBSTITUTE([7]签字版本!C67,MID([7]签字版本!C67,7,8),"********")</f>
        <v>350423********4510</v>
      </c>
      <c r="D67" s="25" t="str">
        <f>SUBSTITUTE([7]签字版本!D67,MID([7]签字版本!D67,4,4),"****")</f>
        <v>131****3969</v>
      </c>
      <c r="E67" s="24" t="str">
        <f>[7]签字版本!E67</f>
        <v>团结</v>
      </c>
      <c r="F67" s="26">
        <f>[7]签字版本!F67</f>
        <v>0.76</v>
      </c>
      <c r="G67" s="26">
        <f t="shared" si="0"/>
        <v>0.76</v>
      </c>
      <c r="H67" s="26">
        <f t="shared" si="1"/>
        <v>22.8</v>
      </c>
      <c r="I67" s="26">
        <f>[7]签字版本!J67</f>
        <v>4.56</v>
      </c>
      <c r="J67" s="25" t="str">
        <f>SUBSTITUTE([7]签字版本!K67,MID([7]签字版本!K67,9,7),"*******")</f>
        <v>62303611*******8628</v>
      </c>
      <c r="K67" s="24" t="str">
        <f>[7]签字版本!L67</f>
        <v>连城县农村信用联社四堡信用社</v>
      </c>
    </row>
    <row r="68" spans="1:11">
      <c r="A68" s="24" t="str">
        <f>[7]签字版本!A68</f>
        <v>62</v>
      </c>
      <c r="B68" s="24" t="str">
        <f>[7]签字版本!B68</f>
        <v>马良琦</v>
      </c>
      <c r="C68" s="24" t="str">
        <f>SUBSTITUTE([7]签字版本!C68,MID([7]签字版本!C68,7,8),"********")</f>
        <v>352627********1617</v>
      </c>
      <c r="D68" s="25" t="str">
        <f>SUBSTITUTE([7]签字版本!D68,MID([7]签字版本!D68,4,4),"****")</f>
        <v>183****3715</v>
      </c>
      <c r="E68" s="24" t="str">
        <f>[7]签字版本!E68</f>
        <v>团结</v>
      </c>
      <c r="F68" s="26">
        <f>[7]签字版本!F68</f>
        <v>5.25</v>
      </c>
      <c r="G68" s="26">
        <f t="shared" si="0"/>
        <v>5.25</v>
      </c>
      <c r="H68" s="26">
        <f t="shared" si="1"/>
        <v>157.5</v>
      </c>
      <c r="I68" s="26">
        <f>[7]签字版本!J68</f>
        <v>31.5</v>
      </c>
      <c r="J68" s="25" t="str">
        <f>SUBSTITUTE([7]签字版本!K68,MID([7]签字版本!K68,9,7),"*******")</f>
        <v>90908180*******0055610</v>
      </c>
      <c r="K68" s="24" t="str">
        <f>[7]签字版本!L68</f>
        <v>连城县农村信用联社四堡信用社</v>
      </c>
    </row>
    <row r="69" spans="1:11">
      <c r="A69" s="24" t="str">
        <f>[7]签字版本!A69</f>
        <v>63</v>
      </c>
      <c r="B69" s="24" t="str">
        <f>[7]签字版本!B69</f>
        <v>马啟运</v>
      </c>
      <c r="C69" s="24" t="str">
        <f>SUBSTITUTE([7]签字版本!C69,MID([7]签字版本!C69,7,8),"********")</f>
        <v>352627********1615</v>
      </c>
      <c r="D69" s="25" t="str">
        <f>SUBSTITUTE([7]签字版本!D69,MID([7]签字版本!D69,4,4),"****")</f>
        <v>150****2569</v>
      </c>
      <c r="E69" s="24" t="str">
        <f>[7]签字版本!E69</f>
        <v>团结</v>
      </c>
      <c r="F69" s="26">
        <f>[7]签字版本!F69</f>
        <v>3.77</v>
      </c>
      <c r="G69" s="26">
        <f t="shared" si="0"/>
        <v>3.77</v>
      </c>
      <c r="H69" s="26">
        <f t="shared" si="1"/>
        <v>113.1</v>
      </c>
      <c r="I69" s="26">
        <f>[7]签字版本!J69</f>
        <v>22.62</v>
      </c>
      <c r="J69" s="25" t="str">
        <f>SUBSTITUTE([7]签字版本!K69,MID([7]签字版本!K69,9,7),"*******")</f>
        <v>90908180*******0029151</v>
      </c>
      <c r="K69" s="24" t="str">
        <f>[7]签字版本!L69</f>
        <v>连城县农村信用联社四堡信用社</v>
      </c>
    </row>
    <row r="70" spans="1:11">
      <c r="A70" s="24" t="str">
        <f>[7]签字版本!A70</f>
        <v>64</v>
      </c>
      <c r="B70" s="24" t="str">
        <f>[7]签字版本!B70</f>
        <v>邹梓云</v>
      </c>
      <c r="C70" s="24" t="str">
        <f>SUBSTITUTE([7]签字版本!C70,MID([7]签字版本!C70,7,8),"********")</f>
        <v>352627********1621</v>
      </c>
      <c r="D70" s="25" t="str">
        <f>SUBSTITUTE([7]签字版本!D70,MID([7]签字版本!D70,4,4),"****")</f>
        <v>131****2670</v>
      </c>
      <c r="E70" s="24" t="str">
        <f>[7]签字版本!E70</f>
        <v>团结</v>
      </c>
      <c r="F70" s="26">
        <f>[7]签字版本!F70</f>
        <v>6.36</v>
      </c>
      <c r="G70" s="26">
        <f t="shared" si="0"/>
        <v>6.36</v>
      </c>
      <c r="H70" s="26">
        <f t="shared" si="1"/>
        <v>190.8</v>
      </c>
      <c r="I70" s="26">
        <f>[7]签字版本!J70</f>
        <v>38.16</v>
      </c>
      <c r="J70" s="25" t="str">
        <f>SUBSTITUTE([7]签字版本!K70,MID([7]签字版本!K70,9,7),"*******")</f>
        <v>62218405*******8820</v>
      </c>
      <c r="K70" s="24" t="str">
        <f>[7]签字版本!L70</f>
        <v>连城县农村信用联社四堡信用社</v>
      </c>
    </row>
    <row r="71" spans="1:11">
      <c r="A71" s="24" t="str">
        <f>[7]签字版本!A71</f>
        <v>65</v>
      </c>
      <c r="B71" s="24" t="str">
        <f>[7]签字版本!B71</f>
        <v>邹芬芳</v>
      </c>
      <c r="C71" s="24" t="str">
        <f>SUBSTITUTE([7]签字版本!C71,MID([7]签字版本!C71,7,8),"********")</f>
        <v>352627********1621</v>
      </c>
      <c r="D71" s="25" t="str">
        <f>SUBSTITUTE([7]签字版本!D71,MID([7]签字版本!D71,4,4),"****")</f>
        <v>159****1063</v>
      </c>
      <c r="E71" s="24" t="str">
        <f>[7]签字版本!E71</f>
        <v>团结</v>
      </c>
      <c r="F71" s="26">
        <f>[7]签字版本!F71</f>
        <v>2.73</v>
      </c>
      <c r="G71" s="26">
        <f t="shared" ref="G71:G134" si="2">F71</f>
        <v>2.73</v>
      </c>
      <c r="H71" s="26">
        <f t="shared" ref="H71:H134" si="3">G71*30</f>
        <v>81.9</v>
      </c>
      <c r="I71" s="26">
        <f>[7]签字版本!J71</f>
        <v>16.38</v>
      </c>
      <c r="J71" s="25" t="str">
        <f>SUBSTITUTE([7]签字版本!K71,MID([7]签字版本!K71,9,7),"*******")</f>
        <v>62218405*******8861</v>
      </c>
      <c r="K71" s="24" t="str">
        <f>[7]签字版本!L71</f>
        <v>连城县农村信用联社四堡信用社</v>
      </c>
    </row>
    <row r="72" spans="1:11">
      <c r="A72" s="24" t="str">
        <f>[7]签字版本!A72</f>
        <v>66</v>
      </c>
      <c r="B72" s="24" t="str">
        <f>[7]签字版本!B72</f>
        <v>马仙龙</v>
      </c>
      <c r="C72" s="24" t="str">
        <f>SUBSTITUTE([7]签字版本!C72,MID([7]签字版本!C72,7,8),"********")</f>
        <v>352627********1610</v>
      </c>
      <c r="D72" s="25" t="str">
        <f>SUBSTITUTE([7]签字版本!D72,MID([7]签字版本!D72,4,4),"****")</f>
        <v>131****1160</v>
      </c>
      <c r="E72" s="24" t="str">
        <f>[7]签字版本!E72</f>
        <v>团结</v>
      </c>
      <c r="F72" s="26">
        <f>[7]签字版本!F72</f>
        <v>1.72</v>
      </c>
      <c r="G72" s="26">
        <f t="shared" si="2"/>
        <v>1.72</v>
      </c>
      <c r="H72" s="26">
        <f t="shared" si="3"/>
        <v>51.6</v>
      </c>
      <c r="I72" s="26">
        <f>[7]签字版本!J72</f>
        <v>10.32</v>
      </c>
      <c r="J72" s="25" t="str">
        <f>SUBSTITUTE([7]签字版本!K72,MID([7]签字版本!K72,9,7),"*******")</f>
        <v>90908180*******0047675</v>
      </c>
      <c r="K72" s="24" t="str">
        <f>[7]签字版本!L72</f>
        <v>连城县农村信用联社四堡信用社</v>
      </c>
    </row>
    <row r="73" spans="1:11">
      <c r="A73" s="24" t="str">
        <f>[7]签字版本!A73</f>
        <v>67</v>
      </c>
      <c r="B73" s="24" t="str">
        <f>[7]签字版本!B73</f>
        <v>马华俭</v>
      </c>
      <c r="C73" s="24" t="str">
        <f>SUBSTITUTE([7]签字版本!C73,MID([7]签字版本!C73,7,8),"********")</f>
        <v>352627********165X</v>
      </c>
      <c r="D73" s="25" t="str">
        <f>SUBSTITUTE([7]签字版本!D73,MID([7]签字版本!D73,4,4),"****")</f>
        <v>136****7664</v>
      </c>
      <c r="E73" s="24" t="str">
        <f>[7]签字版本!E73</f>
        <v>团结</v>
      </c>
      <c r="F73" s="26">
        <f>[7]签字版本!F73</f>
        <v>2.13</v>
      </c>
      <c r="G73" s="26">
        <f t="shared" si="2"/>
        <v>2.13</v>
      </c>
      <c r="H73" s="26">
        <f t="shared" si="3"/>
        <v>63.9</v>
      </c>
      <c r="I73" s="26">
        <f>[7]签字版本!J73</f>
        <v>12.78</v>
      </c>
      <c r="J73" s="25" t="str">
        <f>SUBSTITUTE([7]签字版本!K73,MID([7]签字版本!K73,9,7),"*******")</f>
        <v>90908180*******0055567</v>
      </c>
      <c r="K73" s="24" t="str">
        <f>[7]签字版本!L73</f>
        <v>连城县农村信用联社四堡信用社</v>
      </c>
    </row>
    <row r="74" spans="1:11">
      <c r="A74" s="24" t="str">
        <f>[7]签字版本!A74</f>
        <v>68</v>
      </c>
      <c r="B74" s="24" t="str">
        <f>[7]签字版本!B74</f>
        <v>马啟全</v>
      </c>
      <c r="C74" s="24" t="str">
        <f>SUBSTITUTE([7]签字版本!C74,MID([7]签字版本!C74,7,8),"********")</f>
        <v>352627********1618</v>
      </c>
      <c r="D74" s="25" t="str">
        <f>SUBSTITUTE([7]签字版本!D74,MID([7]签字版本!D74,4,4),"****")</f>
        <v>198****6954</v>
      </c>
      <c r="E74" s="24" t="str">
        <f>[7]签字版本!E74</f>
        <v>团结</v>
      </c>
      <c r="F74" s="26">
        <f>[7]签字版本!F74</f>
        <v>2.9</v>
      </c>
      <c r="G74" s="26">
        <f t="shared" si="2"/>
        <v>2.9</v>
      </c>
      <c r="H74" s="26">
        <f t="shared" si="3"/>
        <v>87</v>
      </c>
      <c r="I74" s="26">
        <f>[7]签字版本!J74</f>
        <v>17.4</v>
      </c>
      <c r="J74" s="25" t="str">
        <f>SUBSTITUTE([7]签字版本!K74,MID([7]签字版本!K74,9,7),"*******")</f>
        <v>90908180*******0055576</v>
      </c>
      <c r="K74" s="24" t="str">
        <f>[7]签字版本!L74</f>
        <v>连城县农村信用联社四堡信用社</v>
      </c>
    </row>
    <row r="75" spans="1:11">
      <c r="A75" s="24" t="str">
        <f>[7]签字版本!A75</f>
        <v>69</v>
      </c>
      <c r="B75" s="24" t="str">
        <f>[7]签字版本!B75</f>
        <v>马华天</v>
      </c>
      <c r="C75" s="24" t="str">
        <f>SUBSTITUTE([7]签字版本!C75,MID([7]签字版本!C75,7,8),"********")</f>
        <v>352627********1616</v>
      </c>
      <c r="D75" s="25" t="str">
        <f>SUBSTITUTE([7]签字版本!D75,MID([7]签字版本!D75,4,4),"****")</f>
        <v>188****9142</v>
      </c>
      <c r="E75" s="24" t="str">
        <f>[7]签字版本!E75</f>
        <v>团结</v>
      </c>
      <c r="F75" s="26">
        <f>[7]签字版本!F75</f>
        <v>0.73</v>
      </c>
      <c r="G75" s="26">
        <f t="shared" si="2"/>
        <v>0.73</v>
      </c>
      <c r="H75" s="26">
        <f t="shared" si="3"/>
        <v>21.9</v>
      </c>
      <c r="I75" s="26">
        <f>[7]签字版本!J75</f>
        <v>4.38</v>
      </c>
      <c r="J75" s="25" t="str">
        <f>SUBSTITUTE([7]签字版本!K75,MID([7]签字版本!K75,9,7),"*******")</f>
        <v>90908180*******0068606</v>
      </c>
      <c r="K75" s="24" t="str">
        <f>[7]签字版本!L75</f>
        <v>连城县农村信用联社四堡信用社</v>
      </c>
    </row>
    <row r="76" spans="1:11">
      <c r="A76" s="24" t="str">
        <f>[7]签字版本!A76</f>
        <v>70</v>
      </c>
      <c r="B76" s="24" t="str">
        <f>[7]签字版本!B76</f>
        <v>马华豹</v>
      </c>
      <c r="C76" s="24" t="str">
        <f>SUBSTITUTE([7]签字版本!C76,MID([7]签字版本!C76,7,8),"********")</f>
        <v>352627********1636</v>
      </c>
      <c r="D76" s="25" t="str">
        <f>SUBSTITUTE([7]签字版本!D76,MID([7]签字版本!D76,4,4),"****")</f>
        <v>139****5767</v>
      </c>
      <c r="E76" s="24" t="str">
        <f>[7]签字版本!E76</f>
        <v>团结</v>
      </c>
      <c r="F76" s="26">
        <f>[7]签字版本!F76</f>
        <v>2.47</v>
      </c>
      <c r="G76" s="26">
        <f t="shared" si="2"/>
        <v>2.47</v>
      </c>
      <c r="H76" s="26">
        <f t="shared" si="3"/>
        <v>74.1</v>
      </c>
      <c r="I76" s="26">
        <f>[7]签字版本!J76</f>
        <v>14.82</v>
      </c>
      <c r="J76" s="25" t="str">
        <f>SUBSTITUTE([7]签字版本!K76,MID([7]签字版本!K76,9,7),"*******")</f>
        <v>90908180*******0068599</v>
      </c>
      <c r="K76" s="24" t="str">
        <f>[7]签字版本!L76</f>
        <v>连城县农村信用联社四堡信用社</v>
      </c>
    </row>
    <row r="77" spans="1:11">
      <c r="A77" s="24" t="str">
        <f>[7]签字版本!A77</f>
        <v>71</v>
      </c>
      <c r="B77" s="24" t="str">
        <f>[7]签字版本!B77</f>
        <v>马学明</v>
      </c>
      <c r="C77" s="24" t="str">
        <f>SUBSTITUTE([7]签字版本!C77,MID([7]签字版本!C77,7,8),"********")</f>
        <v>352627********1610</v>
      </c>
      <c r="D77" s="25" t="str">
        <f>SUBSTITUTE([7]签字版本!D77,MID([7]签字版本!D77,4,4),"****")</f>
        <v>130****8212</v>
      </c>
      <c r="E77" s="24" t="str">
        <f>[7]签字版本!E77</f>
        <v>团结</v>
      </c>
      <c r="F77" s="26">
        <f>[7]签字版本!F77</f>
        <v>6.2</v>
      </c>
      <c r="G77" s="26">
        <f t="shared" si="2"/>
        <v>6.2</v>
      </c>
      <c r="H77" s="26">
        <f t="shared" si="3"/>
        <v>186</v>
      </c>
      <c r="I77" s="26">
        <f>[7]签字版本!J77</f>
        <v>37.2</v>
      </c>
      <c r="J77" s="25" t="str">
        <f>SUBSTITUTE([7]签字版本!K77,MID([7]签字版本!K77,9,7),"*******")</f>
        <v>90908180*******0068562</v>
      </c>
      <c r="K77" s="24" t="str">
        <f>[7]签字版本!L77</f>
        <v>连城县农村信用联社四堡信用社</v>
      </c>
    </row>
    <row r="78" spans="1:11">
      <c r="A78" s="24" t="str">
        <f>[7]签字版本!A78</f>
        <v>72</v>
      </c>
      <c r="B78" s="24" t="str">
        <f>[7]签字版本!B78</f>
        <v>马积加</v>
      </c>
      <c r="C78" s="24" t="str">
        <f>SUBSTITUTE([7]签字版本!C78,MID([7]签字版本!C78,7,8),"********")</f>
        <v>352627********1610</v>
      </c>
      <c r="D78" s="25" t="str">
        <f>SUBSTITUTE([7]签字版本!D78,MID([7]签字版本!D78,4,4),"****")</f>
        <v>133****4157</v>
      </c>
      <c r="E78" s="24" t="str">
        <f>[7]签字版本!E78</f>
        <v>团结</v>
      </c>
      <c r="F78" s="26">
        <f>[7]签字版本!F78</f>
        <v>1.48</v>
      </c>
      <c r="G78" s="26">
        <f t="shared" si="2"/>
        <v>1.48</v>
      </c>
      <c r="H78" s="26">
        <f t="shared" si="3"/>
        <v>44.4</v>
      </c>
      <c r="I78" s="26">
        <f>[7]签字版本!J78</f>
        <v>8.88</v>
      </c>
      <c r="J78" s="25" t="str">
        <f>SUBSTITUTE([7]签字版本!K78,MID([7]签字版本!K78,9,7),"*******")</f>
        <v>90908180*******0068553</v>
      </c>
      <c r="K78" s="24" t="str">
        <f>[7]签字版本!L78</f>
        <v>连城县农村信用联社四堡信用社</v>
      </c>
    </row>
    <row r="79" spans="1:11">
      <c r="A79" s="24" t="str">
        <f>[7]签字版本!A79</f>
        <v>73</v>
      </c>
      <c r="B79" s="24" t="str">
        <f>[7]签字版本!B79</f>
        <v>马华育</v>
      </c>
      <c r="C79" s="24" t="str">
        <f>SUBSTITUTE([7]签字版本!C79,MID([7]签字版本!C79,7,8),"********")</f>
        <v>350825********1611</v>
      </c>
      <c r="D79" s="25" t="str">
        <f>SUBSTITUTE([7]签字版本!D79,MID([7]签字版本!D79,4,4),"****")</f>
        <v>136****6606</v>
      </c>
      <c r="E79" s="24" t="str">
        <f>[7]签字版本!E79</f>
        <v>团结</v>
      </c>
      <c r="F79" s="26">
        <f>[7]签字版本!F79</f>
        <v>0.62</v>
      </c>
      <c r="G79" s="26">
        <f t="shared" si="2"/>
        <v>0.62</v>
      </c>
      <c r="H79" s="26">
        <f t="shared" si="3"/>
        <v>18.6</v>
      </c>
      <c r="I79" s="26">
        <f>[7]签字版本!J79</f>
        <v>3.72</v>
      </c>
      <c r="J79" s="25" t="str">
        <f>SUBSTITUTE([7]签字版本!K79,MID([7]签字版本!K79,9,7),"*******")</f>
        <v>62303611*******9961</v>
      </c>
      <c r="K79" s="24" t="str">
        <f>[7]签字版本!L79</f>
        <v>连城县农村信用联社四堡信用社</v>
      </c>
    </row>
    <row r="80" spans="1:11">
      <c r="A80" s="24" t="str">
        <f>[7]签字版本!A80</f>
        <v>74</v>
      </c>
      <c r="B80" s="24" t="str">
        <f>[7]签字版本!B80</f>
        <v>马华伟</v>
      </c>
      <c r="C80" s="24" t="str">
        <f>SUBSTITUTE([7]签字版本!C80,MID([7]签字版本!C80,7,8),"********")</f>
        <v>350825********1612</v>
      </c>
      <c r="D80" s="25" t="str">
        <f>SUBSTITUTE([7]签字版本!D80,MID([7]签字版本!D80,4,4),"****")</f>
        <v>138****9351</v>
      </c>
      <c r="E80" s="24" t="str">
        <f>[7]签字版本!E80</f>
        <v>团结</v>
      </c>
      <c r="F80" s="26">
        <f>[7]签字版本!F80</f>
        <v>0.65</v>
      </c>
      <c r="G80" s="26">
        <f t="shared" si="2"/>
        <v>0.65</v>
      </c>
      <c r="H80" s="26">
        <f t="shared" si="3"/>
        <v>19.5</v>
      </c>
      <c r="I80" s="26">
        <f>[7]签字版本!J80</f>
        <v>3.9</v>
      </c>
      <c r="J80" s="25" t="str">
        <f>SUBSTITUTE([7]签字版本!K80,MID([7]签字版本!K80,9,7),"*******")</f>
        <v>62212703*******3110</v>
      </c>
      <c r="K80" s="24" t="str">
        <f>[7]签字版本!L80</f>
        <v>连城县农村信用联社四堡信用社</v>
      </c>
    </row>
    <row r="81" spans="1:11">
      <c r="A81" s="24" t="str">
        <f>[7]签字版本!A81</f>
        <v>75</v>
      </c>
      <c r="B81" s="24" t="str">
        <f>[7]签字版本!B81</f>
        <v>马华彪</v>
      </c>
      <c r="C81" s="24" t="str">
        <f>SUBSTITUTE([7]签字版本!C81,MID([7]签字版本!C81,7,8),"********")</f>
        <v>352627********1611</v>
      </c>
      <c r="D81" s="25" t="str">
        <f>SUBSTITUTE([7]签字版本!D81,MID([7]签字版本!D81,4,4),"****")</f>
        <v>139****9702</v>
      </c>
      <c r="E81" s="24" t="str">
        <f>[7]签字版本!E81</f>
        <v>团结</v>
      </c>
      <c r="F81" s="26">
        <f>[7]签字版本!F81</f>
        <v>2.23</v>
      </c>
      <c r="G81" s="26">
        <f t="shared" si="2"/>
        <v>2.23</v>
      </c>
      <c r="H81" s="26">
        <f t="shared" si="3"/>
        <v>66.9</v>
      </c>
      <c r="I81" s="26">
        <f>[7]签字版本!J81</f>
        <v>13.38</v>
      </c>
      <c r="J81" s="25" t="str">
        <f>SUBSTITUTE([7]签字版本!K81,MID([7]签字版本!K81,9,7),"*******")</f>
        <v>90908180*******0298056</v>
      </c>
      <c r="K81" s="24" t="str">
        <f>[7]签字版本!L81</f>
        <v>连城县农村信用联社四堡信用社</v>
      </c>
    </row>
    <row r="82" spans="1:11">
      <c r="A82" s="24" t="str">
        <f>[7]签字版本!A82</f>
        <v>76</v>
      </c>
      <c r="B82" s="24" t="str">
        <f>[7]签字版本!B82</f>
        <v>马华虎</v>
      </c>
      <c r="C82" s="24" t="str">
        <f>SUBSTITUTE([7]签字版本!C82,MID([7]签字版本!C82,7,8),"********")</f>
        <v>352627********1639</v>
      </c>
      <c r="D82" s="25" t="str">
        <f>SUBSTITUTE([7]签字版本!D82,MID([7]签字版本!D82,4,4),"****")</f>
        <v>131****8780</v>
      </c>
      <c r="E82" s="24" t="str">
        <f>[7]签字版本!E82</f>
        <v>团结</v>
      </c>
      <c r="F82" s="26">
        <f>[7]签字版本!F82</f>
        <v>1.81</v>
      </c>
      <c r="G82" s="26">
        <f t="shared" si="2"/>
        <v>1.81</v>
      </c>
      <c r="H82" s="26">
        <f t="shared" si="3"/>
        <v>54.3</v>
      </c>
      <c r="I82" s="26">
        <f>[7]签字版本!J82</f>
        <v>10.86</v>
      </c>
      <c r="J82" s="25" t="str">
        <f>SUBSTITUTE([7]签字版本!K82,MID([7]签字版本!K82,9,7),"*******")</f>
        <v>62218405*******8895</v>
      </c>
      <c r="K82" s="24" t="str">
        <f>[7]签字版本!L82</f>
        <v>连城县农村信用联社四堡信用社</v>
      </c>
    </row>
    <row r="83" spans="1:11">
      <c r="A83" s="24" t="str">
        <f>[7]签字版本!A83</f>
        <v>77</v>
      </c>
      <c r="B83" s="24" t="str">
        <f>[7]签字版本!B83</f>
        <v>马良刚</v>
      </c>
      <c r="C83" s="24" t="str">
        <f>SUBSTITUTE([7]签字版本!C83,MID([7]签字版本!C83,7,8),"********")</f>
        <v>352627********1613</v>
      </c>
      <c r="D83" s="25" t="str">
        <f>SUBSTITUTE([7]签字版本!D83,MID([7]签字版本!D83,4,4),"****")</f>
        <v>138****9453</v>
      </c>
      <c r="E83" s="24" t="str">
        <f>[7]签字版本!E83</f>
        <v>团结</v>
      </c>
      <c r="F83" s="26">
        <f>[7]签字版本!F83</f>
        <v>1.09</v>
      </c>
      <c r="G83" s="26">
        <f t="shared" si="2"/>
        <v>1.09</v>
      </c>
      <c r="H83" s="26">
        <f t="shared" si="3"/>
        <v>32.7</v>
      </c>
      <c r="I83" s="26">
        <f>[7]签字版本!J83</f>
        <v>6.54</v>
      </c>
      <c r="J83" s="25" t="str">
        <f>SUBSTITUTE([7]签字版本!K83,MID([7]签字版本!K83,9,7),"*******")</f>
        <v>62303611*******1945</v>
      </c>
      <c r="K83" s="24" t="str">
        <f>[7]签字版本!L83</f>
        <v>连城县农村信用联社四堡信用社</v>
      </c>
    </row>
    <row r="84" spans="1:11">
      <c r="A84" s="24" t="str">
        <f>[7]签字版本!A84</f>
        <v>78</v>
      </c>
      <c r="B84" s="24" t="str">
        <f>[7]签字版本!B84</f>
        <v>马华盛</v>
      </c>
      <c r="C84" s="24" t="str">
        <f>SUBSTITUTE([7]签字版本!C84,MID([7]签字版本!C84,7,8),"********")</f>
        <v>352627********1613</v>
      </c>
      <c r="D84" s="25" t="str">
        <f>SUBSTITUTE([7]签字版本!D84,MID([7]签字版本!D84,4,4),"****")</f>
        <v>139****5681</v>
      </c>
      <c r="E84" s="24" t="str">
        <f>[7]签字版本!E84</f>
        <v>团结</v>
      </c>
      <c r="F84" s="26">
        <f>[7]签字版本!F84</f>
        <v>1.38</v>
      </c>
      <c r="G84" s="26">
        <f t="shared" si="2"/>
        <v>1.38</v>
      </c>
      <c r="H84" s="26">
        <f t="shared" si="3"/>
        <v>41.4</v>
      </c>
      <c r="I84" s="26">
        <f>[7]签字版本!J84</f>
        <v>8.28</v>
      </c>
      <c r="J84" s="25" t="str">
        <f>SUBSTITUTE([7]签字版本!K84,MID([7]签字版本!K84,9,7),"*******")</f>
        <v>62303615*******7872</v>
      </c>
      <c r="K84" s="24" t="str">
        <f>[7]签字版本!L84</f>
        <v>连城县农村信用联社四堡信用社</v>
      </c>
    </row>
    <row r="85" spans="1:11">
      <c r="A85" s="24" t="str">
        <f>[7]签字版本!A85</f>
        <v>79</v>
      </c>
      <c r="B85" s="24" t="str">
        <f>[7]签字版本!B85</f>
        <v>马华军</v>
      </c>
      <c r="C85" s="24" t="str">
        <f>SUBSTITUTE([7]签字版本!C85,MID([7]签字版本!C85,7,8),"********")</f>
        <v>352627********165X</v>
      </c>
      <c r="D85" s="25" t="str">
        <f>SUBSTITUTE([7]签字版本!D85,MID([7]签字版本!D85,4,4),"****")</f>
        <v>136****6938</v>
      </c>
      <c r="E85" s="24" t="str">
        <f>[7]签字版本!E85</f>
        <v>团结</v>
      </c>
      <c r="F85" s="26">
        <f>[7]签字版本!F85</f>
        <v>1.95</v>
      </c>
      <c r="G85" s="26">
        <f t="shared" si="2"/>
        <v>1.95</v>
      </c>
      <c r="H85" s="26">
        <f t="shared" si="3"/>
        <v>58.5</v>
      </c>
      <c r="I85" s="26">
        <f>[7]签字版本!J85</f>
        <v>11.7</v>
      </c>
      <c r="J85" s="25" t="str">
        <f>SUBSTITUTE([7]签字版本!K85,MID([7]签字版本!K85,9,7),"*******")</f>
        <v>62303611*******9922</v>
      </c>
      <c r="K85" s="24" t="str">
        <f>[7]签字版本!L85</f>
        <v>连城县农村信用联社四堡信用社</v>
      </c>
    </row>
    <row r="86" spans="1:11">
      <c r="A86" s="24" t="str">
        <f>[7]签字版本!A86</f>
        <v>80</v>
      </c>
      <c r="B86" s="24" t="str">
        <f>[7]签字版本!B86</f>
        <v>马华艳</v>
      </c>
      <c r="C86" s="24" t="str">
        <f>SUBSTITUTE([7]签字版本!C86,MID([7]签字版本!C86,7,8),"********")</f>
        <v>352627********1613</v>
      </c>
      <c r="D86" s="25" t="str">
        <f>SUBSTITUTE([7]签字版本!D86,MID([7]签字版本!D86,4,4),"****")</f>
        <v>135****8475</v>
      </c>
      <c r="E86" s="24" t="str">
        <f>[7]签字版本!E86</f>
        <v>团结</v>
      </c>
      <c r="F86" s="26">
        <f>[7]签字版本!F86</f>
        <v>0.34</v>
      </c>
      <c r="G86" s="26">
        <f t="shared" si="2"/>
        <v>0.34</v>
      </c>
      <c r="H86" s="26">
        <f t="shared" si="3"/>
        <v>10.2</v>
      </c>
      <c r="I86" s="26">
        <f>[7]签字版本!J86</f>
        <v>2.04</v>
      </c>
      <c r="J86" s="25" t="str">
        <f>SUBSTITUTE([7]签字版本!K86,MID([7]签字版本!K86,9,7),"*******")</f>
        <v>90908180*******0091216</v>
      </c>
      <c r="K86" s="24" t="str">
        <f>[7]签字版本!L86</f>
        <v>连城县农村信用联社四堡信用社</v>
      </c>
    </row>
    <row r="87" spans="1:11">
      <c r="A87" s="24" t="str">
        <f>[7]签字版本!A87</f>
        <v>81</v>
      </c>
      <c r="B87" s="24" t="str">
        <f>[7]签字版本!B87</f>
        <v>马啟才</v>
      </c>
      <c r="C87" s="24" t="str">
        <f>SUBSTITUTE([7]签字版本!C87,MID([7]签字版本!C87,7,8),"********")</f>
        <v>352627********1610</v>
      </c>
      <c r="D87" s="25" t="str">
        <f>SUBSTITUTE([7]签字版本!D87,MID([7]签字版本!D87,4,4),"****")</f>
        <v>134****8241</v>
      </c>
      <c r="E87" s="24" t="str">
        <f>[7]签字版本!E87</f>
        <v>团结</v>
      </c>
      <c r="F87" s="26">
        <f>[7]签字版本!F87</f>
        <v>2.81</v>
      </c>
      <c r="G87" s="26">
        <f t="shared" si="2"/>
        <v>2.81</v>
      </c>
      <c r="H87" s="26">
        <f t="shared" si="3"/>
        <v>84.3</v>
      </c>
      <c r="I87" s="26">
        <f>[7]签字版本!J87</f>
        <v>16.86</v>
      </c>
      <c r="J87" s="25" t="str">
        <f>SUBSTITUTE([7]签字版本!K87,MID([7]签字版本!K87,9,7),"*******")</f>
        <v>62303625*******4203</v>
      </c>
      <c r="K87" s="24" t="str">
        <f>[7]签字版本!L87</f>
        <v>连城县农村信用联社四堡信用社</v>
      </c>
    </row>
    <row r="88" spans="1:11">
      <c r="A88" s="24" t="str">
        <f>[7]签字版本!A88</f>
        <v>82</v>
      </c>
      <c r="B88" s="24" t="str">
        <f>[7]签字版本!B88</f>
        <v>马群秀</v>
      </c>
      <c r="C88" s="24" t="str">
        <f>SUBSTITUTE([7]签字版本!C88,MID([7]签字版本!C88,7,8),"********")</f>
        <v>352627********162X</v>
      </c>
      <c r="D88" s="25" t="str">
        <f>SUBSTITUTE([7]签字版本!D88,MID([7]签字版本!D88,4,4),"****")</f>
        <v>150****5415</v>
      </c>
      <c r="E88" s="24" t="str">
        <f>[7]签字版本!E88</f>
        <v>团结</v>
      </c>
      <c r="F88" s="26">
        <f>[7]签字版本!F88</f>
        <v>2.03</v>
      </c>
      <c r="G88" s="26">
        <f t="shared" si="2"/>
        <v>2.03</v>
      </c>
      <c r="H88" s="26">
        <f t="shared" si="3"/>
        <v>60.9</v>
      </c>
      <c r="I88" s="26">
        <f>[7]签字版本!J88</f>
        <v>12.18</v>
      </c>
      <c r="J88" s="25" t="str">
        <f>SUBSTITUTE([7]签字版本!K88,MID([7]签字版本!K88,9,7),"*******")</f>
        <v>90908180*******0344425</v>
      </c>
      <c r="K88" s="24" t="str">
        <f>[7]签字版本!L88</f>
        <v>连城县农村信用联社四堡信用社</v>
      </c>
    </row>
    <row r="89" spans="1:11">
      <c r="A89" s="24" t="str">
        <f>[7]签字版本!A89</f>
        <v>83</v>
      </c>
      <c r="B89" s="24" t="str">
        <f>[7]签字版本!B89</f>
        <v>马华勤</v>
      </c>
      <c r="C89" s="24" t="str">
        <f>SUBSTITUTE([7]签字版本!C89,MID([7]签字版本!C89,7,8),"********")</f>
        <v>352627********1633</v>
      </c>
      <c r="D89" s="25" t="str">
        <f>SUBSTITUTE([7]签字版本!D89,MID([7]签字版本!D89,4,4),"****")</f>
        <v>159****1417</v>
      </c>
      <c r="E89" s="24" t="str">
        <f>[7]签字版本!E89</f>
        <v>团结</v>
      </c>
      <c r="F89" s="26">
        <f>[7]签字版本!F89</f>
        <v>1.24</v>
      </c>
      <c r="G89" s="26">
        <f t="shared" si="2"/>
        <v>1.24</v>
      </c>
      <c r="H89" s="26">
        <f t="shared" si="3"/>
        <v>37.2</v>
      </c>
      <c r="I89" s="26">
        <f>[7]签字版本!J89</f>
        <v>7.44</v>
      </c>
      <c r="J89" s="25" t="str">
        <f>SUBSTITUTE([7]签字版本!K89,MID([7]签字版本!K89,9,7),"*******")</f>
        <v>90908180*******0055558</v>
      </c>
      <c r="K89" s="24" t="str">
        <f>[7]签字版本!L89</f>
        <v>连城县农村信用联社四堡信用社</v>
      </c>
    </row>
    <row r="90" spans="1:11">
      <c r="A90" s="24" t="str">
        <f>[7]签字版本!A90</f>
        <v>84</v>
      </c>
      <c r="B90" s="24" t="str">
        <f>[7]签字版本!B90</f>
        <v>马华龙</v>
      </c>
      <c r="C90" s="24" t="str">
        <f>SUBSTITUTE([7]签字版本!C90,MID([7]签字版本!C90,7,8),"********")</f>
        <v>352627********1614</v>
      </c>
      <c r="D90" s="25" t="str">
        <f>SUBSTITUTE([7]签字版本!D90,MID([7]签字版本!D90,4,4),"****")</f>
        <v>139****1163</v>
      </c>
      <c r="E90" s="24" t="str">
        <f>[7]签字版本!E90</f>
        <v>团结</v>
      </c>
      <c r="F90" s="26">
        <f>[7]签字版本!F90</f>
        <v>1.52</v>
      </c>
      <c r="G90" s="26">
        <f t="shared" si="2"/>
        <v>1.52</v>
      </c>
      <c r="H90" s="26">
        <f t="shared" si="3"/>
        <v>45.6</v>
      </c>
      <c r="I90" s="26">
        <f>[7]签字版本!J90</f>
        <v>9.12</v>
      </c>
      <c r="J90" s="25" t="str">
        <f>SUBSTITUTE([7]签字版本!K90,MID([7]签字版本!K90,9,7),"*******")</f>
        <v>62303611*******6997</v>
      </c>
      <c r="K90" s="24" t="str">
        <f>[7]签字版本!L90</f>
        <v>连城县农村信用联社四堡信用社</v>
      </c>
    </row>
    <row r="91" spans="1:11">
      <c r="A91" s="24" t="str">
        <f>[7]签字版本!A91</f>
        <v>85</v>
      </c>
      <c r="B91" s="24" t="str">
        <f>[7]签字版本!B91</f>
        <v>吴招妹</v>
      </c>
      <c r="C91" s="24" t="str">
        <f>SUBSTITUTE([7]签字版本!C91,MID([7]签字版本!C91,7,8),"********")</f>
        <v>352627********1640</v>
      </c>
      <c r="D91" s="25" t="str">
        <f>SUBSTITUTE([7]签字版本!D91,MID([7]签字版本!D91,4,4),"****")</f>
        <v>158****4319</v>
      </c>
      <c r="E91" s="24" t="str">
        <f>[7]签字版本!E91</f>
        <v>团结</v>
      </c>
      <c r="F91" s="26">
        <f>[7]签字版本!F91</f>
        <v>2.77</v>
      </c>
      <c r="G91" s="26">
        <f t="shared" si="2"/>
        <v>2.77</v>
      </c>
      <c r="H91" s="26">
        <f t="shared" si="3"/>
        <v>83.1</v>
      </c>
      <c r="I91" s="26">
        <f>[7]签字版本!J91</f>
        <v>16.62</v>
      </c>
      <c r="J91" s="25" t="str">
        <f>SUBSTITUTE([7]签字版本!K91,MID([7]签字版本!K91,9,7),"*******")</f>
        <v>62218405*******9299</v>
      </c>
      <c r="K91" s="24" t="str">
        <f>[7]签字版本!L91</f>
        <v>连城县农村信用联社四堡信用社</v>
      </c>
    </row>
    <row r="92" spans="1:11">
      <c r="A92" s="24" t="str">
        <f>[7]签字版本!A92</f>
        <v>86</v>
      </c>
      <c r="B92" s="24" t="str">
        <f>[7]签字版本!B92</f>
        <v>严英</v>
      </c>
      <c r="C92" s="24" t="str">
        <f>SUBSTITUTE([7]签字版本!C92,MID([7]签字版本!C92,7,8),"********")</f>
        <v>352627********1618</v>
      </c>
      <c r="D92" s="25" t="str">
        <f>SUBSTITUTE([7]签字版本!D92,MID([7]签字版本!D92,4,4),"****")</f>
        <v>136****7581</v>
      </c>
      <c r="E92" s="24" t="str">
        <f>[7]签字版本!E92</f>
        <v>团结</v>
      </c>
      <c r="F92" s="26">
        <f>[7]签字版本!F92</f>
        <v>2.53</v>
      </c>
      <c r="G92" s="26">
        <f t="shared" si="2"/>
        <v>2.53</v>
      </c>
      <c r="H92" s="26">
        <f t="shared" si="3"/>
        <v>75.9</v>
      </c>
      <c r="I92" s="26">
        <f>[7]签字版本!J92</f>
        <v>15.18</v>
      </c>
      <c r="J92" s="25" t="str">
        <f>SUBSTITUTE([7]签字版本!K92,MID([7]签字版本!K92,9,7),"*******")</f>
        <v>62218405*******9349</v>
      </c>
      <c r="K92" s="24" t="str">
        <f>[7]签字版本!L92</f>
        <v>连城县农村信用联社四堡信用社</v>
      </c>
    </row>
    <row r="93" spans="1:11">
      <c r="A93" s="24" t="str">
        <f>[7]签字版本!A93</f>
        <v>87</v>
      </c>
      <c r="B93" s="24" t="str">
        <f>[7]签字版本!B93</f>
        <v>严承豪</v>
      </c>
      <c r="C93" s="24" t="str">
        <f>SUBSTITUTE([7]签字版本!C93,MID([7]签字版本!C93,7,8),"********")</f>
        <v>352627********1612</v>
      </c>
      <c r="D93" s="25" t="str">
        <f>SUBSTITUTE([7]签字版本!D93,MID([7]签字版本!D93,4,4),"****")</f>
        <v>134****2893</v>
      </c>
      <c r="E93" s="24" t="str">
        <f>[7]签字版本!E93</f>
        <v>团结</v>
      </c>
      <c r="F93" s="26">
        <f>[7]签字版本!F93</f>
        <v>1.55</v>
      </c>
      <c r="G93" s="26">
        <f t="shared" si="2"/>
        <v>1.55</v>
      </c>
      <c r="H93" s="26">
        <f t="shared" si="3"/>
        <v>46.5</v>
      </c>
      <c r="I93" s="26">
        <f>[7]签字版本!J93</f>
        <v>9.3</v>
      </c>
      <c r="J93" s="25" t="str">
        <f>SUBSTITUTE([7]签字版本!K93,MID([7]签字版本!K93,9,7),"*******")</f>
        <v>90908180*******0055638</v>
      </c>
      <c r="K93" s="24" t="str">
        <f>[7]签字版本!L93</f>
        <v>连城县农村信用联社四堡信用社</v>
      </c>
    </row>
    <row r="94" spans="1:11">
      <c r="A94" s="24" t="str">
        <f>[7]签字版本!A94</f>
        <v>88</v>
      </c>
      <c r="B94" s="24" t="str">
        <f>[7]签字版本!B94</f>
        <v>严斌</v>
      </c>
      <c r="C94" s="24" t="str">
        <f>SUBSTITUTE([7]签字版本!C94,MID([7]签字版本!C94,7,8),"********")</f>
        <v>352627********1611</v>
      </c>
      <c r="D94" s="25" t="str">
        <f>SUBSTITUTE([7]签字版本!D94,MID([7]签字版本!D94,4,4),"****")</f>
        <v>139****1736</v>
      </c>
      <c r="E94" s="24" t="str">
        <f>[7]签字版本!E94</f>
        <v>团结</v>
      </c>
      <c r="F94" s="26">
        <f>[7]签字版本!F94</f>
        <v>3.6</v>
      </c>
      <c r="G94" s="26">
        <f t="shared" si="2"/>
        <v>3.6</v>
      </c>
      <c r="H94" s="26">
        <f t="shared" si="3"/>
        <v>108</v>
      </c>
      <c r="I94" s="26">
        <f>[7]签字版本!J94</f>
        <v>21.6</v>
      </c>
      <c r="J94" s="25" t="str">
        <f>SUBSTITUTE([7]签字版本!K94,MID([7]签字版本!K94,9,7),"*******")</f>
        <v>90908180*******0080424</v>
      </c>
      <c r="K94" s="24" t="str">
        <f>[7]签字版本!L94</f>
        <v>连城县农村信用联社四堡信用社</v>
      </c>
    </row>
    <row r="95" spans="1:11">
      <c r="A95" s="24" t="str">
        <f>[7]签字版本!A95</f>
        <v>89</v>
      </c>
      <c r="B95" s="24" t="str">
        <f>[7]签字版本!B95</f>
        <v>严仰旺</v>
      </c>
      <c r="C95" s="24" t="str">
        <f>SUBSTITUTE([7]签字版本!C95,MID([7]签字版本!C95,7,8),"********")</f>
        <v>352627********1615</v>
      </c>
      <c r="D95" s="25" t="str">
        <f>SUBSTITUTE([7]签字版本!D95,MID([7]签字版本!D95,4,4),"****")</f>
        <v>183****9458</v>
      </c>
      <c r="E95" s="24" t="str">
        <f>[7]签字版本!E95</f>
        <v>团结</v>
      </c>
      <c r="F95" s="26">
        <f>[7]签字版本!F95</f>
        <v>1.9</v>
      </c>
      <c r="G95" s="26">
        <f t="shared" si="2"/>
        <v>1.9</v>
      </c>
      <c r="H95" s="26">
        <f t="shared" si="3"/>
        <v>57</v>
      </c>
      <c r="I95" s="26">
        <f>[7]签字版本!J95</f>
        <v>11.4</v>
      </c>
      <c r="J95" s="25" t="str">
        <f>SUBSTITUTE([7]签字版本!K95,MID([7]签字版本!K95,9,7),"*******")</f>
        <v>90908180*******0084894</v>
      </c>
      <c r="K95" s="24" t="str">
        <f>[7]签字版本!L95</f>
        <v>连城县农村信用联社四堡信用社</v>
      </c>
    </row>
    <row r="96" spans="1:11">
      <c r="A96" s="24" t="str">
        <f>[7]签字版本!A96</f>
        <v>90</v>
      </c>
      <c r="B96" s="24" t="str">
        <f>[7]签字版本!B96</f>
        <v>严承希</v>
      </c>
      <c r="C96" s="24" t="str">
        <f>SUBSTITUTE([7]签字版本!C96,MID([7]签字版本!C96,7,8),"********")</f>
        <v>352627********1613</v>
      </c>
      <c r="D96" s="25" t="str">
        <f>SUBSTITUTE([7]签字版本!D96,MID([7]签字版本!D96,4,4),"****")</f>
        <v>135****3643</v>
      </c>
      <c r="E96" s="24" t="str">
        <f>[7]签字版本!E96</f>
        <v>团结</v>
      </c>
      <c r="F96" s="26">
        <f>[7]签字版本!F96</f>
        <v>2.36</v>
      </c>
      <c r="G96" s="26">
        <f t="shared" si="2"/>
        <v>2.36</v>
      </c>
      <c r="H96" s="26">
        <f t="shared" si="3"/>
        <v>70.8</v>
      </c>
      <c r="I96" s="26">
        <f>[7]签字版本!J96</f>
        <v>14.16</v>
      </c>
      <c r="J96" s="25" t="str">
        <f>SUBSTITUTE([7]签字版本!K96,MID([7]签字版本!K96,9,7),"*******")</f>
        <v>90908180*******0092974</v>
      </c>
      <c r="K96" s="24" t="str">
        <f>[7]签字版本!L96</f>
        <v>连城县农村信用联社四堡信用社</v>
      </c>
    </row>
    <row r="97" spans="1:11">
      <c r="A97" s="24" t="str">
        <f>[7]签字版本!A97</f>
        <v>91</v>
      </c>
      <c r="B97" s="24" t="str">
        <f>[7]签字版本!B97</f>
        <v>邹长秀</v>
      </c>
      <c r="C97" s="24" t="str">
        <f>SUBSTITUTE([7]签字版本!C97,MID([7]签字版本!C97,7,8),"********")</f>
        <v>352627********1620</v>
      </c>
      <c r="D97" s="25" t="str">
        <f>SUBSTITUTE([7]签字版本!D97,MID([7]签字版本!D97,4,4),"****")</f>
        <v>135****9800</v>
      </c>
      <c r="E97" s="24" t="str">
        <f>[7]签字版本!E97</f>
        <v>团结</v>
      </c>
      <c r="F97" s="26">
        <f>[7]签字版本!F97</f>
        <v>2.13</v>
      </c>
      <c r="G97" s="26">
        <f t="shared" si="2"/>
        <v>2.13</v>
      </c>
      <c r="H97" s="26">
        <f t="shared" si="3"/>
        <v>63.9</v>
      </c>
      <c r="I97" s="26">
        <f>[7]签字版本!J97</f>
        <v>12.78</v>
      </c>
      <c r="J97" s="25" t="str">
        <f>SUBSTITUTE([7]签字版本!K97,MID([7]签字版本!K97,9,7),"*******")</f>
        <v>62218405*******9307</v>
      </c>
      <c r="K97" s="24" t="str">
        <f>[7]签字版本!L97</f>
        <v>连城县农村信用联社四堡信用社</v>
      </c>
    </row>
    <row r="98" spans="1:11">
      <c r="A98" s="24" t="str">
        <f>[7]签字版本!A98</f>
        <v>92</v>
      </c>
      <c r="B98" s="24" t="str">
        <f>[7]签字版本!B98</f>
        <v>严承裕</v>
      </c>
      <c r="C98" s="24" t="str">
        <f>SUBSTITUTE([7]签字版本!C98,MID([7]签字版本!C98,7,8),"********")</f>
        <v>352627********1613</v>
      </c>
      <c r="D98" s="25" t="str">
        <f>SUBSTITUTE([7]签字版本!D98,MID([7]签字版本!D98,4,4),"****")</f>
        <v>150****4366</v>
      </c>
      <c r="E98" s="24" t="str">
        <f>[7]签字版本!E98</f>
        <v>团结</v>
      </c>
      <c r="F98" s="26">
        <f>[7]签字版本!F98</f>
        <v>2.08</v>
      </c>
      <c r="G98" s="26">
        <f t="shared" si="2"/>
        <v>2.08</v>
      </c>
      <c r="H98" s="26">
        <f t="shared" si="3"/>
        <v>62.4</v>
      </c>
      <c r="I98" s="26">
        <f>[7]签字版本!J98</f>
        <v>12.48</v>
      </c>
      <c r="J98" s="25" t="str">
        <f>SUBSTITUTE([7]签字版本!K98,MID([7]签字版本!K98,9,7),"*******")</f>
        <v>90908180*******0012409</v>
      </c>
      <c r="K98" s="24" t="str">
        <f>[7]签字版本!L98</f>
        <v>连城县农村信用联社四堡信用社</v>
      </c>
    </row>
    <row r="99" spans="1:11">
      <c r="A99" s="24" t="str">
        <f>[7]签字版本!A99</f>
        <v>93</v>
      </c>
      <c r="B99" s="24" t="str">
        <f>[7]签字版本!B99</f>
        <v>马勋茂</v>
      </c>
      <c r="C99" s="24" t="str">
        <f>SUBSTITUTE([7]签字版本!C99,MID([7]签字版本!C99,7,8),"********")</f>
        <v>352627********1313</v>
      </c>
      <c r="D99" s="25" t="str">
        <f>SUBSTITUTE([7]签字版本!D99,MID([7]签字版本!D99,4,4),"****")</f>
        <v>188****0619</v>
      </c>
      <c r="E99" s="24" t="str">
        <f>[7]签字版本!E99</f>
        <v>团结</v>
      </c>
      <c r="F99" s="26">
        <f>[7]签字版本!F99</f>
        <v>3.43</v>
      </c>
      <c r="G99" s="26">
        <f t="shared" si="2"/>
        <v>3.43</v>
      </c>
      <c r="H99" s="26">
        <f t="shared" si="3"/>
        <v>102.9</v>
      </c>
      <c r="I99" s="26">
        <f>[7]签字版本!J99</f>
        <v>20.58</v>
      </c>
      <c r="J99" s="25" t="str">
        <f>SUBSTITUTE([7]签字版本!K99,MID([7]签字版本!K99,9,7),"*******")</f>
        <v>62218401*******2163</v>
      </c>
      <c r="K99" s="24" t="str">
        <f>[7]签字版本!L99</f>
        <v>连城县农村信用联社四堡信用社</v>
      </c>
    </row>
    <row r="100" spans="1:11">
      <c r="A100" s="24" t="str">
        <f>[7]签字版本!A100</f>
        <v>94</v>
      </c>
      <c r="B100" s="24" t="str">
        <f>[7]签字版本!B100</f>
        <v>严信</v>
      </c>
      <c r="C100" s="24" t="str">
        <f>SUBSTITUTE([7]签字版本!C100,MID([7]签字版本!C100,7,8),"********")</f>
        <v>352627********1614</v>
      </c>
      <c r="D100" s="25" t="str">
        <f>SUBSTITUTE([7]签字版本!D100,MID([7]签字版本!D100,4,4),"****")</f>
        <v>153****2585</v>
      </c>
      <c r="E100" s="24" t="str">
        <f>[7]签字版本!E100</f>
        <v>团结</v>
      </c>
      <c r="F100" s="26">
        <f>[7]签字版本!F100</f>
        <v>2.33</v>
      </c>
      <c r="G100" s="26">
        <f t="shared" si="2"/>
        <v>2.33</v>
      </c>
      <c r="H100" s="26">
        <f t="shared" si="3"/>
        <v>69.9</v>
      </c>
      <c r="I100" s="26">
        <f>[7]签字版本!J100</f>
        <v>13.98</v>
      </c>
      <c r="J100" s="25" t="str">
        <f>SUBSTITUTE([7]签字版本!K100,MID([7]签字版本!K100,9,7),"*******")</f>
        <v>90908180*******0636806</v>
      </c>
      <c r="K100" s="24" t="str">
        <f>[7]签字版本!L100</f>
        <v>连城县农村信用联社四堡信用社</v>
      </c>
    </row>
    <row r="101" spans="1:11">
      <c r="A101" s="24" t="str">
        <f>[7]签字版本!A101</f>
        <v>95</v>
      </c>
      <c r="B101" s="24" t="str">
        <f>[7]签字版本!B101</f>
        <v>严鲁生</v>
      </c>
      <c r="C101" s="24" t="str">
        <f>SUBSTITUTE([7]签字版本!C101,MID([7]签字版本!C101,7,8),"********")</f>
        <v>352627********1614</v>
      </c>
      <c r="D101" s="25" t="str">
        <f>SUBSTITUTE([7]签字版本!D101,MID([7]签字版本!D101,4,4),"****")</f>
        <v>173****1790</v>
      </c>
      <c r="E101" s="24" t="str">
        <f>[7]签字版本!E101</f>
        <v>团结</v>
      </c>
      <c r="F101" s="26">
        <f>[7]签字版本!F101</f>
        <v>1.82</v>
      </c>
      <c r="G101" s="26">
        <f t="shared" si="2"/>
        <v>1.82</v>
      </c>
      <c r="H101" s="26">
        <f t="shared" si="3"/>
        <v>54.6</v>
      </c>
      <c r="I101" s="26">
        <f>[7]签字版本!J101</f>
        <v>10.92</v>
      </c>
      <c r="J101" s="25" t="str">
        <f>SUBSTITUTE([7]签字版本!K101,MID([7]签字版本!K101,9,7),"*******")</f>
        <v>90908180*******0055647</v>
      </c>
      <c r="K101" s="24" t="str">
        <f>[7]签字版本!L101</f>
        <v>连城县农村信用联社四堡信用社</v>
      </c>
    </row>
    <row r="102" spans="1:11">
      <c r="A102" s="24" t="str">
        <f>[7]签字版本!A102</f>
        <v>96</v>
      </c>
      <c r="B102" s="24" t="str">
        <f>[7]签字版本!B102</f>
        <v>马勋宜</v>
      </c>
      <c r="C102" s="24" t="str">
        <f>SUBSTITUTE([7]签字版本!C102,MID([7]签字版本!C102,7,8),"********")</f>
        <v>352627********1613</v>
      </c>
      <c r="D102" s="25" t="str">
        <f>SUBSTITUTE([7]签字版本!D102,MID([7]签字版本!D102,4,4),"****")</f>
        <v>133****1634</v>
      </c>
      <c r="E102" s="24" t="str">
        <f>[7]签字版本!E102</f>
        <v>团结</v>
      </c>
      <c r="F102" s="26">
        <f>[7]签字版本!F102</f>
        <v>4.11</v>
      </c>
      <c r="G102" s="26">
        <f t="shared" si="2"/>
        <v>4.11</v>
      </c>
      <c r="H102" s="26">
        <f t="shared" si="3"/>
        <v>123.3</v>
      </c>
      <c r="I102" s="26">
        <f>[7]签字版本!J102</f>
        <v>24.66</v>
      </c>
      <c r="J102" s="25" t="str">
        <f>SUBSTITUTE([7]签字版本!K102,MID([7]签字版本!K102,9,7),"*******")</f>
        <v>90908180*******0081637</v>
      </c>
      <c r="K102" s="24" t="str">
        <f>[7]签字版本!L102</f>
        <v>连城县农村信用联社四堡信用社</v>
      </c>
    </row>
    <row r="103" spans="1:11">
      <c r="A103" s="24" t="str">
        <f>[7]签字版本!A103</f>
        <v>97</v>
      </c>
      <c r="B103" s="24" t="str">
        <f>[7]签字版本!B103</f>
        <v>邹玉珍</v>
      </c>
      <c r="C103" s="24" t="str">
        <f>SUBSTITUTE([7]签字版本!C103,MID([7]签字版本!C103,7,8),"********")</f>
        <v>352627********1625</v>
      </c>
      <c r="D103" s="25" t="str">
        <f>SUBSTITUTE([7]签字版本!D103,MID([7]签字版本!D103,4,4),"****")</f>
        <v>151****5582</v>
      </c>
      <c r="E103" s="24" t="str">
        <f>[7]签字版本!E103</f>
        <v>团结</v>
      </c>
      <c r="F103" s="26">
        <f>[7]签字版本!F103</f>
        <v>2.76</v>
      </c>
      <c r="G103" s="26">
        <f t="shared" si="2"/>
        <v>2.76</v>
      </c>
      <c r="H103" s="26">
        <f t="shared" si="3"/>
        <v>82.8</v>
      </c>
      <c r="I103" s="26">
        <f>[7]签字版本!J103</f>
        <v>16.56</v>
      </c>
      <c r="J103" s="25" t="str">
        <f>SUBSTITUTE([7]签字版本!K103,MID([7]签字版本!K103,9,7),"*******")</f>
        <v>90908180*******0109723</v>
      </c>
      <c r="K103" s="24" t="str">
        <f>[7]签字版本!L103</f>
        <v>连城县农村信用联社四堡信用社</v>
      </c>
    </row>
    <row r="104" spans="1:11">
      <c r="A104" s="24" t="str">
        <f>[7]签字版本!A104</f>
        <v>98</v>
      </c>
      <c r="B104" s="24" t="str">
        <f>[7]签字版本!B104</f>
        <v>严仰龙</v>
      </c>
      <c r="C104" s="24" t="str">
        <f>SUBSTITUTE([7]签字版本!C104,MID([7]签字版本!C104,7,8),"********")</f>
        <v>352627********1617</v>
      </c>
      <c r="D104" s="25" t="str">
        <f>SUBSTITUTE([7]签字版本!D104,MID([7]签字版本!D104,4,4),"****")</f>
        <v>182****6231</v>
      </c>
      <c r="E104" s="24" t="str">
        <f>[7]签字版本!E104</f>
        <v>团结</v>
      </c>
      <c r="F104" s="26">
        <f>[7]签字版本!F104</f>
        <v>1.93</v>
      </c>
      <c r="G104" s="26">
        <f t="shared" si="2"/>
        <v>1.93</v>
      </c>
      <c r="H104" s="26">
        <f t="shared" si="3"/>
        <v>57.9</v>
      </c>
      <c r="I104" s="26">
        <f>[7]签字版本!J104</f>
        <v>11.58</v>
      </c>
      <c r="J104" s="25" t="str">
        <f>SUBSTITUTE([7]签字版本!K104,MID([7]签字版本!K104,9,7),"*******")</f>
        <v>90908180*******0013979</v>
      </c>
      <c r="K104" s="24" t="str">
        <f>[7]签字版本!L104</f>
        <v>连城县农村信用联社四堡信用社</v>
      </c>
    </row>
    <row r="105" spans="1:11">
      <c r="A105" s="24" t="str">
        <f>[7]签字版本!A105</f>
        <v>99</v>
      </c>
      <c r="B105" s="24" t="str">
        <f>[7]签字版本!B105</f>
        <v>严承锡</v>
      </c>
      <c r="C105" s="24" t="str">
        <f>SUBSTITUTE([7]签字版本!C105,MID([7]签字版本!C105,7,8),"********")</f>
        <v>352627********1618</v>
      </c>
      <c r="D105" s="25" t="str">
        <f>SUBSTITUTE([7]签字版本!D105,MID([7]签字版本!D105,4,4),"****")</f>
        <v>187****0996</v>
      </c>
      <c r="E105" s="24" t="str">
        <f>[7]签字版本!E105</f>
        <v>团结</v>
      </c>
      <c r="F105" s="26">
        <f>[7]签字版本!F105</f>
        <v>2.08</v>
      </c>
      <c r="G105" s="26">
        <f t="shared" si="2"/>
        <v>2.08</v>
      </c>
      <c r="H105" s="26">
        <f t="shared" si="3"/>
        <v>62.4</v>
      </c>
      <c r="I105" s="26">
        <f>[7]签字版本!J105</f>
        <v>12.48</v>
      </c>
      <c r="J105" s="25" t="str">
        <f>SUBSTITUTE([7]签字版本!K105,MID([7]签字版本!K105,9,7),"*******")</f>
        <v>90908180*******0068633</v>
      </c>
      <c r="K105" s="24" t="str">
        <f>[7]签字版本!L105</f>
        <v>连城县农村信用联社四堡信用社</v>
      </c>
    </row>
    <row r="106" spans="1:11">
      <c r="A106" s="24" t="str">
        <f>[7]签字版本!A106</f>
        <v>100</v>
      </c>
      <c r="B106" s="24" t="str">
        <f>[7]签字版本!B106</f>
        <v>邹华仙</v>
      </c>
      <c r="C106" s="24" t="str">
        <f>SUBSTITUTE([7]签字版本!C106,MID([7]签字版本!C106,7,8),"********")</f>
        <v>352627********1627</v>
      </c>
      <c r="D106" s="25" t="str">
        <f>SUBSTITUTE([7]签字版本!D106,MID([7]签字版本!D106,4,4),"****")</f>
        <v>131****3667</v>
      </c>
      <c r="E106" s="24" t="str">
        <f>[7]签字版本!E106</f>
        <v>团结</v>
      </c>
      <c r="F106" s="26">
        <f>[7]签字版本!F106</f>
        <v>5.03</v>
      </c>
      <c r="G106" s="26">
        <f t="shared" si="2"/>
        <v>5.03</v>
      </c>
      <c r="H106" s="26">
        <f t="shared" si="3"/>
        <v>150.9</v>
      </c>
      <c r="I106" s="26">
        <f>[7]签字版本!J106</f>
        <v>30.18</v>
      </c>
      <c r="J106" s="25" t="str">
        <f>SUBSTITUTE([7]签字版本!K106,MID([7]签字版本!K106,9,7),"*******")</f>
        <v>62218405*******9257</v>
      </c>
      <c r="K106" s="24" t="str">
        <f>[7]签字版本!L106</f>
        <v>连城县农村信用联社四堡信用社</v>
      </c>
    </row>
    <row r="107" spans="1:11">
      <c r="A107" s="24" t="str">
        <f>[7]签字版本!A107</f>
        <v>101</v>
      </c>
      <c r="B107" s="24" t="str">
        <f>[7]签字版本!B107</f>
        <v>严立</v>
      </c>
      <c r="C107" s="24" t="str">
        <f>SUBSTITUTE([7]签字版本!C107,MID([7]签字版本!C107,7,8),"********")</f>
        <v>352627********1619</v>
      </c>
      <c r="D107" s="25" t="str">
        <f>SUBSTITUTE([7]签字版本!D107,MID([7]签字版本!D107,4,4),"****")</f>
        <v>187****2469</v>
      </c>
      <c r="E107" s="24" t="str">
        <f>[7]签字版本!E107</f>
        <v>团结</v>
      </c>
      <c r="F107" s="26">
        <f>[7]签字版本!F107</f>
        <v>2.06</v>
      </c>
      <c r="G107" s="26">
        <f t="shared" si="2"/>
        <v>2.06</v>
      </c>
      <c r="H107" s="26">
        <f t="shared" si="3"/>
        <v>61.8</v>
      </c>
      <c r="I107" s="26">
        <f>[7]签字版本!J107</f>
        <v>12.36</v>
      </c>
      <c r="J107" s="25" t="str">
        <f>SUBSTITUTE([7]签字版本!K107,MID([7]签字版本!K107,9,7),"*******")</f>
        <v>90908180*******0015228</v>
      </c>
      <c r="K107" s="24" t="str">
        <f>[7]签字版本!L107</f>
        <v>连城县农村信用联社四堡信用社</v>
      </c>
    </row>
    <row r="108" spans="1:11">
      <c r="A108" s="24" t="str">
        <f>[7]签字版本!A108</f>
        <v>102</v>
      </c>
      <c r="B108" s="24" t="str">
        <f>[7]签字版本!B108</f>
        <v>陈招金</v>
      </c>
      <c r="C108" s="24" t="str">
        <f>SUBSTITUTE([7]签字版本!C108,MID([7]签字版本!C108,7,8),"********")</f>
        <v>352627********1625</v>
      </c>
      <c r="D108" s="25" t="str">
        <f>SUBSTITUTE([7]签字版本!D108,MID([7]签字版本!D108,4,4),"****")</f>
        <v>135****8369</v>
      </c>
      <c r="E108" s="24" t="str">
        <f>[7]签字版本!E108</f>
        <v>团结</v>
      </c>
      <c r="F108" s="26">
        <f>[7]签字版本!F108</f>
        <v>4.89</v>
      </c>
      <c r="G108" s="26">
        <f t="shared" si="2"/>
        <v>4.89</v>
      </c>
      <c r="H108" s="26">
        <f t="shared" si="3"/>
        <v>146.7</v>
      </c>
      <c r="I108" s="26">
        <f>[7]签字版本!J108</f>
        <v>29.34</v>
      </c>
      <c r="J108" s="25" t="str">
        <f>SUBSTITUTE([7]签字版本!K108,MID([7]签字版本!K108,9,7),"*******")</f>
        <v>62218405*******9224</v>
      </c>
      <c r="K108" s="24" t="str">
        <f>[7]签字版本!L108</f>
        <v>连城县农村信用联社四堡信用社</v>
      </c>
    </row>
    <row r="109" spans="1:11">
      <c r="A109" s="24" t="str">
        <f>[7]签字版本!A109</f>
        <v>103</v>
      </c>
      <c r="B109" s="24" t="str">
        <f>[7]签字版本!B109</f>
        <v>马华鉴</v>
      </c>
      <c r="C109" s="24" t="str">
        <f>SUBSTITUTE([7]签字版本!C109,MID([7]签字版本!C109,7,8),"********")</f>
        <v>352627********1614</v>
      </c>
      <c r="D109" s="25" t="str">
        <f>SUBSTITUTE([7]签字版本!D109,MID([7]签字版本!D109,4,4),"****")</f>
        <v>159****6015</v>
      </c>
      <c r="E109" s="24" t="str">
        <f>[7]签字版本!E109</f>
        <v>团结</v>
      </c>
      <c r="F109" s="26">
        <f>[7]签字版本!F109</f>
        <v>0.43</v>
      </c>
      <c r="G109" s="26">
        <f t="shared" si="2"/>
        <v>0.43</v>
      </c>
      <c r="H109" s="26">
        <f t="shared" si="3"/>
        <v>12.9</v>
      </c>
      <c r="I109" s="26">
        <f>[7]签字版本!J109</f>
        <v>2.58</v>
      </c>
      <c r="J109" s="25" t="str">
        <f>SUBSTITUTE([7]签字版本!K109,MID([7]签字版本!K109,9,7),"*******")</f>
        <v>90908180*******0603431</v>
      </c>
      <c r="K109" s="24" t="str">
        <f>[7]签字版本!L109</f>
        <v>连城县农村信用联社四堡信用社</v>
      </c>
    </row>
    <row r="110" spans="1:11">
      <c r="A110" s="24" t="str">
        <f>[7]签字版本!A110</f>
        <v>104</v>
      </c>
      <c r="B110" s="24" t="str">
        <f>[7]签字版本!B110</f>
        <v>严宗鸿</v>
      </c>
      <c r="C110" s="24" t="str">
        <f>SUBSTITUTE([7]签字版本!C110,MID([7]签字版本!C110,7,8),"********")</f>
        <v>352627********1613</v>
      </c>
      <c r="D110" s="25" t="str">
        <f>SUBSTITUTE([7]签字版本!D110,MID([7]签字版本!D110,4,4),"****")</f>
        <v>137****213</v>
      </c>
      <c r="E110" s="24" t="str">
        <f>[7]签字版本!E110</f>
        <v>团结</v>
      </c>
      <c r="F110" s="26">
        <f>[7]签字版本!F110</f>
        <v>2.82</v>
      </c>
      <c r="G110" s="26">
        <f t="shared" si="2"/>
        <v>2.82</v>
      </c>
      <c r="H110" s="26">
        <f t="shared" si="3"/>
        <v>84.6</v>
      </c>
      <c r="I110" s="26">
        <f>[7]签字版本!J110</f>
        <v>16.92</v>
      </c>
      <c r="J110" s="25" t="str">
        <f>SUBSTITUTE([7]签字版本!K110,MID([7]签字版本!K110,9,7),"*******")</f>
        <v>90908180*******0052935</v>
      </c>
      <c r="K110" s="24" t="str">
        <f>[7]签字版本!L110</f>
        <v>连城县农村信用联社四堡信用社</v>
      </c>
    </row>
    <row r="111" spans="1:11">
      <c r="A111" s="24" t="str">
        <f>[7]签字版本!A111</f>
        <v>105</v>
      </c>
      <c r="B111" s="24" t="str">
        <f>[7]签字版本!B111</f>
        <v>严承标</v>
      </c>
      <c r="C111" s="24" t="str">
        <f>SUBSTITUTE([7]签字版本!C111,MID([7]签字版本!C111,7,8),"********")</f>
        <v>352627********1614</v>
      </c>
      <c r="D111" s="25" t="str">
        <f>SUBSTITUTE([7]签字版本!D111,MID([7]签字版本!D111,4,4),"****")</f>
        <v>135****3530</v>
      </c>
      <c r="E111" s="24" t="str">
        <f>[7]签字版本!E111</f>
        <v>团结</v>
      </c>
      <c r="F111" s="26">
        <f>[7]签字版本!F111</f>
        <v>3.66</v>
      </c>
      <c r="G111" s="26">
        <f t="shared" si="2"/>
        <v>3.66</v>
      </c>
      <c r="H111" s="26">
        <f t="shared" si="3"/>
        <v>109.8</v>
      </c>
      <c r="I111" s="26">
        <f>[7]签字版本!J111</f>
        <v>21.96</v>
      </c>
      <c r="J111" s="25" t="str">
        <f>SUBSTITUTE([7]签字版本!K111,MID([7]签字版本!K111,9,7),"*******")</f>
        <v>90908180*******0528111</v>
      </c>
      <c r="K111" s="24" t="str">
        <f>[7]签字版本!L111</f>
        <v>连城县农村信用联社四堡信用社</v>
      </c>
    </row>
    <row r="112" spans="1:11">
      <c r="A112" s="24" t="str">
        <f>[7]签字版本!A112</f>
        <v>106</v>
      </c>
      <c r="B112" s="24" t="str">
        <f>[7]签字版本!B112</f>
        <v>严运生</v>
      </c>
      <c r="C112" s="24" t="str">
        <f>SUBSTITUTE([7]签字版本!C112,MID([7]签字版本!C112,7,8),"********")</f>
        <v>352627********1613</v>
      </c>
      <c r="D112" s="25" t="str">
        <f>SUBSTITUTE([7]签字版本!D112,MID([7]签字版本!D112,4,4),"****")</f>
        <v>183****7271</v>
      </c>
      <c r="E112" s="24" t="str">
        <f>[7]签字版本!E112</f>
        <v>团结</v>
      </c>
      <c r="F112" s="26">
        <f>[7]签字版本!F112</f>
        <v>1.89</v>
      </c>
      <c r="G112" s="26">
        <f t="shared" si="2"/>
        <v>1.89</v>
      </c>
      <c r="H112" s="26">
        <f t="shared" si="3"/>
        <v>56.7</v>
      </c>
      <c r="I112" s="26">
        <f>[7]签字版本!J112</f>
        <v>11.34</v>
      </c>
      <c r="J112" s="25" t="str">
        <f>SUBSTITUTE([7]签字版本!K112,MID([7]签字版本!K112,9,7),"*******")</f>
        <v>90908180*******0016164</v>
      </c>
      <c r="K112" s="24" t="str">
        <f>[7]签字版本!L112</f>
        <v>连城县农村信用联社四堡信用社</v>
      </c>
    </row>
    <row r="113" spans="1:11">
      <c r="A113" s="24" t="str">
        <f>[7]签字版本!A113</f>
        <v>107</v>
      </c>
      <c r="B113" s="24" t="str">
        <f>[7]签字版本!B113</f>
        <v>李金群</v>
      </c>
      <c r="C113" s="24" t="str">
        <f>SUBSTITUTE([7]签字版本!C113,MID([7]签字版本!C113,7,8),"********")</f>
        <v>352627********1629</v>
      </c>
      <c r="D113" s="25" t="str">
        <f>SUBSTITUTE([7]签字版本!D113,MID([7]签字版本!D113,4,4),"****")</f>
        <v>136****5131</v>
      </c>
      <c r="E113" s="24" t="str">
        <f>[7]签字版本!E113</f>
        <v>团结</v>
      </c>
      <c r="F113" s="26">
        <f>[7]签字版本!F113</f>
        <v>0.95</v>
      </c>
      <c r="G113" s="26">
        <f t="shared" si="2"/>
        <v>0.95</v>
      </c>
      <c r="H113" s="26">
        <f t="shared" si="3"/>
        <v>28.5</v>
      </c>
      <c r="I113" s="26">
        <f>[7]签字版本!J113</f>
        <v>5.7</v>
      </c>
      <c r="J113" s="25" t="str">
        <f>SUBSTITUTE([7]签字版本!K113,MID([7]签字版本!K113,9,7),"*******")</f>
        <v>90908180*******0068615</v>
      </c>
      <c r="K113" s="24" t="str">
        <f>[7]签字版本!L113</f>
        <v>连城县农村信用联社四堡信用社</v>
      </c>
    </row>
    <row r="114" spans="1:11">
      <c r="A114" s="24" t="str">
        <f>[7]签字版本!A114</f>
        <v>108</v>
      </c>
      <c r="B114" s="24" t="str">
        <f>[7]签字版本!B114</f>
        <v>严帅</v>
      </c>
      <c r="C114" s="24" t="str">
        <f>SUBSTITUTE([7]签字版本!C114,MID([7]签字版本!C114,7,8),"********")</f>
        <v>352627********0013</v>
      </c>
      <c r="D114" s="25" t="str">
        <f>SUBSTITUTE([7]签字版本!D114,MID([7]签字版本!D114,4,4),"****")</f>
        <v>138****0921</v>
      </c>
      <c r="E114" s="24" t="str">
        <f>[7]签字版本!E114</f>
        <v>团结</v>
      </c>
      <c r="F114" s="26">
        <f>[7]签字版本!F114</f>
        <v>2.86</v>
      </c>
      <c r="G114" s="26">
        <f t="shared" si="2"/>
        <v>2.86</v>
      </c>
      <c r="H114" s="26">
        <f t="shared" si="3"/>
        <v>85.8</v>
      </c>
      <c r="I114" s="26">
        <f>[7]签字版本!J114</f>
        <v>17.16</v>
      </c>
      <c r="J114" s="25" t="str">
        <f>SUBSTITUTE([7]签字版本!K114,MID([7]签字版本!K114,9,7),"*******")</f>
        <v>62212727*******0991</v>
      </c>
      <c r="K114" s="24" t="str">
        <f>[7]签字版本!L114</f>
        <v>连城县农村信用联社四堡信用社</v>
      </c>
    </row>
    <row r="115" spans="1:11">
      <c r="A115" s="24" t="str">
        <f>[7]签字版本!A115</f>
        <v>109</v>
      </c>
      <c r="B115" s="24" t="str">
        <f>[7]签字版本!B115</f>
        <v>马华周</v>
      </c>
      <c r="C115" s="24" t="str">
        <f>SUBSTITUTE([7]签字版本!C115,MID([7]签字版本!C115,7,8),"********")</f>
        <v>352627********1610</v>
      </c>
      <c r="D115" s="25" t="str">
        <f>SUBSTITUTE([7]签字版本!D115,MID([7]签字版本!D115,4,4),"****")</f>
        <v>136****2181</v>
      </c>
      <c r="E115" s="24" t="str">
        <f>[7]签字版本!E115</f>
        <v>团结</v>
      </c>
      <c r="F115" s="26">
        <f>[7]签字版本!F115</f>
        <v>2.21</v>
      </c>
      <c r="G115" s="26">
        <f t="shared" si="2"/>
        <v>2.21</v>
      </c>
      <c r="H115" s="26">
        <f t="shared" si="3"/>
        <v>66.3</v>
      </c>
      <c r="I115" s="26">
        <f>[7]签字版本!J115</f>
        <v>13.26</v>
      </c>
      <c r="J115" s="25" t="str">
        <f>SUBSTITUTE([7]签字版本!K115,MID([7]签字版本!K115,9,7),"*******")</f>
        <v>90908180*******0043108</v>
      </c>
      <c r="K115" s="24" t="str">
        <f>[7]签字版本!L115</f>
        <v>连城县农村信用联社四堡信用社</v>
      </c>
    </row>
    <row r="116" spans="1:11">
      <c r="A116" s="24" t="str">
        <f>[7]签字版本!A116</f>
        <v>110</v>
      </c>
      <c r="B116" s="24" t="str">
        <f>[7]签字版本!B116</f>
        <v>严承之</v>
      </c>
      <c r="C116" s="24" t="str">
        <f>SUBSTITUTE([7]签字版本!C116,MID([7]签字版本!C116,7,8),"********")</f>
        <v>352627********1614</v>
      </c>
      <c r="D116" s="25" t="str">
        <f>SUBSTITUTE([7]签字版本!D116,MID([7]签字版本!D116,4,4),"****")</f>
        <v>139****7135</v>
      </c>
      <c r="E116" s="24" t="str">
        <f>[7]签字版本!E116</f>
        <v>团结</v>
      </c>
      <c r="F116" s="26">
        <f>[7]签字版本!F116</f>
        <v>4.25</v>
      </c>
      <c r="G116" s="26">
        <f t="shared" si="2"/>
        <v>4.25</v>
      </c>
      <c r="H116" s="26">
        <f t="shared" si="3"/>
        <v>127.5</v>
      </c>
      <c r="I116" s="26">
        <f>[7]签字版本!J116</f>
        <v>25.5</v>
      </c>
      <c r="J116" s="25" t="str">
        <f>SUBSTITUTE([7]签字版本!K116,MID([7]签字版本!K116,9,7),"*******")</f>
        <v>90908180*******0086081</v>
      </c>
      <c r="K116" s="24" t="str">
        <f>[7]签字版本!L116</f>
        <v>连城县农村信用联社四堡信用社</v>
      </c>
    </row>
    <row r="117" spans="1:11">
      <c r="A117" s="24" t="str">
        <f>[7]签字版本!A117</f>
        <v>111</v>
      </c>
      <c r="B117" s="24" t="str">
        <f>[7]签字版本!B117</f>
        <v>马华流</v>
      </c>
      <c r="C117" s="24" t="str">
        <f>SUBSTITUTE([7]签字版本!C117,MID([7]签字版本!C117,7,8),"********")</f>
        <v>352627********1616</v>
      </c>
      <c r="D117" s="25" t="str">
        <f>SUBSTITUTE([7]签字版本!D117,MID([7]签字版本!D117,4,4),"****")</f>
        <v>138****759</v>
      </c>
      <c r="E117" s="24" t="str">
        <f>[7]签字版本!E117</f>
        <v>团结</v>
      </c>
      <c r="F117" s="26">
        <f>[7]签字版本!F117</f>
        <v>1.18</v>
      </c>
      <c r="G117" s="26">
        <f t="shared" si="2"/>
        <v>1.18</v>
      </c>
      <c r="H117" s="26">
        <f t="shared" si="3"/>
        <v>35.4</v>
      </c>
      <c r="I117" s="26">
        <f>[7]签字版本!J117</f>
        <v>7.08</v>
      </c>
      <c r="J117" s="25" t="str">
        <f>SUBSTITUTE([7]签字版本!K117,MID([7]签字版本!K117,9,7),"*******")</f>
        <v>90908180*******0612332</v>
      </c>
      <c r="K117" s="24" t="str">
        <f>[7]签字版本!L117</f>
        <v>连城县农村信用联社四堡信用社</v>
      </c>
    </row>
    <row r="118" spans="1:11">
      <c r="A118" s="24" t="str">
        <f>[7]签字版本!A118</f>
        <v>112</v>
      </c>
      <c r="B118" s="24" t="str">
        <f>[7]签字版本!B118</f>
        <v>严宽</v>
      </c>
      <c r="C118" s="24" t="str">
        <f>SUBSTITUTE([7]签字版本!C118,MID([7]签字版本!C118,7,8),"********")</f>
        <v>352627********1618</v>
      </c>
      <c r="D118" s="25" t="str">
        <f>SUBSTITUTE([7]签字版本!D118,MID([7]签字版本!D118,4,4),"****")</f>
        <v>133****5330</v>
      </c>
      <c r="E118" s="24" t="str">
        <f>[7]签字版本!E118</f>
        <v>团结</v>
      </c>
      <c r="F118" s="26">
        <f>[7]签字版本!F118</f>
        <v>3.05</v>
      </c>
      <c r="G118" s="26">
        <f t="shared" si="2"/>
        <v>3.05</v>
      </c>
      <c r="H118" s="26">
        <f t="shared" si="3"/>
        <v>91.5</v>
      </c>
      <c r="I118" s="26">
        <f>[7]签字版本!J118</f>
        <v>18.3</v>
      </c>
      <c r="J118" s="25" t="str">
        <f>SUBSTITUTE([7]签字版本!K118,MID([7]签字版本!K118,9,7),"*******")</f>
        <v>90908180*******0055683</v>
      </c>
      <c r="K118" s="24" t="str">
        <f>[7]签字版本!L118</f>
        <v>连城县农村信用联社四堡信用社</v>
      </c>
    </row>
    <row r="119" spans="1:11">
      <c r="A119" s="24" t="str">
        <f>[7]签字版本!A119</f>
        <v>113</v>
      </c>
      <c r="B119" s="24" t="str">
        <f>[7]签字版本!B119</f>
        <v>严吉</v>
      </c>
      <c r="C119" s="24" t="str">
        <f>SUBSTITUTE([7]签字版本!C119,MID([7]签字版本!C119,7,8),"********")</f>
        <v>352627********1631</v>
      </c>
      <c r="D119" s="25" t="str">
        <f>SUBSTITUTE([7]签字版本!D119,MID([7]签字版本!D119,4,4),"****")</f>
        <v>158****5597</v>
      </c>
      <c r="E119" s="24" t="str">
        <f>[7]签字版本!E119</f>
        <v>团结</v>
      </c>
      <c r="F119" s="26">
        <f>[7]签字版本!F119</f>
        <v>3.06</v>
      </c>
      <c r="G119" s="26">
        <f t="shared" si="2"/>
        <v>3.06</v>
      </c>
      <c r="H119" s="26">
        <f t="shared" si="3"/>
        <v>91.8</v>
      </c>
      <c r="I119" s="26">
        <f>[7]签字版本!J119</f>
        <v>18.36</v>
      </c>
      <c r="J119" s="25" t="str">
        <f>SUBSTITUTE([7]签字版本!K119,MID([7]签字版本!K119,9,7),"*******")</f>
        <v>90908180*******0503209</v>
      </c>
      <c r="K119" s="24" t="str">
        <f>[7]签字版本!L119</f>
        <v>连城县农村信用联社四堡信用社</v>
      </c>
    </row>
    <row r="120" spans="1:11">
      <c r="A120" s="24" t="str">
        <f>[7]签字版本!A120</f>
        <v>114</v>
      </c>
      <c r="B120" s="24" t="str">
        <f>[7]签字版本!B120</f>
        <v>严彬</v>
      </c>
      <c r="C120" s="24" t="str">
        <f>SUBSTITUTE([7]签字版本!C120,MID([7]签字版本!C120,7,8),"********")</f>
        <v>352627********1614</v>
      </c>
      <c r="D120" s="25" t="str">
        <f>SUBSTITUTE([7]签字版本!D120,MID([7]签字版本!D120,4,4),"****")</f>
        <v>187****6625</v>
      </c>
      <c r="E120" s="24" t="str">
        <f>[7]签字版本!E120</f>
        <v>团结</v>
      </c>
      <c r="F120" s="26">
        <f>[7]签字版本!F120</f>
        <v>2.07</v>
      </c>
      <c r="G120" s="26">
        <f t="shared" si="2"/>
        <v>2.07</v>
      </c>
      <c r="H120" s="26">
        <f t="shared" si="3"/>
        <v>62.1</v>
      </c>
      <c r="I120" s="26">
        <f>[7]签字版本!J120</f>
        <v>12.42</v>
      </c>
      <c r="J120" s="25" t="str">
        <f>SUBSTITUTE([7]签字版本!K120,MID([7]签字版本!K120,9,7),"*******")</f>
        <v>90908180*******0014013</v>
      </c>
      <c r="K120" s="24" t="str">
        <f>[7]签字版本!L120</f>
        <v>连城县农村信用联社四堡信用社</v>
      </c>
    </row>
    <row r="121" spans="1:11">
      <c r="A121" s="24" t="str">
        <f>[7]签字版本!A121</f>
        <v>115</v>
      </c>
      <c r="B121" s="24" t="str">
        <f>[7]签字版本!B121</f>
        <v>严仕</v>
      </c>
      <c r="C121" s="24" t="str">
        <f>SUBSTITUTE([7]签字版本!C121,MID([7]签字版本!C121,7,8),"********")</f>
        <v>352627********1616</v>
      </c>
      <c r="D121" s="25" t="str">
        <f>SUBSTITUTE([7]签字版本!D121,MID([7]签字版本!D121,4,4),"****")</f>
        <v>182****6107</v>
      </c>
      <c r="E121" s="24" t="str">
        <f>[7]签字版本!E121</f>
        <v>团结</v>
      </c>
      <c r="F121" s="26">
        <f>[7]签字版本!F121</f>
        <v>1.36</v>
      </c>
      <c r="G121" s="26">
        <f t="shared" si="2"/>
        <v>1.36</v>
      </c>
      <c r="H121" s="26">
        <f t="shared" si="3"/>
        <v>40.8</v>
      </c>
      <c r="I121" s="26">
        <f>[7]签字版本!J121</f>
        <v>8.16</v>
      </c>
      <c r="J121" s="25" t="str">
        <f>SUBSTITUTE([7]签字版本!K121,MID([7]签字版本!K121,9,7),"*******")</f>
        <v>90908180*******0052828</v>
      </c>
      <c r="K121" s="24" t="str">
        <f>[7]签字版本!L121</f>
        <v>连城县农村信用联社四堡信用社</v>
      </c>
    </row>
    <row r="122" spans="1:11">
      <c r="A122" s="24" t="str">
        <f>[7]签字版本!A122</f>
        <v>116</v>
      </c>
      <c r="B122" s="24" t="str">
        <f>[7]签字版本!B122</f>
        <v>严加炎</v>
      </c>
      <c r="C122" s="24" t="str">
        <f>SUBSTITUTE([7]签字版本!C122,MID([7]签字版本!C122,7,8),"********")</f>
        <v>352627********1616</v>
      </c>
      <c r="D122" s="25" t="str">
        <f>SUBSTITUTE([7]签字版本!D122,MID([7]签字版本!D122,4,4),"****")</f>
        <v>198****7675</v>
      </c>
      <c r="E122" s="24" t="str">
        <f>[7]签字版本!E122</f>
        <v>团结</v>
      </c>
      <c r="F122" s="26">
        <f>[7]签字版本!F122</f>
        <v>7.06</v>
      </c>
      <c r="G122" s="26">
        <f t="shared" si="2"/>
        <v>7.06</v>
      </c>
      <c r="H122" s="26">
        <f t="shared" si="3"/>
        <v>211.8</v>
      </c>
      <c r="I122" s="26">
        <f>[7]签字版本!J122</f>
        <v>42.36</v>
      </c>
      <c r="J122" s="25" t="str">
        <f>SUBSTITUTE([7]签字版本!K122,MID([7]签字版本!K122,9,7),"*******")</f>
        <v>90908180*******0068722</v>
      </c>
      <c r="K122" s="24" t="str">
        <f>[7]签字版本!L122</f>
        <v>连城县农村信用联社四堡信用社</v>
      </c>
    </row>
    <row r="123" spans="1:11">
      <c r="A123" s="24" t="str">
        <f>[7]签字版本!A123</f>
        <v>117</v>
      </c>
      <c r="B123" s="24" t="str">
        <f>[7]签字版本!B123</f>
        <v>严锋</v>
      </c>
      <c r="C123" s="24" t="str">
        <f>SUBSTITUTE([7]签字版本!C123,MID([7]签字版本!C123,7,8),"********")</f>
        <v>352627********1610</v>
      </c>
      <c r="D123" s="25" t="str">
        <f>SUBSTITUTE([7]签字版本!D123,MID([7]签字版本!D123,4,4),"****")</f>
        <v>153****0486</v>
      </c>
      <c r="E123" s="24" t="str">
        <f>[7]签字版本!E123</f>
        <v>团结</v>
      </c>
      <c r="F123" s="26">
        <f>[7]签字版本!F123</f>
        <v>1.29</v>
      </c>
      <c r="G123" s="26">
        <f t="shared" si="2"/>
        <v>1.29</v>
      </c>
      <c r="H123" s="26">
        <f t="shared" si="3"/>
        <v>38.7</v>
      </c>
      <c r="I123" s="26">
        <f>[7]签字版本!J123</f>
        <v>7.74</v>
      </c>
      <c r="J123" s="25" t="str">
        <f>SUBSTITUTE([7]签字版本!K123,MID([7]签字版本!K123,9,7),"*******")</f>
        <v>90908180*******0585969</v>
      </c>
      <c r="K123" s="24" t="str">
        <f>[7]签字版本!L123</f>
        <v>连城县农村信用联社四堡信用社</v>
      </c>
    </row>
    <row r="124" spans="1:11">
      <c r="A124" s="24" t="str">
        <f>[7]签字版本!A124</f>
        <v>118</v>
      </c>
      <c r="B124" s="24" t="str">
        <f>[7]签字版本!B124</f>
        <v>邹华美</v>
      </c>
      <c r="C124" s="24" t="str">
        <f>SUBSTITUTE([7]签字版本!C124,MID([7]签字版本!C124,7,8),"********")</f>
        <v>352627********1621</v>
      </c>
      <c r="D124" s="25" t="str">
        <f>SUBSTITUTE([7]签字版本!D124,MID([7]签字版本!D124,4,4),"****")</f>
        <v>135****2118</v>
      </c>
      <c r="E124" s="24" t="str">
        <f>[7]签字版本!E124</f>
        <v>团结</v>
      </c>
      <c r="F124" s="26">
        <f>[7]签字版本!F124</f>
        <v>0.65</v>
      </c>
      <c r="G124" s="26">
        <f t="shared" si="2"/>
        <v>0.65</v>
      </c>
      <c r="H124" s="26">
        <f t="shared" si="3"/>
        <v>19.5</v>
      </c>
      <c r="I124" s="26">
        <f>[7]签字版本!J124</f>
        <v>3.9</v>
      </c>
      <c r="J124" s="25" t="str">
        <f>SUBSTITUTE([7]签字版本!K124,MID([7]签字版本!K124,9,7),"*******")</f>
        <v>62218405*******0297</v>
      </c>
      <c r="K124" s="24" t="str">
        <f>[7]签字版本!L124</f>
        <v>连城县农村信用联社四堡信用社</v>
      </c>
    </row>
    <row r="125" spans="1:11">
      <c r="A125" s="24" t="str">
        <f>[7]签字版本!A125</f>
        <v>119</v>
      </c>
      <c r="B125" s="24" t="str">
        <f>[7]签字版本!B125</f>
        <v>严勃</v>
      </c>
      <c r="C125" s="24" t="str">
        <f>SUBSTITUTE([7]签字版本!C125,MID([7]签字版本!C125,7,8),"********")</f>
        <v>352627********1635</v>
      </c>
      <c r="D125" s="25" t="str">
        <f>SUBSTITUTE([7]签字版本!D125,MID([7]签字版本!D125,4,4),"****")</f>
        <v>159****4402</v>
      </c>
      <c r="E125" s="24" t="str">
        <f>[7]签字版本!E125</f>
        <v>团结</v>
      </c>
      <c r="F125" s="26">
        <f>[7]签字版本!F125</f>
        <v>1.5</v>
      </c>
      <c r="G125" s="26">
        <f t="shared" si="2"/>
        <v>1.5</v>
      </c>
      <c r="H125" s="26">
        <f t="shared" si="3"/>
        <v>45</v>
      </c>
      <c r="I125" s="26">
        <f>[7]签字版本!J125</f>
        <v>9</v>
      </c>
      <c r="J125" s="25" t="str">
        <f>SUBSTITUTE([7]签字版本!K125,MID([7]签字版本!K125,9,7),"*******")</f>
        <v>62218405*******0396</v>
      </c>
      <c r="K125" s="24" t="str">
        <f>[7]签字版本!L125</f>
        <v>连城县农村信用联社四堡信用社</v>
      </c>
    </row>
    <row r="126" spans="1:11">
      <c r="A126" s="24" t="str">
        <f>[7]签字版本!A126</f>
        <v>120</v>
      </c>
      <c r="B126" s="24" t="str">
        <f>[7]签字版本!B126</f>
        <v>马华广</v>
      </c>
      <c r="C126" s="24" t="str">
        <f>SUBSTITUTE([7]签字版本!C126,MID([7]签字版本!C126,7,8),"********")</f>
        <v>352627********1610</v>
      </c>
      <c r="D126" s="25" t="str">
        <f>SUBSTITUTE([7]签字版本!D126,MID([7]签字版本!D126,4,4),"****")</f>
        <v>150****4685</v>
      </c>
      <c r="E126" s="24" t="str">
        <f>[7]签字版本!E126</f>
        <v>团结</v>
      </c>
      <c r="F126" s="26">
        <f>[7]签字版本!F126</f>
        <v>1.85</v>
      </c>
      <c r="G126" s="26">
        <f t="shared" si="2"/>
        <v>1.85</v>
      </c>
      <c r="H126" s="26">
        <f t="shared" si="3"/>
        <v>55.5</v>
      </c>
      <c r="I126" s="26">
        <f>[7]签字版本!J126</f>
        <v>11.1</v>
      </c>
      <c r="J126" s="25" t="str">
        <f>SUBSTITUTE([7]签字版本!K126,MID([7]签字版本!K126,9,7),"*******")</f>
        <v>90908180*******0001063</v>
      </c>
      <c r="K126" s="24" t="str">
        <f>[7]签字版本!L126</f>
        <v>连城县农村信用联社四堡信用社</v>
      </c>
    </row>
    <row r="127" spans="1:11">
      <c r="A127" s="24" t="str">
        <f>[7]签字版本!A127</f>
        <v>121</v>
      </c>
      <c r="B127" s="24" t="str">
        <f>[7]签字版本!B127</f>
        <v>严仰成</v>
      </c>
      <c r="C127" s="24" t="str">
        <f>SUBSTITUTE([7]签字版本!C127,MID([7]签字版本!C127,7,8),"********")</f>
        <v>352627********1615</v>
      </c>
      <c r="D127" s="25" t="str">
        <f>SUBSTITUTE([7]签字版本!D127,MID([7]签字版本!D127,4,4),"****")</f>
        <v>150****4918</v>
      </c>
      <c r="E127" s="24" t="str">
        <f>[7]签字版本!E127</f>
        <v>团结</v>
      </c>
      <c r="F127" s="26">
        <f>[7]签字版本!F127</f>
        <v>3.12</v>
      </c>
      <c r="G127" s="26">
        <f t="shared" si="2"/>
        <v>3.12</v>
      </c>
      <c r="H127" s="26">
        <f t="shared" si="3"/>
        <v>93.6</v>
      </c>
      <c r="I127" s="26">
        <f>[7]签字版本!J127</f>
        <v>18.72</v>
      </c>
      <c r="J127" s="25" t="str">
        <f>SUBSTITUTE([7]签字版本!K127,MID([7]签字版本!K127,9,7),"*******")</f>
        <v>90908180*******0052757</v>
      </c>
      <c r="K127" s="24" t="str">
        <f>[7]签字版本!L127</f>
        <v>连城县农村信用联社四堡信用社</v>
      </c>
    </row>
    <row r="128" spans="1:11">
      <c r="A128" s="24" t="str">
        <f>[7]签字版本!A128</f>
        <v>122</v>
      </c>
      <c r="B128" s="24" t="str">
        <f>[7]签字版本!B128</f>
        <v>严强</v>
      </c>
      <c r="C128" s="24" t="str">
        <f>SUBSTITUTE([7]签字版本!C128,MID([7]签字版本!C128,7,8),"********")</f>
        <v>352627********1617</v>
      </c>
      <c r="D128" s="25" t="str">
        <f>SUBSTITUTE([7]签字版本!D128,MID([7]签字版本!D128,4,4),"****")</f>
        <v>189****1007</v>
      </c>
      <c r="E128" s="24" t="str">
        <f>[7]签字版本!E128</f>
        <v>团结</v>
      </c>
      <c r="F128" s="26">
        <f>[7]签字版本!F128</f>
        <v>1.53</v>
      </c>
      <c r="G128" s="26">
        <f t="shared" si="2"/>
        <v>1.53</v>
      </c>
      <c r="H128" s="26">
        <f t="shared" si="3"/>
        <v>45.9</v>
      </c>
      <c r="I128" s="26">
        <f>[7]签字版本!J128</f>
        <v>9.18</v>
      </c>
      <c r="J128" s="25" t="str">
        <f>SUBSTITUTE([7]签字版本!K128,MID([7]签字版本!K128,9,7),"*******")</f>
        <v>62218405*******0180</v>
      </c>
      <c r="K128" s="24" t="str">
        <f>[7]签字版本!L128</f>
        <v>连城县农村信用联社四堡信用社</v>
      </c>
    </row>
    <row r="129" spans="1:11">
      <c r="A129" s="24" t="str">
        <f>[7]签字版本!A129</f>
        <v>123</v>
      </c>
      <c r="B129" s="24" t="str">
        <f>[7]签字版本!B129</f>
        <v>严加田</v>
      </c>
      <c r="C129" s="24" t="str">
        <f>SUBSTITUTE([7]签字版本!C129,MID([7]签字版本!C129,7,8),"********")</f>
        <v>352627********1610</v>
      </c>
      <c r="D129" s="25" t="str">
        <f>SUBSTITUTE([7]签字版本!D129,MID([7]签字版本!D129,4,4),"****")</f>
        <v>150****0504</v>
      </c>
      <c r="E129" s="24" t="str">
        <f>[7]签字版本!E129</f>
        <v>团结</v>
      </c>
      <c r="F129" s="26">
        <f>[7]签字版本!F129</f>
        <v>4.46</v>
      </c>
      <c r="G129" s="26">
        <f t="shared" si="2"/>
        <v>4.46</v>
      </c>
      <c r="H129" s="26">
        <f t="shared" si="3"/>
        <v>133.8</v>
      </c>
      <c r="I129" s="26">
        <f>[7]签字版本!J129</f>
        <v>26.76</v>
      </c>
      <c r="J129" s="25" t="str">
        <f>SUBSTITUTE([7]签字版本!K129,MID([7]签字版本!K129,9,7),"*******")</f>
        <v>90908180*******0085287</v>
      </c>
      <c r="K129" s="24" t="str">
        <f>[7]签字版本!L129</f>
        <v>连城县农村信用联社四堡信用社</v>
      </c>
    </row>
    <row r="130" spans="1:11">
      <c r="A130" s="24" t="str">
        <f>[7]签字版本!A130</f>
        <v>124</v>
      </c>
      <c r="B130" s="24" t="str">
        <f>[7]签字版本!B130</f>
        <v>严仰中</v>
      </c>
      <c r="C130" s="24" t="str">
        <f>SUBSTITUTE([7]签字版本!C130,MID([7]签字版本!C130,7,8),"********")</f>
        <v>352627********1611</v>
      </c>
      <c r="D130" s="25" t="str">
        <f>SUBSTITUTE([7]签字版本!D130,MID([7]签字版本!D130,4,4),"****")</f>
        <v>158****9520</v>
      </c>
      <c r="E130" s="24" t="str">
        <f>[7]签字版本!E130</f>
        <v>团结</v>
      </c>
      <c r="F130" s="26">
        <f>[7]签字版本!F130</f>
        <v>3.36</v>
      </c>
      <c r="G130" s="26">
        <f t="shared" si="2"/>
        <v>3.36</v>
      </c>
      <c r="H130" s="26">
        <f t="shared" si="3"/>
        <v>100.8</v>
      </c>
      <c r="I130" s="26">
        <f>[7]签字版本!J130</f>
        <v>20.16</v>
      </c>
      <c r="J130" s="25" t="str">
        <f>SUBSTITUTE([7]签字版本!K130,MID([7]签字版本!K130,9,7),"*******")</f>
        <v>62218405*******0032</v>
      </c>
      <c r="K130" s="24" t="str">
        <f>[7]签字版本!L130</f>
        <v>连城县农村信用联社四堡信用社</v>
      </c>
    </row>
    <row r="131" spans="1:11">
      <c r="A131" s="24" t="str">
        <f>[7]签字版本!A131</f>
        <v>125</v>
      </c>
      <c r="B131" s="24" t="str">
        <f>[7]签字版本!B131</f>
        <v>严加应</v>
      </c>
      <c r="C131" s="24" t="str">
        <f>SUBSTITUTE([7]签字版本!C131,MID([7]签字版本!C131,7,8),"********")</f>
        <v>352627********1618</v>
      </c>
      <c r="D131" s="25" t="str">
        <f>SUBSTITUTE([7]签字版本!D131,MID([7]签字版本!D131,4,4),"****")</f>
        <v>136****2712</v>
      </c>
      <c r="E131" s="24" t="str">
        <f>[7]签字版本!E131</f>
        <v>团结</v>
      </c>
      <c r="F131" s="26">
        <f>[7]签字版本!F131</f>
        <v>2.07</v>
      </c>
      <c r="G131" s="26">
        <f t="shared" si="2"/>
        <v>2.07</v>
      </c>
      <c r="H131" s="26">
        <f t="shared" si="3"/>
        <v>62.1</v>
      </c>
      <c r="I131" s="26">
        <f>[7]签字版本!J131</f>
        <v>12.42</v>
      </c>
      <c r="J131" s="25" t="str">
        <f>SUBSTITUTE([7]签字版本!K131,MID([7]签字版本!K131,9,7),"*******")</f>
        <v>90908180*******0586995</v>
      </c>
      <c r="K131" s="24" t="str">
        <f>[7]签字版本!L131</f>
        <v>连城县农村信用联社四堡信用社</v>
      </c>
    </row>
    <row r="132" spans="1:11">
      <c r="A132" s="24" t="str">
        <f>[7]签字版本!A132</f>
        <v>126</v>
      </c>
      <c r="B132" s="24" t="str">
        <f>[7]签字版本!B132</f>
        <v>严俭</v>
      </c>
      <c r="C132" s="24" t="str">
        <f>SUBSTITUTE([7]签字版本!C132,MID([7]签字版本!C132,7,8),"********")</f>
        <v>352627********1635</v>
      </c>
      <c r="D132" s="25" t="str">
        <f>SUBSTITUTE([7]签字版本!D132,MID([7]签字版本!D132,4,4),"****")</f>
        <v>182****1151</v>
      </c>
      <c r="E132" s="24" t="str">
        <f>[7]签字版本!E132</f>
        <v>团结</v>
      </c>
      <c r="F132" s="26">
        <f>[7]签字版本!F132</f>
        <v>2.13</v>
      </c>
      <c r="G132" s="26">
        <f t="shared" si="2"/>
        <v>2.13</v>
      </c>
      <c r="H132" s="26">
        <f t="shared" si="3"/>
        <v>63.9</v>
      </c>
      <c r="I132" s="26">
        <f>[7]签字版本!J132</f>
        <v>12.78</v>
      </c>
      <c r="J132" s="25" t="str">
        <f>SUBSTITUTE([7]签字版本!K132,MID([7]签字版本!K132,9,7),"*******")</f>
        <v>90908180*******0068651</v>
      </c>
      <c r="K132" s="24" t="str">
        <f>[7]签字版本!L132</f>
        <v>连城县农村信用联社四堡信用社</v>
      </c>
    </row>
    <row r="133" spans="1:11">
      <c r="A133" s="24" t="str">
        <f>[7]签字版本!A133</f>
        <v>127</v>
      </c>
      <c r="B133" s="24" t="str">
        <f>[7]签字版本!B133</f>
        <v>严兴</v>
      </c>
      <c r="C133" s="24" t="str">
        <f>SUBSTITUTE([7]签字版本!C133,MID([7]签字版本!C133,7,8),"********")</f>
        <v>352627********1632</v>
      </c>
      <c r="D133" s="25" t="str">
        <f>SUBSTITUTE([7]签字版本!D133,MID([7]签字版本!D133,4,4),"****")</f>
        <v>188****9923</v>
      </c>
      <c r="E133" s="24" t="str">
        <f>[7]签字版本!E133</f>
        <v>团结</v>
      </c>
      <c r="F133" s="26">
        <f>[7]签字版本!F133</f>
        <v>3.28</v>
      </c>
      <c r="G133" s="26">
        <f t="shared" si="2"/>
        <v>3.28</v>
      </c>
      <c r="H133" s="26">
        <f t="shared" si="3"/>
        <v>98.4</v>
      </c>
      <c r="I133" s="26">
        <f>[7]签字版本!J133</f>
        <v>19.68</v>
      </c>
      <c r="J133" s="25" t="str">
        <f>SUBSTITUTE([7]签字版本!K133,MID([7]签字版本!K133,9,7),"*******")</f>
        <v>62218401*******2692</v>
      </c>
      <c r="K133" s="24" t="str">
        <f>[7]签字版本!L133</f>
        <v>连城县农村信用联社四堡信用社</v>
      </c>
    </row>
    <row r="134" spans="1:11">
      <c r="A134" s="24" t="str">
        <f>[7]签字版本!A134</f>
        <v>128</v>
      </c>
      <c r="B134" s="24" t="str">
        <f>[7]签字版本!B134</f>
        <v>严力</v>
      </c>
      <c r="C134" s="24" t="str">
        <f>SUBSTITUTE([7]签字版本!C134,MID([7]签字版本!C134,7,8),"********")</f>
        <v>352627********161X</v>
      </c>
      <c r="D134" s="25" t="str">
        <f>SUBSTITUTE([7]签字版本!D134,MID([7]签字版本!D134,4,4),"****")</f>
        <v>135****8967</v>
      </c>
      <c r="E134" s="24" t="str">
        <f>[7]签字版本!E134</f>
        <v>团结</v>
      </c>
      <c r="F134" s="26">
        <f>[7]签字版本!F134</f>
        <v>1.51</v>
      </c>
      <c r="G134" s="26">
        <f t="shared" si="2"/>
        <v>1.51</v>
      </c>
      <c r="H134" s="26">
        <f t="shared" si="3"/>
        <v>45.3</v>
      </c>
      <c r="I134" s="26">
        <f>[7]签字版本!J134</f>
        <v>9.06</v>
      </c>
      <c r="J134" s="25" t="str">
        <f>SUBSTITUTE([7]签字版本!K134,MID([7]签字版本!K134,9,7),"*******")</f>
        <v>90908180*******0093447</v>
      </c>
      <c r="K134" s="24" t="str">
        <f>[7]签字版本!L134</f>
        <v>连城县农村信用联社四堡信用社</v>
      </c>
    </row>
    <row r="135" spans="1:11">
      <c r="A135" s="24" t="str">
        <f>[7]签字版本!A135</f>
        <v>129</v>
      </c>
      <c r="B135" s="24" t="str">
        <f>[7]签字版本!B135</f>
        <v>严劲</v>
      </c>
      <c r="C135" s="24" t="str">
        <f>SUBSTITUTE([7]签字版本!C135,MID([7]签字版本!C135,7,8),"********")</f>
        <v>352627********1619</v>
      </c>
      <c r="D135" s="25" t="str">
        <f>SUBSTITUTE([7]签字版本!D135,MID([7]签字版本!D135,4,4),"****")</f>
        <v>135****7118</v>
      </c>
      <c r="E135" s="24" t="str">
        <f>[7]签字版本!E135</f>
        <v>团结</v>
      </c>
      <c r="F135" s="26">
        <f>[7]签字版本!F135</f>
        <v>0.85</v>
      </c>
      <c r="G135" s="26">
        <f t="shared" ref="G135:G148" si="4">F135</f>
        <v>0.85</v>
      </c>
      <c r="H135" s="26">
        <f t="shared" ref="H135:H148" si="5">G135*30</f>
        <v>25.5</v>
      </c>
      <c r="I135" s="26">
        <f>[7]签字版本!J135</f>
        <v>5.1</v>
      </c>
      <c r="J135" s="25" t="str">
        <f>SUBSTITUTE([7]签字版本!K135,MID([7]签字版本!K135,9,7),"*******")</f>
        <v>90908180*******0055665</v>
      </c>
      <c r="K135" s="24" t="str">
        <f>[7]签字版本!L135</f>
        <v>连城县农村信用联社四堡信用社</v>
      </c>
    </row>
    <row r="136" spans="1:11">
      <c r="A136" s="24" t="str">
        <f>[7]签字版本!A136</f>
        <v>130</v>
      </c>
      <c r="B136" s="24" t="str">
        <f>[7]签字版本!B136</f>
        <v>严勤</v>
      </c>
      <c r="C136" s="24" t="str">
        <f>SUBSTITUTE([7]签字版本!C136,MID([7]签字版本!C136,7,8),"********")</f>
        <v>352627********1619</v>
      </c>
      <c r="D136" s="25" t="str">
        <f>SUBSTITUTE([7]签字版本!D136,MID([7]签字版本!D136,4,4),"****")</f>
        <v>138****5180</v>
      </c>
      <c r="E136" s="24" t="str">
        <f>[7]签字版本!E136</f>
        <v>团结</v>
      </c>
      <c r="F136" s="26">
        <f>[7]签字版本!F136</f>
        <v>2.96</v>
      </c>
      <c r="G136" s="26">
        <f t="shared" si="4"/>
        <v>2.96</v>
      </c>
      <c r="H136" s="26">
        <f t="shared" si="5"/>
        <v>88.8</v>
      </c>
      <c r="I136" s="26">
        <f>[7]签字版本!J136</f>
        <v>17.76</v>
      </c>
      <c r="J136" s="25" t="str">
        <f>SUBSTITUTE([7]签字版本!K136,MID([7]签字版本!K136,9,7),"*******")</f>
        <v>90908180*******0068642</v>
      </c>
      <c r="K136" s="24" t="str">
        <f>[7]签字版本!L136</f>
        <v>连城县农村信用联社四堡信用社</v>
      </c>
    </row>
    <row r="137" spans="1:11">
      <c r="A137" s="24" t="str">
        <f>[7]签字版本!A137</f>
        <v>131</v>
      </c>
      <c r="B137" s="24" t="str">
        <f>[7]签字版本!B137</f>
        <v>严宗根</v>
      </c>
      <c r="C137" s="24" t="str">
        <f>SUBSTITUTE([7]签字版本!C137,MID([7]签字版本!C137,7,8),"********")</f>
        <v>352627********1614</v>
      </c>
      <c r="D137" s="25" t="str">
        <f>SUBSTITUTE([7]签字版本!D137,MID([7]签字版本!D137,4,4),"****")</f>
        <v>177****5319</v>
      </c>
      <c r="E137" s="24" t="str">
        <f>[7]签字版本!E137</f>
        <v>团结</v>
      </c>
      <c r="F137" s="26">
        <f>[7]签字版本!F137</f>
        <v>1.27</v>
      </c>
      <c r="G137" s="26">
        <f t="shared" si="4"/>
        <v>1.27</v>
      </c>
      <c r="H137" s="26">
        <f t="shared" si="5"/>
        <v>38.1</v>
      </c>
      <c r="I137" s="26">
        <f>[7]签字版本!J137</f>
        <v>7.62</v>
      </c>
      <c r="J137" s="25" t="str">
        <f>SUBSTITUTE([7]签字版本!K137,MID([7]签字版本!K137,9,7),"*******")</f>
        <v>90908180*******0055692</v>
      </c>
      <c r="K137" s="24" t="str">
        <f>[7]签字版本!L137</f>
        <v>连城县农村信用联社四堡信用社</v>
      </c>
    </row>
    <row r="138" spans="1:11">
      <c r="A138" s="24" t="str">
        <f>[7]签字版本!A138</f>
        <v>132</v>
      </c>
      <c r="B138" s="24" t="str">
        <f>[7]签字版本!B138</f>
        <v>严宣</v>
      </c>
      <c r="C138" s="24" t="str">
        <f>SUBSTITUTE([7]签字版本!C138,MID([7]签字版本!C138,7,8),"********")</f>
        <v>352627********1616</v>
      </c>
      <c r="D138" s="25" t="str">
        <f>SUBSTITUTE([7]签字版本!D138,MID([7]签字版本!D138,4,4),"****")</f>
        <v>139****7673</v>
      </c>
      <c r="E138" s="24" t="str">
        <f>[7]签字版本!E138</f>
        <v>团结</v>
      </c>
      <c r="F138" s="26">
        <f>[7]签字版本!F138</f>
        <v>2.14</v>
      </c>
      <c r="G138" s="26">
        <f t="shared" si="4"/>
        <v>2.14</v>
      </c>
      <c r="H138" s="26">
        <f t="shared" si="5"/>
        <v>64.2</v>
      </c>
      <c r="I138" s="26">
        <f>[7]签字版本!J138</f>
        <v>12.84</v>
      </c>
      <c r="J138" s="25" t="str">
        <f>SUBSTITUTE([7]签字版本!K138,MID([7]签字版本!K138,9,7),"*******")</f>
        <v>90908180*******0137961</v>
      </c>
      <c r="K138" s="24" t="str">
        <f>[7]签字版本!L138</f>
        <v>连城县农村信用联社四堡信用社</v>
      </c>
    </row>
    <row r="139" spans="1:11">
      <c r="A139" s="24" t="str">
        <f>[7]签字版本!A139</f>
        <v>133</v>
      </c>
      <c r="B139" s="24" t="str">
        <f>[7]签字版本!B139</f>
        <v>严精</v>
      </c>
      <c r="C139" s="24" t="str">
        <f>SUBSTITUTE([7]签字版本!C139,MID([7]签字版本!C139,7,8),"********")</f>
        <v>352627********1619</v>
      </c>
      <c r="D139" s="25" t="str">
        <f>SUBSTITUTE([7]签字版本!D139,MID([7]签字版本!D139,4,4),"****")</f>
        <v>157****4189</v>
      </c>
      <c r="E139" s="24" t="str">
        <f>[7]签字版本!E139</f>
        <v>团结</v>
      </c>
      <c r="F139" s="26">
        <f>[7]签字版本!F139</f>
        <v>0.97</v>
      </c>
      <c r="G139" s="26">
        <f t="shared" si="4"/>
        <v>0.97</v>
      </c>
      <c r="H139" s="26">
        <f t="shared" si="5"/>
        <v>29.1</v>
      </c>
      <c r="I139" s="26">
        <f>[7]签字版本!J139</f>
        <v>5.82</v>
      </c>
      <c r="J139" s="25" t="str">
        <f>SUBSTITUTE([7]签字版本!K139,MID([7]签字版本!K139,9,7),"*******")</f>
        <v>62218405*******0271</v>
      </c>
      <c r="K139" s="24" t="str">
        <f>[7]签字版本!L139</f>
        <v>连城县农村信用联社四堡信用社</v>
      </c>
    </row>
    <row r="140" spans="1:11">
      <c r="A140" s="24" t="str">
        <f>[7]签字版本!A140</f>
        <v>134</v>
      </c>
      <c r="B140" s="24" t="str">
        <f>[7]签字版本!B140</f>
        <v>严金海</v>
      </c>
      <c r="C140" s="24" t="str">
        <f>SUBSTITUTE([7]签字版本!C140,MID([7]签字版本!C140,7,8),"********")</f>
        <v>350825********1612</v>
      </c>
      <c r="D140" s="25" t="str">
        <f>SUBSTITUTE([7]签字版本!D140,MID([7]签字版本!D140,4,4),"****")</f>
        <v>158****4711</v>
      </c>
      <c r="E140" s="24" t="str">
        <f>[7]签字版本!E140</f>
        <v>团结</v>
      </c>
      <c r="F140" s="26">
        <f>[7]签字版本!F140</f>
        <v>1.51</v>
      </c>
      <c r="G140" s="26">
        <f t="shared" si="4"/>
        <v>1.51</v>
      </c>
      <c r="H140" s="26">
        <f t="shared" si="5"/>
        <v>45.3</v>
      </c>
      <c r="I140" s="26">
        <f>[7]签字版本!J140</f>
        <v>9.06</v>
      </c>
      <c r="J140" s="25" t="str">
        <f>SUBSTITUTE([7]签字版本!K140,MID([7]签字版本!K140,9,7),"*******")</f>
        <v>90908180*******0341570</v>
      </c>
      <c r="K140" s="24" t="str">
        <f>[7]签字版本!L140</f>
        <v>连城县农村信用联社四堡信用社</v>
      </c>
    </row>
    <row r="141" spans="1:11">
      <c r="A141" s="24" t="str">
        <f>[7]签字版本!A141</f>
        <v>135</v>
      </c>
      <c r="B141" s="24" t="str">
        <f>[7]签字版本!B141</f>
        <v>严阵</v>
      </c>
      <c r="C141" s="24" t="str">
        <f>SUBSTITUTE([7]签字版本!C141,MID([7]签字版本!C141,7,8),"********")</f>
        <v>352627********1633</v>
      </c>
      <c r="D141" s="25" t="str">
        <f>SUBSTITUTE([7]签字版本!D141,MID([7]签字版本!D141,4,4),"****")</f>
        <v>150****3908</v>
      </c>
      <c r="E141" s="24" t="str">
        <f>[7]签字版本!E141</f>
        <v>团结</v>
      </c>
      <c r="F141" s="26">
        <f>[7]签字版本!F141</f>
        <v>0.82</v>
      </c>
      <c r="G141" s="26">
        <f t="shared" si="4"/>
        <v>0.82</v>
      </c>
      <c r="H141" s="26">
        <f t="shared" si="5"/>
        <v>24.6</v>
      </c>
      <c r="I141" s="26">
        <f>[7]签字版本!J141</f>
        <v>4.92</v>
      </c>
      <c r="J141" s="25" t="str">
        <f>SUBSTITUTE([7]签字版本!K141,MID([7]签字版本!K141,9,7),"*******")</f>
        <v>90908180*******0068731</v>
      </c>
      <c r="K141" s="24" t="str">
        <f>[7]签字版本!L141</f>
        <v>连城县农村信用联社四堡信用社</v>
      </c>
    </row>
    <row r="142" spans="1:11">
      <c r="A142" s="24" t="str">
        <f>[7]签字版本!A142</f>
        <v>136</v>
      </c>
      <c r="B142" s="24" t="str">
        <f>[7]签字版本!B142</f>
        <v>马华三</v>
      </c>
      <c r="C142" s="24" t="str">
        <f>SUBSTITUTE([7]签字版本!C142,MID([7]签字版本!C142,7,8),"********")</f>
        <v>352627********1619</v>
      </c>
      <c r="D142" s="25" t="str">
        <f>SUBSTITUTE([7]签字版本!D142,MID([7]签字版本!D142,4,4),"****")</f>
        <v>159****7652</v>
      </c>
      <c r="E142" s="24" t="str">
        <f>[7]签字版本!E142</f>
        <v>团结</v>
      </c>
      <c r="F142" s="26">
        <f>[7]签字版本!F142</f>
        <v>2.37</v>
      </c>
      <c r="G142" s="26">
        <f t="shared" si="4"/>
        <v>2.37</v>
      </c>
      <c r="H142" s="26">
        <f t="shared" si="5"/>
        <v>71.1</v>
      </c>
      <c r="I142" s="26">
        <f>[7]签字版本!J142</f>
        <v>14.22</v>
      </c>
      <c r="J142" s="25" t="str">
        <f>SUBSTITUTE([7]签字版本!K142,MID([7]签字版本!K142,9,7),"*******")</f>
        <v>90908180*******0055674</v>
      </c>
      <c r="K142" s="24" t="str">
        <f>[7]签字版本!L142</f>
        <v>连城县农村信用联社四堡信用社</v>
      </c>
    </row>
    <row r="143" spans="1:11">
      <c r="A143" s="24" t="str">
        <f>[7]签字版本!A143</f>
        <v>137</v>
      </c>
      <c r="B143" s="24" t="str">
        <f>[7]签字版本!B143</f>
        <v>马华寿</v>
      </c>
      <c r="C143" s="24" t="str">
        <f>SUBSTITUTE([7]签字版本!C143,MID([7]签字版本!C143,7,8),"********")</f>
        <v>352627********1615</v>
      </c>
      <c r="D143" s="25" t="str">
        <f>SUBSTITUTE([7]签字版本!D143,MID([7]签字版本!D143,4,4),"****")</f>
        <v>187****7053</v>
      </c>
      <c r="E143" s="24" t="str">
        <f>[7]签字版本!E143</f>
        <v>团结</v>
      </c>
      <c r="F143" s="26">
        <f>[7]签字版本!F143</f>
        <v>3.43</v>
      </c>
      <c r="G143" s="26">
        <f t="shared" si="4"/>
        <v>3.43</v>
      </c>
      <c r="H143" s="26">
        <f t="shared" si="5"/>
        <v>102.9</v>
      </c>
      <c r="I143" s="26">
        <f>[7]签字版本!J143</f>
        <v>20.58</v>
      </c>
      <c r="J143" s="25" t="str">
        <f>SUBSTITUTE([7]签字版本!K143,MID([7]签字版本!K143,9,7),"*******")</f>
        <v>90908180*******0085447</v>
      </c>
      <c r="K143" s="24" t="str">
        <f>[7]签字版本!L143</f>
        <v>连城县农村信用联社四堡信用社</v>
      </c>
    </row>
    <row r="144" spans="1:11">
      <c r="A144" s="24" t="str">
        <f>[7]签字版本!A144</f>
        <v>138</v>
      </c>
      <c r="B144" s="24" t="str">
        <f>[7]签字版本!B144</f>
        <v>严乐</v>
      </c>
      <c r="C144" s="24" t="str">
        <f>SUBSTITUTE([7]签字版本!C144,MID([7]签字版本!C144,7,8),"********")</f>
        <v>350825********1610</v>
      </c>
      <c r="D144" s="25" t="str">
        <f>SUBSTITUTE([7]签字版本!D144,MID([7]签字版本!D144,4,4),"****")</f>
        <v>187****6098</v>
      </c>
      <c r="E144" s="24" t="str">
        <f>[7]签字版本!E144</f>
        <v>团结</v>
      </c>
      <c r="F144" s="26">
        <f>[7]签字版本!F144</f>
        <v>0.33</v>
      </c>
      <c r="G144" s="26">
        <f t="shared" si="4"/>
        <v>0.33</v>
      </c>
      <c r="H144" s="26">
        <f t="shared" si="5"/>
        <v>9.9</v>
      </c>
      <c r="I144" s="26">
        <f>[7]签字版本!J144</f>
        <v>1.98</v>
      </c>
      <c r="J144" s="25" t="str">
        <f>SUBSTITUTE([7]签字版本!K144,MID([7]签字版本!K144,9,7),"*******")</f>
        <v>62218401*******5178</v>
      </c>
      <c r="K144" s="24" t="str">
        <f>[7]签字版本!L144</f>
        <v>连城县农村信用联社四堡信用社</v>
      </c>
    </row>
    <row r="145" spans="1:11">
      <c r="A145" s="24" t="str">
        <f>[7]签字版本!A145</f>
        <v>139</v>
      </c>
      <c r="B145" s="24" t="str">
        <f>[7]签字版本!B145</f>
        <v>严勇</v>
      </c>
      <c r="C145" s="24" t="str">
        <f>SUBSTITUTE([7]签字版本!C145,MID([7]签字版本!C145,7,8),"********")</f>
        <v>352627********1616</v>
      </c>
      <c r="D145" s="25" t="str">
        <f>SUBSTITUTE([7]签字版本!D145,MID([7]签字版本!D145,4,4),"****")</f>
        <v>133****9718</v>
      </c>
      <c r="E145" s="24" t="str">
        <f>[7]签字版本!E145</f>
        <v>团结</v>
      </c>
      <c r="F145" s="26">
        <f>[7]签字版本!F145</f>
        <v>1.89</v>
      </c>
      <c r="G145" s="26">
        <f t="shared" si="4"/>
        <v>1.89</v>
      </c>
      <c r="H145" s="26">
        <f t="shared" si="5"/>
        <v>56.7</v>
      </c>
      <c r="I145" s="26">
        <f>[7]签字版本!J145</f>
        <v>11.34</v>
      </c>
      <c r="J145" s="25" t="str">
        <f>SUBSTITUTE([7]签字版本!K145,MID([7]签字版本!K145,9,7),"*******")</f>
        <v>90908180*******0037365</v>
      </c>
      <c r="K145" s="24" t="str">
        <f>[7]签字版本!L145</f>
        <v>连城县农村信用联社四堡信用社</v>
      </c>
    </row>
    <row r="146" spans="1:11">
      <c r="A146" s="24" t="str">
        <f>[7]签字版本!A146</f>
        <v>140</v>
      </c>
      <c r="B146" s="24" t="str">
        <f>[7]签字版本!B146</f>
        <v>严承守</v>
      </c>
      <c r="C146" s="24" t="str">
        <f>SUBSTITUTE([7]签字版本!C146,MID([7]签字版本!C146,7,8),"********")</f>
        <v>352627********1632</v>
      </c>
      <c r="D146" s="25" t="str">
        <f>SUBSTITUTE([7]签字版本!D146,MID([7]签字版本!D146,4,4),"****")</f>
        <v>158****9489</v>
      </c>
      <c r="E146" s="24" t="str">
        <f>[7]签字版本!E146</f>
        <v>团结</v>
      </c>
      <c r="F146" s="26">
        <f>[7]签字版本!F146</f>
        <v>1.38</v>
      </c>
      <c r="G146" s="26">
        <f t="shared" si="4"/>
        <v>1.38</v>
      </c>
      <c r="H146" s="26">
        <f t="shared" si="5"/>
        <v>41.4</v>
      </c>
      <c r="I146" s="26">
        <f>[7]签字版本!J146</f>
        <v>8.28</v>
      </c>
      <c r="J146" s="25" t="str">
        <f>SUBSTITUTE([7]签字版本!K146,MID([7]签字版本!K146,9,7),"*******")</f>
        <v>90908180*******0094811</v>
      </c>
      <c r="K146" s="24" t="str">
        <f>[7]签字版本!L146</f>
        <v>连城县农村信用联社四堡信用社</v>
      </c>
    </row>
    <row r="147" spans="1:11">
      <c r="A147" s="24" t="str">
        <f>[7]签字版本!A147</f>
        <v>141</v>
      </c>
      <c r="B147" s="24" t="str">
        <f>[7]签字版本!B147</f>
        <v>李金群</v>
      </c>
      <c r="C147" s="24" t="str">
        <f>SUBSTITUTE([7]签字版本!C147,MID([7]签字版本!C147,7,8),"********")</f>
        <v>352627********1628</v>
      </c>
      <c r="D147" s="25" t="str">
        <f>SUBSTITUTE([7]签字版本!D147,MID([7]签字版本!D147,4,4),"****")</f>
        <v>151****1676</v>
      </c>
      <c r="E147" s="24" t="str">
        <f>[7]签字版本!E147</f>
        <v>团结</v>
      </c>
      <c r="F147" s="26">
        <f>[7]签字版本!F147</f>
        <v>2.04</v>
      </c>
      <c r="G147" s="26">
        <f t="shared" si="4"/>
        <v>2.04</v>
      </c>
      <c r="H147" s="26">
        <f t="shared" si="5"/>
        <v>61.2</v>
      </c>
      <c r="I147" s="26">
        <f>[7]签字版本!J147</f>
        <v>12.24</v>
      </c>
      <c r="J147" s="25" t="str">
        <f>SUBSTITUTE([7]签字版本!K147,MID([7]签字版本!K147,9,7),"*******")</f>
        <v>62303625*******9137</v>
      </c>
      <c r="K147" s="24" t="str">
        <f>[7]签字版本!L147</f>
        <v>连城县农村信用联社四堡信用社</v>
      </c>
    </row>
    <row r="148" spans="1:11">
      <c r="A148" s="24" t="str">
        <f>[7]签字版本!A148</f>
        <v>142</v>
      </c>
      <c r="B148" s="24" t="str">
        <f>[7]签字版本!B148</f>
        <v>严宗庆</v>
      </c>
      <c r="C148" s="24" t="str">
        <f>SUBSTITUTE([7]签字版本!C148,MID([7]签字版本!C148,7,8),"********")</f>
        <v>352627********1630</v>
      </c>
      <c r="D148" s="25" t="str">
        <f>SUBSTITUTE([7]签字版本!D148,MID([7]签字版本!D148,4,4),"****")</f>
        <v>137****8569</v>
      </c>
      <c r="E148" s="24" t="str">
        <f>[7]签字版本!E148</f>
        <v>团结</v>
      </c>
      <c r="F148" s="26">
        <f>[7]签字版本!F148</f>
        <v>2.44</v>
      </c>
      <c r="G148" s="26">
        <f t="shared" si="4"/>
        <v>2.44</v>
      </c>
      <c r="H148" s="26">
        <f t="shared" si="5"/>
        <v>73.2</v>
      </c>
      <c r="I148" s="26">
        <f>[7]签字版本!J148</f>
        <v>14.64</v>
      </c>
      <c r="J148" s="25" t="str">
        <f>SUBSTITUTE([7]签字版本!K148,MID([7]签字版本!K148,9,7),"*******")</f>
        <v>90908180*******0068660</v>
      </c>
      <c r="K148" s="24" t="str">
        <f>[7]签字版本!L148</f>
        <v>连城县农村信用联社四堡信用社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8"/>
  <sheetViews>
    <sheetView view="pageBreakPreview" zoomScaleNormal="100" topLeftCell="A500" workbookViewId="0">
      <selection activeCell="Q539" sqref="Q539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[6]签字版本!C4</f>
        <v>连城县四堡镇田茶村民委员会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[6]签字版本!C5</f>
        <v>连城县四堡镇田茶村民委员会李春华、邹日东等522户</v>
      </c>
      <c r="D5" s="20"/>
      <c r="E5" s="20"/>
      <c r="F5" s="20"/>
      <c r="G5" s="19" t="str">
        <f>[6]签字版本!G5</f>
        <v>单位保额1000元</v>
      </c>
      <c r="H5" s="19" t="str">
        <f>[6]签字版本!I5</f>
        <v>保险费率  3.0%</v>
      </c>
      <c r="I5" s="19"/>
      <c r="J5" s="28" t="str">
        <f>[6]签字版本!K5</f>
        <v>单位保费： 30  元</v>
      </c>
      <c r="K5" s="29" t="str">
        <f>[6]签字版本!L5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[6]签字版本!A7</f>
        <v>1</v>
      </c>
      <c r="B7" s="24" t="str">
        <f>[6]签字版本!B7</f>
        <v>李春华</v>
      </c>
      <c r="C7" s="24" t="str">
        <f>SUBSTITUTE([6]签字版本!C7,MID([6]签字版本!C7,7,8),"********")</f>
        <v>352627********1648</v>
      </c>
      <c r="D7" s="25" t="str">
        <f>SUBSTITUTE([6]签字版本!D7,MID([6]签字版本!D7,4,4),"****")</f>
        <v>159****2113</v>
      </c>
      <c r="E7" s="24" t="str">
        <f>[6]签字版本!E7</f>
        <v>田茶</v>
      </c>
      <c r="F7" s="26">
        <f>[6]签字版本!F7</f>
        <v>0.96</v>
      </c>
      <c r="G7" s="26">
        <f>F7</f>
        <v>0.96</v>
      </c>
      <c r="H7" s="26">
        <f>G7*30</f>
        <v>28.8</v>
      </c>
      <c r="I7" s="26">
        <f>[6]签字版本!J7</f>
        <v>5.76</v>
      </c>
      <c r="J7" s="25" t="str">
        <f>SUBSTITUTE([6]签字版本!K7,MID([6]签字版本!K7,9,7),"*******")</f>
        <v>90908110*******0419404</v>
      </c>
      <c r="K7" s="24" t="str">
        <f>[6]签字版本!L7</f>
        <v>连城县农村信用联社四堡信用社</v>
      </c>
    </row>
    <row r="8" s="2" customFormat="1" ht="18.6" customHeight="1" spans="1:11">
      <c r="A8" s="24" t="str">
        <f>[6]签字版本!A8</f>
        <v>2</v>
      </c>
      <c r="B8" s="24" t="str">
        <f>[6]签字版本!B8</f>
        <v>邹日东</v>
      </c>
      <c r="C8" s="24" t="str">
        <f>SUBSTITUTE([6]签字版本!C8,MID([6]签字版本!C8,7,8),"********")</f>
        <v>352627********163X</v>
      </c>
      <c r="D8" s="25" t="str">
        <f>SUBSTITUTE([6]签字版本!D8,MID([6]签字版本!D8,4,4),"****")</f>
        <v>159****4692</v>
      </c>
      <c r="E8" s="24" t="str">
        <f>[6]签字版本!E8</f>
        <v>田茶</v>
      </c>
      <c r="F8" s="26">
        <f>[6]签字版本!F8</f>
        <v>2.3</v>
      </c>
      <c r="G8" s="26">
        <f>F8</f>
        <v>2.3</v>
      </c>
      <c r="H8" s="26">
        <f>G8*30</f>
        <v>69</v>
      </c>
      <c r="I8" s="26">
        <f>[6]签字版本!J8</f>
        <v>13.8</v>
      </c>
      <c r="J8" s="25" t="str">
        <f>SUBSTITUTE([6]签字版本!K8,MID([6]签字版本!K8,9,7),"*******")</f>
        <v>62303615*******3727</v>
      </c>
      <c r="K8" s="24" t="str">
        <f>[6]签字版本!L8</f>
        <v>连城县农村信用联社四堡信用社</v>
      </c>
    </row>
    <row r="9" s="2" customFormat="1" ht="18.6" customHeight="1" spans="1:11">
      <c r="A9" s="24" t="str">
        <f>[6]签字版本!A9</f>
        <v>3</v>
      </c>
      <c r="B9" s="24" t="str">
        <f>[6]签字版本!B9</f>
        <v>邹日旺</v>
      </c>
      <c r="C9" s="24" t="str">
        <f>SUBSTITUTE([6]签字版本!C9,MID([6]签字版本!C9,7,8),"********")</f>
        <v>352627********1617</v>
      </c>
      <c r="D9" s="25" t="str">
        <f>SUBSTITUTE([6]签字版本!D9,MID([6]签字版本!D9,4,4),"****")</f>
        <v>159****1190</v>
      </c>
      <c r="E9" s="24" t="str">
        <f>[6]签字版本!E9</f>
        <v>田茶</v>
      </c>
      <c r="F9" s="26">
        <f>[6]签字版本!F9</f>
        <v>1.41</v>
      </c>
      <c r="G9" s="26">
        <f>F9</f>
        <v>1.41</v>
      </c>
      <c r="H9" s="26">
        <f>G9*30</f>
        <v>42.3</v>
      </c>
      <c r="I9" s="26">
        <f>[6]签字版本!J9</f>
        <v>8.46</v>
      </c>
      <c r="J9" s="25" t="str">
        <f>SUBSTITUTE([6]签字版本!K9,MID([6]签字版本!K9,9,7),"*******")</f>
        <v>62218405*******5031</v>
      </c>
      <c r="K9" s="24" t="str">
        <f>[6]签字版本!L9</f>
        <v>连城县农村信用联社四堡信用社</v>
      </c>
    </row>
    <row r="10" spans="1:11">
      <c r="A10" s="24" t="str">
        <f>[6]签字版本!A10</f>
        <v>4</v>
      </c>
      <c r="B10" s="24" t="str">
        <f>[6]签字版本!B10</f>
        <v>邹洪庆</v>
      </c>
      <c r="C10" s="24" t="str">
        <f>SUBSTITUTE([6]签字版本!C10,MID([6]签字版本!C10,7,8),"********")</f>
        <v>352627********1619</v>
      </c>
      <c r="D10" s="25" t="str">
        <f>SUBSTITUTE([6]签字版本!D10,MID([6]签字版本!D10,4,4),"****")</f>
        <v>151****9791</v>
      </c>
      <c r="E10" s="24" t="str">
        <f>[6]签字版本!E10</f>
        <v>田茶</v>
      </c>
      <c r="F10" s="26">
        <f>[6]签字版本!F10</f>
        <v>5.03</v>
      </c>
      <c r="G10" s="26">
        <f>F10</f>
        <v>5.03</v>
      </c>
      <c r="H10" s="26">
        <f>G10*30</f>
        <v>150.9</v>
      </c>
      <c r="I10" s="26">
        <f>[6]签字版本!J10</f>
        <v>30.18</v>
      </c>
      <c r="J10" s="25" t="str">
        <f>SUBSTITUTE([6]签字版本!K10,MID([6]签字版本!K10,9,7),"*******")</f>
        <v>62303615*******2034</v>
      </c>
      <c r="K10" s="24" t="str">
        <f>[6]签字版本!L10</f>
        <v>连城县农村信用联社四堡信用社</v>
      </c>
    </row>
    <row r="11" spans="1:11">
      <c r="A11" s="24" t="str">
        <f>[6]签字版本!A11</f>
        <v>5</v>
      </c>
      <c r="B11" s="24" t="str">
        <f>[6]签字版本!B11</f>
        <v>邹日清</v>
      </c>
      <c r="C11" s="24" t="str">
        <f>SUBSTITUTE([6]签字版本!C11,MID([6]签字版本!C11,7,8),"********")</f>
        <v>352627********1612</v>
      </c>
      <c r="D11" s="25" t="str">
        <f>SUBSTITUTE([6]签字版本!D11,MID([6]签字版本!D11,4,4),"****")</f>
        <v>150****3161</v>
      </c>
      <c r="E11" s="24" t="str">
        <f>[6]签字版本!E11</f>
        <v>田茶</v>
      </c>
      <c r="F11" s="26">
        <f>[6]签字版本!F11</f>
        <v>2.16</v>
      </c>
      <c r="G11" s="26">
        <f>F11</f>
        <v>2.16</v>
      </c>
      <c r="H11" s="26">
        <f>G11*30</f>
        <v>64.8</v>
      </c>
      <c r="I11" s="26">
        <f>[6]签字版本!J11</f>
        <v>12.96</v>
      </c>
      <c r="J11" s="25" t="str">
        <f>SUBSTITUTE([6]签字版本!K11,MID([6]签字版本!K11,9,7),"*******")</f>
        <v>62218405*******5080</v>
      </c>
      <c r="K11" s="24" t="str">
        <f>[6]签字版本!L11</f>
        <v>连城县农村信用联社四堡信用社</v>
      </c>
    </row>
    <row r="12" spans="1:11">
      <c r="A12" s="24" t="str">
        <f>[6]签字版本!A12</f>
        <v>6</v>
      </c>
      <c r="B12" s="24" t="str">
        <f>[6]签字版本!B12</f>
        <v>邹洪安</v>
      </c>
      <c r="C12" s="24" t="str">
        <f>SUBSTITUTE([6]签字版本!C12,MID([6]签字版本!C12,7,8),"********")</f>
        <v>352627********1611</v>
      </c>
      <c r="D12" s="25" t="str">
        <f>SUBSTITUTE([6]签字版本!D12,MID([6]签字版本!D12,4,4),"****")</f>
        <v>182****3506</v>
      </c>
      <c r="E12" s="24" t="str">
        <f>[6]签字版本!E12</f>
        <v>田茶</v>
      </c>
      <c r="F12" s="26">
        <f>[6]签字版本!F12</f>
        <v>1.51</v>
      </c>
      <c r="G12" s="26">
        <f>F12</f>
        <v>1.51</v>
      </c>
      <c r="H12" s="26">
        <f>G12*30</f>
        <v>45.3</v>
      </c>
      <c r="I12" s="26">
        <f>[6]签字版本!J12</f>
        <v>9.06</v>
      </c>
      <c r="J12" s="25" t="str">
        <f>SUBSTITUTE([6]签字版本!K12,MID([6]签字版本!K12,9,7),"*******")</f>
        <v>62303615*******1470</v>
      </c>
      <c r="K12" s="24" t="str">
        <f>[6]签字版本!L12</f>
        <v>连城县农村信用联社四堡信用社</v>
      </c>
    </row>
    <row r="13" spans="1:11">
      <c r="A13" s="24" t="str">
        <f>[6]签字版本!A13</f>
        <v>7</v>
      </c>
      <c r="B13" s="24" t="str">
        <f>[6]签字版本!B13</f>
        <v>邹洪锦</v>
      </c>
      <c r="C13" s="24" t="str">
        <f>SUBSTITUTE([6]签字版本!C13,MID([6]签字版本!C13,7,8),"********")</f>
        <v>352627********1617</v>
      </c>
      <c r="D13" s="25" t="str">
        <f>SUBSTITUTE([6]签字版本!D13,MID([6]签字版本!D13,4,4),"****")</f>
        <v>138****9287</v>
      </c>
      <c r="E13" s="24" t="str">
        <f>[6]签字版本!E13</f>
        <v>田茶</v>
      </c>
      <c r="F13" s="26">
        <f>[6]签字版本!F13</f>
        <v>2.28</v>
      </c>
      <c r="G13" s="26">
        <f>F13</f>
        <v>2.28</v>
      </c>
      <c r="H13" s="26">
        <f>G13*30</f>
        <v>68.4</v>
      </c>
      <c r="I13" s="26">
        <f>[6]签字版本!J13</f>
        <v>13.68</v>
      </c>
      <c r="J13" s="25" t="str">
        <f>SUBSTITUTE([6]签字版本!K13,MID([6]签字版本!K13,9,7),"*******")</f>
        <v>62218405*******5049</v>
      </c>
      <c r="K13" s="24" t="str">
        <f>[6]签字版本!L13</f>
        <v>连城县农村信用联社四堡信用社</v>
      </c>
    </row>
    <row r="14" spans="1:11">
      <c r="A14" s="24" t="str">
        <f>[6]签字版本!A14</f>
        <v>8</v>
      </c>
      <c r="B14" s="24" t="str">
        <f>[6]签字版本!B14</f>
        <v>邹道成</v>
      </c>
      <c r="C14" s="24" t="str">
        <f>SUBSTITUTE([6]签字版本!C14,MID([6]签字版本!C14,7,8),"********")</f>
        <v>352627********1616</v>
      </c>
      <c r="D14" s="25" t="str">
        <f>SUBSTITUTE([6]签字版本!D14,MID([6]签字版本!D14,4,4),"****")</f>
        <v>188****8431</v>
      </c>
      <c r="E14" s="24" t="str">
        <f>[6]签字版本!E14</f>
        <v>田茶</v>
      </c>
      <c r="F14" s="26">
        <f>[6]签字版本!F14</f>
        <v>3.44</v>
      </c>
      <c r="G14" s="26">
        <f>F14</f>
        <v>3.44</v>
      </c>
      <c r="H14" s="26">
        <f>G14*30</f>
        <v>103.2</v>
      </c>
      <c r="I14" s="26">
        <f>[6]签字版本!J14</f>
        <v>20.64</v>
      </c>
      <c r="J14" s="25" t="str">
        <f>SUBSTITUTE([6]签字版本!K14,MID([6]签字版本!K14,9,7),"*******")</f>
        <v>62218405*******5148</v>
      </c>
      <c r="K14" s="24" t="str">
        <f>[6]签字版本!L14</f>
        <v>连城县农村信用联社四堡信用社</v>
      </c>
    </row>
    <row r="15" spans="1:11">
      <c r="A15" s="24" t="str">
        <f>[6]签字版本!A15</f>
        <v>9</v>
      </c>
      <c r="B15" s="24" t="str">
        <f>[6]签字版本!B15</f>
        <v>邹洪周</v>
      </c>
      <c r="C15" s="24" t="str">
        <f>SUBSTITUTE([6]签字版本!C15,MID([6]签字版本!C15,7,8),"********")</f>
        <v>352627********1610</v>
      </c>
      <c r="D15" s="25" t="str">
        <f>SUBSTITUTE([6]签字版本!D15,MID([6]签字版本!D15,4,4),"****")</f>
        <v>151****2528</v>
      </c>
      <c r="E15" s="24" t="str">
        <f>[6]签字版本!E15</f>
        <v>田茶</v>
      </c>
      <c r="F15" s="26">
        <f>[6]签字版本!F15</f>
        <v>4.04</v>
      </c>
      <c r="G15" s="26">
        <f>F15</f>
        <v>4.04</v>
      </c>
      <c r="H15" s="26">
        <f>G15*30</f>
        <v>121.2</v>
      </c>
      <c r="I15" s="26">
        <f>[6]签字版本!J15</f>
        <v>24.24</v>
      </c>
      <c r="J15" s="25" t="str">
        <f>SUBSTITUTE([6]签字版本!K15,MID([6]签字版本!K15,9,7),"*******")</f>
        <v>62218405*******5114</v>
      </c>
      <c r="K15" s="24" t="str">
        <f>[6]签字版本!L15</f>
        <v>连城县农村信用联社四堡信用社</v>
      </c>
    </row>
    <row r="16" spans="1:11">
      <c r="A16" s="24" t="str">
        <f>[6]签字版本!A16</f>
        <v>10</v>
      </c>
      <c r="B16" s="24" t="str">
        <f>[6]签字版本!B16</f>
        <v>邹洪求</v>
      </c>
      <c r="C16" s="24" t="str">
        <f>SUBSTITUTE([6]签字版本!C16,MID([6]签字版本!C16,7,8),"********")</f>
        <v>352627********1618</v>
      </c>
      <c r="D16" s="25" t="str">
        <f>SUBSTITUTE([6]签字版本!D16,MID([6]签字版本!D16,4,4),"****")</f>
        <v>138****0762</v>
      </c>
      <c r="E16" s="24" t="str">
        <f>[6]签字版本!E16</f>
        <v>田茶</v>
      </c>
      <c r="F16" s="26">
        <f>[6]签字版本!F16</f>
        <v>2.06</v>
      </c>
      <c r="G16" s="26">
        <f>F16</f>
        <v>2.06</v>
      </c>
      <c r="H16" s="26">
        <f>G16*30</f>
        <v>61.8</v>
      </c>
      <c r="I16" s="26">
        <f>[6]签字版本!J16</f>
        <v>12.36</v>
      </c>
      <c r="J16" s="25" t="str">
        <f>SUBSTITUTE([6]签字版本!K16,MID([6]签字版本!K16,9,7),"*******")</f>
        <v>62218405*******5163</v>
      </c>
      <c r="K16" s="24" t="str">
        <f>[6]签字版本!L16</f>
        <v>连城县农村信用联社四堡信用社</v>
      </c>
    </row>
    <row r="17" spans="1:11">
      <c r="A17" s="24" t="str">
        <f>[6]签字版本!A17</f>
        <v>11</v>
      </c>
      <c r="B17" s="24" t="str">
        <f>[6]签字版本!B17</f>
        <v>邹洪云</v>
      </c>
      <c r="C17" s="24" t="str">
        <f>SUBSTITUTE([6]签字版本!C17,MID([6]签字版本!C17,7,8),"********")</f>
        <v>352627********1613</v>
      </c>
      <c r="D17" s="25" t="str">
        <f>SUBSTITUTE([6]签字版本!D17,MID([6]签字版本!D17,4,4),"****")</f>
        <v>187****3968</v>
      </c>
      <c r="E17" s="24" t="str">
        <f>[6]签字版本!E17</f>
        <v>田茶</v>
      </c>
      <c r="F17" s="26">
        <f>[6]签字版本!F17</f>
        <v>2.74</v>
      </c>
      <c r="G17" s="26">
        <f>F17</f>
        <v>2.74</v>
      </c>
      <c r="H17" s="26">
        <f>G17*30</f>
        <v>82.2</v>
      </c>
      <c r="I17" s="26">
        <f>[6]签字版本!J17</f>
        <v>16.44</v>
      </c>
      <c r="J17" s="25" t="str">
        <f>SUBSTITUTE([6]签字版本!K17,MID([6]签字版本!K17,9,7),"*******")</f>
        <v>62218405*******7780</v>
      </c>
      <c r="K17" s="24" t="str">
        <f>[6]签字版本!L17</f>
        <v>连城县农村信用联社四堡信用社</v>
      </c>
    </row>
    <row r="18" spans="1:11">
      <c r="A18" s="24" t="str">
        <f>[6]签字版本!A18</f>
        <v>12</v>
      </c>
      <c r="B18" s="24" t="str">
        <f>[6]签字版本!B18</f>
        <v>邹贤成</v>
      </c>
      <c r="C18" s="24" t="str">
        <f>SUBSTITUTE([6]签字版本!C18,MID([6]签字版本!C18,7,8),"********")</f>
        <v>352627********1612</v>
      </c>
      <c r="D18" s="25" t="str">
        <f>SUBSTITUTE([6]签字版本!D18,MID([6]签字版本!D18,4,4),"****")</f>
        <v>150****0739</v>
      </c>
      <c r="E18" s="24" t="str">
        <f>[6]签字版本!E18</f>
        <v>田茶</v>
      </c>
      <c r="F18" s="26">
        <f>[6]签字版本!F18</f>
        <v>2.19</v>
      </c>
      <c r="G18" s="26">
        <f>F18</f>
        <v>2.19</v>
      </c>
      <c r="H18" s="26">
        <f>G18*30</f>
        <v>65.7</v>
      </c>
      <c r="I18" s="26">
        <f>[6]签字版本!J18</f>
        <v>13.14</v>
      </c>
      <c r="J18" s="25" t="str">
        <f>SUBSTITUTE([6]签字版本!K18,MID([6]签字版本!K18,9,7),"*******")</f>
        <v>62218405*******7715</v>
      </c>
      <c r="K18" s="24" t="str">
        <f>[6]签字版本!L18</f>
        <v>连城县农村信用联社四堡信用社</v>
      </c>
    </row>
    <row r="19" spans="1:11">
      <c r="A19" s="24" t="str">
        <f>[6]签字版本!A19</f>
        <v>13</v>
      </c>
      <c r="B19" s="24" t="str">
        <f>[6]签字版本!B19</f>
        <v>邹洪辉</v>
      </c>
      <c r="C19" s="24" t="str">
        <f>SUBSTITUTE([6]签字版本!C19,MID([6]签字版本!C19,7,8),"********")</f>
        <v>352627********161X</v>
      </c>
      <c r="D19" s="25" t="str">
        <f>SUBSTITUTE([6]签字版本!D19,MID([6]签字版本!D19,4,4),"****")</f>
        <v>191****1209</v>
      </c>
      <c r="E19" s="24" t="str">
        <f>[6]签字版本!E19</f>
        <v>田茶</v>
      </c>
      <c r="F19" s="26">
        <f>[6]签字版本!F19</f>
        <v>2.78</v>
      </c>
      <c r="G19" s="26">
        <f>F19</f>
        <v>2.78</v>
      </c>
      <c r="H19" s="26">
        <f>G19*30</f>
        <v>83.4</v>
      </c>
      <c r="I19" s="26">
        <f>[6]签字版本!J19</f>
        <v>16.68</v>
      </c>
      <c r="J19" s="25" t="str">
        <f>SUBSTITUTE([6]签字版本!K19,MID([6]签字版本!K19,9,7),"*******")</f>
        <v>90908180*******3534643</v>
      </c>
      <c r="K19" s="24" t="str">
        <f>[6]签字版本!L19</f>
        <v>连城县农村信用联社四堡信用社</v>
      </c>
    </row>
    <row r="20" spans="1:11">
      <c r="A20" s="24" t="str">
        <f>[6]签字版本!A20</f>
        <v>14</v>
      </c>
      <c r="B20" s="24" t="str">
        <f>[6]签字版本!B20</f>
        <v>邹清成</v>
      </c>
      <c r="C20" s="24" t="str">
        <f>SUBSTITUTE([6]签字版本!C20,MID([6]签字版本!C20,7,8),"********")</f>
        <v>352627********1613</v>
      </c>
      <c r="D20" s="25" t="str">
        <f>SUBSTITUTE([6]签字版本!D20,MID([6]签字版本!D20,4,4),"****")</f>
        <v>187****5160</v>
      </c>
      <c r="E20" s="24" t="str">
        <f>[6]签字版本!E20</f>
        <v>田茶</v>
      </c>
      <c r="F20" s="26">
        <f>[6]签字版本!F20</f>
        <v>3.71</v>
      </c>
      <c r="G20" s="26">
        <f>F20</f>
        <v>3.71</v>
      </c>
      <c r="H20" s="26">
        <f>G20*30</f>
        <v>111.3</v>
      </c>
      <c r="I20" s="26">
        <f>[6]签字版本!J20</f>
        <v>22.26</v>
      </c>
      <c r="J20" s="25" t="str">
        <f>SUBSTITUTE([6]签字版本!K20,MID([6]签字版本!K20,9,7),"*******")</f>
        <v>62218405*******7764</v>
      </c>
      <c r="K20" s="24" t="str">
        <f>[6]签字版本!L20</f>
        <v>连城县农村信用联社四堡信用社</v>
      </c>
    </row>
    <row r="21" spans="1:11">
      <c r="A21" s="24" t="str">
        <f>[6]签字版本!A21</f>
        <v>15</v>
      </c>
      <c r="B21" s="24" t="str">
        <f>[6]签字版本!B21</f>
        <v>邹洪海</v>
      </c>
      <c r="C21" s="24" t="str">
        <f>SUBSTITUTE([6]签字版本!C21,MID([6]签字版本!C21,7,8),"********")</f>
        <v>352627********1619</v>
      </c>
      <c r="D21" s="25" t="str">
        <f>SUBSTITUTE([6]签字版本!D21,MID([6]签字版本!D21,4,4),"****")</f>
        <v>189****3906</v>
      </c>
      <c r="E21" s="24" t="str">
        <f>[6]签字版本!E21</f>
        <v>田茶</v>
      </c>
      <c r="F21" s="26">
        <f>[6]签字版本!F21</f>
        <v>3.54</v>
      </c>
      <c r="G21" s="26">
        <f>F21</f>
        <v>3.54</v>
      </c>
      <c r="H21" s="26">
        <f>G21*30</f>
        <v>106.2</v>
      </c>
      <c r="I21" s="26">
        <f>[6]签字版本!J21</f>
        <v>21.24</v>
      </c>
      <c r="J21" s="25" t="str">
        <f>SUBSTITUTE([6]签字版本!K21,MID([6]签字版本!K21,9,7),"*******")</f>
        <v>62218405*******4968</v>
      </c>
      <c r="K21" s="24" t="str">
        <f>[6]签字版本!L21</f>
        <v>连城县农村信用联社四堡信用社</v>
      </c>
    </row>
    <row r="22" spans="1:11">
      <c r="A22" s="24" t="str">
        <f>[6]签字版本!A22</f>
        <v>16</v>
      </c>
      <c r="B22" s="24" t="str">
        <f>[6]签字版本!B22</f>
        <v>邹富成</v>
      </c>
      <c r="C22" s="24" t="str">
        <f>SUBSTITUTE([6]签字版本!C22,MID([6]签字版本!C22,7,8),"********")</f>
        <v>352627********1612</v>
      </c>
      <c r="D22" s="25" t="str">
        <f>SUBSTITUTE([6]签字版本!D22,MID([6]签字版本!D22,4,4),"****")</f>
        <v>153****5923</v>
      </c>
      <c r="E22" s="24" t="str">
        <f>[6]签字版本!E22</f>
        <v>田茶</v>
      </c>
      <c r="F22" s="26">
        <f>[6]签字版本!F22</f>
        <v>4.08</v>
      </c>
      <c r="G22" s="26">
        <f>F22</f>
        <v>4.08</v>
      </c>
      <c r="H22" s="26">
        <f>G22*30</f>
        <v>122.4</v>
      </c>
      <c r="I22" s="26">
        <f>[6]签字版本!J22</f>
        <v>24.48</v>
      </c>
      <c r="J22" s="25" t="str">
        <f>SUBSTITUTE([6]签字版本!K22,MID([6]签字版本!K22,9,7),"*******")</f>
        <v>90908180*******0636557</v>
      </c>
      <c r="K22" s="24" t="str">
        <f>[6]签字版本!L22</f>
        <v>连城县农村信用联社四堡信用社</v>
      </c>
    </row>
    <row r="23" spans="1:11">
      <c r="A23" s="24" t="str">
        <f>[6]签字版本!A23</f>
        <v>17</v>
      </c>
      <c r="B23" s="24" t="str">
        <f>[6]签字版本!B23</f>
        <v>邹洪光</v>
      </c>
      <c r="C23" s="24" t="str">
        <f>SUBSTITUTE([6]签字版本!C23,MID([6]签字版本!C23,7,8),"********")</f>
        <v>352627********1610</v>
      </c>
      <c r="D23" s="25" t="str">
        <f>SUBSTITUTE([6]签字版本!D23,MID([6]签字版本!D23,4,4),"****")</f>
        <v>151****7875</v>
      </c>
      <c r="E23" s="24" t="str">
        <f>[6]签字版本!E23</f>
        <v>田茶</v>
      </c>
      <c r="F23" s="26">
        <f>[6]签字版本!F23</f>
        <v>2.62</v>
      </c>
      <c r="G23" s="26">
        <f>F23</f>
        <v>2.62</v>
      </c>
      <c r="H23" s="26">
        <f>G23*30</f>
        <v>78.6</v>
      </c>
      <c r="I23" s="26">
        <f>[6]签字版本!J23</f>
        <v>15.72</v>
      </c>
      <c r="J23" s="25" t="str">
        <f>SUBSTITUTE([6]签字版本!K23,MID([6]签字版本!K23,9,7),"*******")</f>
        <v>62218405*******5072</v>
      </c>
      <c r="K23" s="24" t="str">
        <f>[6]签字版本!L23</f>
        <v>连城县农村信用联社四堡信用社</v>
      </c>
    </row>
    <row r="24" spans="1:11">
      <c r="A24" s="24" t="str">
        <f>[6]签字版本!A24</f>
        <v>18</v>
      </c>
      <c r="B24" s="24" t="str">
        <f>[6]签字版本!B24</f>
        <v>邹永华</v>
      </c>
      <c r="C24" s="24" t="str">
        <f>SUBSTITUTE([6]签字版本!C24,MID([6]签字版本!C24,7,8),"********")</f>
        <v>352627********161X</v>
      </c>
      <c r="D24" s="25" t="str">
        <f>SUBSTITUTE([6]签字版本!D24,MID([6]签字版本!D24,4,4),"****")</f>
        <v>178****9792</v>
      </c>
      <c r="E24" s="24" t="str">
        <f>[6]签字版本!E24</f>
        <v>田茶</v>
      </c>
      <c r="F24" s="26">
        <f>[6]签字版本!F24</f>
        <v>2.53</v>
      </c>
      <c r="G24" s="26">
        <f>F24</f>
        <v>2.53</v>
      </c>
      <c r="H24" s="26">
        <f>G24*30</f>
        <v>75.9</v>
      </c>
      <c r="I24" s="26">
        <f>[6]签字版本!J24</f>
        <v>15.18</v>
      </c>
      <c r="J24" s="25" t="str">
        <f>SUBSTITUTE([6]签字版本!K24,MID([6]签字版本!K24,9,7),"*******")</f>
        <v>62218405*******4893</v>
      </c>
      <c r="K24" s="24" t="str">
        <f>[6]签字版本!L24</f>
        <v>连城县农村信用联社四堡信用社</v>
      </c>
    </row>
    <row r="25" spans="1:11">
      <c r="A25" s="24" t="str">
        <f>[6]签字版本!A25</f>
        <v>19</v>
      </c>
      <c r="B25" s="24" t="str">
        <f>[6]签字版本!B25</f>
        <v>邹洪锋</v>
      </c>
      <c r="C25" s="24" t="str">
        <f>SUBSTITUTE([6]签字版本!C25,MID([6]签字版本!C25,7,8),"********")</f>
        <v>352627********1616</v>
      </c>
      <c r="D25" s="25" t="str">
        <f>SUBSTITUTE([6]签字版本!D25,MID([6]签字版本!D25,4,4),"****")</f>
        <v>189****5758</v>
      </c>
      <c r="E25" s="24" t="str">
        <f>[6]签字版本!E25</f>
        <v>田茶</v>
      </c>
      <c r="F25" s="26">
        <f>[6]签字版本!F25</f>
        <v>0.85</v>
      </c>
      <c r="G25" s="26">
        <f>F25</f>
        <v>0.85</v>
      </c>
      <c r="H25" s="26">
        <f>G25*30</f>
        <v>25.5</v>
      </c>
      <c r="I25" s="26">
        <f>[6]签字版本!J25</f>
        <v>5.1</v>
      </c>
      <c r="J25" s="25" t="str">
        <f>SUBSTITUTE([6]签字版本!K25,MID([6]签字版本!K25,9,7),"*******")</f>
        <v>62218405*******4976</v>
      </c>
      <c r="K25" s="24" t="str">
        <f>[6]签字版本!L25</f>
        <v>连城县农村信用联社四堡信用社</v>
      </c>
    </row>
    <row r="26" spans="1:11">
      <c r="A26" s="24" t="str">
        <f>[6]签字版本!A26</f>
        <v>20</v>
      </c>
      <c r="B26" s="24" t="str">
        <f>[6]签字版本!B26</f>
        <v>邹洪荣</v>
      </c>
      <c r="C26" s="24" t="str">
        <f>SUBSTITUTE([6]签字版本!C26,MID([6]签字版本!C26,7,8),"********")</f>
        <v>352627********1619</v>
      </c>
      <c r="D26" s="25" t="str">
        <f>SUBSTITUTE([6]签字版本!D26,MID([6]签字版本!D26,4,4),"****")</f>
        <v>189****1270</v>
      </c>
      <c r="E26" s="24" t="str">
        <f>[6]签字版本!E26</f>
        <v>田茶</v>
      </c>
      <c r="F26" s="26">
        <f>[6]签字版本!F26</f>
        <v>4.17</v>
      </c>
      <c r="G26" s="26">
        <f>F26</f>
        <v>4.17</v>
      </c>
      <c r="H26" s="26">
        <f>G26*30</f>
        <v>125.1</v>
      </c>
      <c r="I26" s="26">
        <f>[6]签字版本!J26</f>
        <v>25.02</v>
      </c>
      <c r="J26" s="25" t="str">
        <f>SUBSTITUTE([6]签字版本!K26,MID([6]签字版本!K26,9,7),"*******")</f>
        <v>62218405*******5122</v>
      </c>
      <c r="K26" s="24" t="str">
        <f>[6]签字版本!L26</f>
        <v>连城县农村信用联社四堡信用社</v>
      </c>
    </row>
    <row r="27" spans="1:11">
      <c r="A27" s="24" t="str">
        <f>[6]签字版本!A27</f>
        <v>21</v>
      </c>
      <c r="B27" s="24" t="str">
        <f>[6]签字版本!B27</f>
        <v>邹春祥</v>
      </c>
      <c r="C27" s="24" t="str">
        <f>SUBSTITUTE([6]签字版本!C27,MID([6]签字版本!C27,7,8),"********")</f>
        <v>352627********1619</v>
      </c>
      <c r="D27" s="25" t="str">
        <f>SUBSTITUTE([6]签字版本!D27,MID([6]签字版本!D27,4,4),"****")</f>
        <v>188****2695</v>
      </c>
      <c r="E27" s="24" t="str">
        <f>[6]签字版本!E27</f>
        <v>田茶</v>
      </c>
      <c r="F27" s="26">
        <f>[6]签字版本!F27</f>
        <v>8.95</v>
      </c>
      <c r="G27" s="26">
        <f>F27</f>
        <v>8.95</v>
      </c>
      <c r="H27" s="26">
        <f>G27*30</f>
        <v>268.5</v>
      </c>
      <c r="I27" s="26">
        <f>[6]签字版本!J27</f>
        <v>53.7</v>
      </c>
      <c r="J27" s="25" t="str">
        <f>SUBSTITUTE([6]签字版本!K27,MID([6]签字版本!K27,9,7),"*******")</f>
        <v>62218405*******4927</v>
      </c>
      <c r="K27" s="24" t="str">
        <f>[6]签字版本!L27</f>
        <v>连城县农村信用联社四堡信用社</v>
      </c>
    </row>
    <row r="28" spans="1:11">
      <c r="A28" s="24" t="str">
        <f>[6]签字版本!A28</f>
        <v>22</v>
      </c>
      <c r="B28" s="24" t="str">
        <f>[6]签字版本!B28</f>
        <v>邹慧嫔</v>
      </c>
      <c r="C28" s="24" t="str">
        <f>SUBSTITUTE([6]签字版本!C28,MID([6]签字版本!C28,7,8),"********")</f>
        <v>350825********1628</v>
      </c>
      <c r="D28" s="25" t="str">
        <f>SUBSTITUTE([6]签字版本!D28,MID([6]签字版本!D28,4,4),"****")</f>
        <v>138****0306</v>
      </c>
      <c r="E28" s="24" t="str">
        <f>[6]签字版本!E28</f>
        <v>田茶</v>
      </c>
      <c r="F28" s="26">
        <f>[6]签字版本!F28</f>
        <v>8.65</v>
      </c>
      <c r="G28" s="26">
        <f>F28</f>
        <v>8.65</v>
      </c>
      <c r="H28" s="26">
        <f>G28*30</f>
        <v>259.5</v>
      </c>
      <c r="I28" s="26">
        <f>[6]签字版本!J28</f>
        <v>51.9</v>
      </c>
      <c r="J28" s="25" t="str">
        <f>SUBSTITUTE([6]签字版本!K28,MID([6]签字版本!K28,9,7),"*******")</f>
        <v>62218405*******4810</v>
      </c>
      <c r="K28" s="24" t="str">
        <f>[6]签字版本!L28</f>
        <v>连城县农村信用联社四堡信用社</v>
      </c>
    </row>
    <row r="29" spans="1:11">
      <c r="A29" s="24" t="str">
        <f>[6]签字版本!A29</f>
        <v>23</v>
      </c>
      <c r="B29" s="24" t="str">
        <f>[6]签字版本!B29</f>
        <v>邹洪群</v>
      </c>
      <c r="C29" s="24" t="str">
        <f>SUBSTITUTE([6]签字版本!C29,MID([6]签字版本!C29,7,8),"********")</f>
        <v>352627********1631</v>
      </c>
      <c r="D29" s="25" t="str">
        <f>SUBSTITUTE([6]签字版本!D29,MID([6]签字版本!D29,4,4),"****")</f>
        <v>150****4009</v>
      </c>
      <c r="E29" s="24" t="str">
        <f>[6]签字版本!E29</f>
        <v>田茶</v>
      </c>
      <c r="F29" s="26">
        <f>[6]签字版本!F29</f>
        <v>1.37</v>
      </c>
      <c r="G29" s="26">
        <f>F29</f>
        <v>1.37</v>
      </c>
      <c r="H29" s="26">
        <f>G29*30</f>
        <v>41.1</v>
      </c>
      <c r="I29" s="26">
        <f>[6]签字版本!J29</f>
        <v>8.22</v>
      </c>
      <c r="J29" s="25" t="str">
        <f>SUBSTITUTE([6]签字版本!K29,MID([6]签字版本!K29,9,7),"*******")</f>
        <v>62218405*******7699</v>
      </c>
      <c r="K29" s="24" t="str">
        <f>[6]签字版本!L29</f>
        <v>连城县农村信用联社四堡信用社</v>
      </c>
    </row>
    <row r="30" spans="1:11">
      <c r="A30" s="24" t="str">
        <f>[6]签字版本!A30</f>
        <v>24</v>
      </c>
      <c r="B30" s="24" t="str">
        <f>[6]签字版本!B30</f>
        <v>邹光顺</v>
      </c>
      <c r="C30" s="24" t="str">
        <f>SUBSTITUTE([6]签字版本!C30,MID([6]签字版本!C30,7,8),"********")</f>
        <v>352601********2515</v>
      </c>
      <c r="D30" s="25" t="str">
        <f>SUBSTITUTE([6]签字版本!D30,MID([6]签字版本!D30,4,4),"****")</f>
        <v>159****3080</v>
      </c>
      <c r="E30" s="24" t="str">
        <f>[6]签字版本!E30</f>
        <v>田茶</v>
      </c>
      <c r="F30" s="26">
        <f>[6]签字版本!F30</f>
        <v>7.47</v>
      </c>
      <c r="G30" s="26">
        <f>F30</f>
        <v>7.47</v>
      </c>
      <c r="H30" s="26">
        <f>G30*30</f>
        <v>224.1</v>
      </c>
      <c r="I30" s="26">
        <f>[6]签字版本!J30</f>
        <v>44.82</v>
      </c>
      <c r="J30" s="25" t="str">
        <f>SUBSTITUTE([6]签字版本!K30,MID([6]签字版本!K30,9,7),"*******")</f>
        <v>90908180*******0085197</v>
      </c>
      <c r="K30" s="24" t="str">
        <f>[6]签字版本!L30</f>
        <v>连城县农村信用联社四堡信用社</v>
      </c>
    </row>
    <row r="31" spans="1:11">
      <c r="A31" s="24" t="str">
        <f>[6]签字版本!A31</f>
        <v>25</v>
      </c>
      <c r="B31" s="24" t="str">
        <f>[6]签字版本!B31</f>
        <v>邹琪栋</v>
      </c>
      <c r="C31" s="24" t="str">
        <f>SUBSTITUTE([6]签字版本!C31,MID([6]签字版本!C31,7,8),"********")</f>
        <v>352627********165X</v>
      </c>
      <c r="D31" s="25" t="str">
        <f>SUBSTITUTE([6]签字版本!D31,MID([6]签字版本!D31,4,4),"****")</f>
        <v>138****7189</v>
      </c>
      <c r="E31" s="24" t="str">
        <f>[6]签字版本!E31</f>
        <v>田茶</v>
      </c>
      <c r="F31" s="26">
        <f>[6]签字版本!F31</f>
        <v>10</v>
      </c>
      <c r="G31" s="26">
        <f>F31</f>
        <v>10</v>
      </c>
      <c r="H31" s="26">
        <f>G31*30</f>
        <v>300</v>
      </c>
      <c r="I31" s="26">
        <f>[6]签字版本!J31</f>
        <v>60</v>
      </c>
      <c r="J31" s="25" t="str">
        <f>SUBSTITUTE([6]签字版本!K31,MID([6]签字版本!K31,9,7),"*******")</f>
        <v>62303615*******5140</v>
      </c>
      <c r="K31" s="24" t="str">
        <f>[6]签字版本!L31</f>
        <v>连城县农村信用联社四堡信用社</v>
      </c>
    </row>
    <row r="32" spans="1:11">
      <c r="A32" s="24" t="str">
        <f>[6]签字版本!A32</f>
        <v>26</v>
      </c>
      <c r="B32" s="24" t="str">
        <f>[6]签字版本!B32</f>
        <v>邹洪长</v>
      </c>
      <c r="C32" s="24" t="str">
        <f>SUBSTITUTE([6]签字版本!C32,MID([6]签字版本!C32,7,8),"********")</f>
        <v>352627********1635</v>
      </c>
      <c r="D32" s="25" t="str">
        <f>SUBSTITUTE([6]签字版本!D32,MID([6]签字版本!D32,4,4),"****")</f>
        <v>182****4215</v>
      </c>
      <c r="E32" s="24" t="str">
        <f>[6]签字版本!E32</f>
        <v>田茶</v>
      </c>
      <c r="F32" s="26">
        <f>[6]签字版本!F32</f>
        <v>4.61</v>
      </c>
      <c r="G32" s="26">
        <f>F32</f>
        <v>4.61</v>
      </c>
      <c r="H32" s="26">
        <f>G32*30</f>
        <v>138.3</v>
      </c>
      <c r="I32" s="26">
        <f>[6]签字版本!J32</f>
        <v>27.66</v>
      </c>
      <c r="J32" s="25" t="str">
        <f>SUBSTITUTE([6]签字版本!K32,MID([6]签字版本!K32,9,7),"*******")</f>
        <v>62218405*******5205</v>
      </c>
      <c r="K32" s="24" t="str">
        <f>[6]签字版本!L32</f>
        <v>连城县农村信用联社四堡信用社</v>
      </c>
    </row>
    <row r="33" spans="1:11">
      <c r="A33" s="24" t="str">
        <f>[6]签字版本!A33</f>
        <v>27</v>
      </c>
      <c r="B33" s="24" t="str">
        <f>[6]签字版本!B33</f>
        <v>马满凤</v>
      </c>
      <c r="C33" s="24" t="str">
        <f>SUBSTITUTE([6]签字版本!C33,MID([6]签字版本!C33,7,8),"********")</f>
        <v>352627********1629</v>
      </c>
      <c r="D33" s="25" t="str">
        <f>SUBSTITUTE([6]签字版本!D33,MID([6]签字版本!D33,4,4),"****")</f>
        <v>181****3169</v>
      </c>
      <c r="E33" s="24" t="str">
        <f>[6]签字版本!E33</f>
        <v>田茶</v>
      </c>
      <c r="F33" s="26">
        <f>[6]签字版本!F33</f>
        <v>2.16</v>
      </c>
      <c r="G33" s="26">
        <f>F33</f>
        <v>2.16</v>
      </c>
      <c r="H33" s="26">
        <f>G33*30</f>
        <v>64.8</v>
      </c>
      <c r="I33" s="26">
        <f>[6]签字版本!J33</f>
        <v>12.96</v>
      </c>
      <c r="J33" s="25" t="str">
        <f>SUBSTITUTE([6]签字版本!K33,MID([6]签字版本!K33,9,7),"*******")</f>
        <v>90908180*******0063175</v>
      </c>
      <c r="K33" s="24" t="str">
        <f>[6]签字版本!L33</f>
        <v>连城县农村信用联社四堡信用社</v>
      </c>
    </row>
    <row r="34" spans="1:11">
      <c r="A34" s="24" t="str">
        <f>[6]签字版本!A34</f>
        <v>28</v>
      </c>
      <c r="B34" s="24" t="str">
        <f>[6]签字版本!B34</f>
        <v>邹春勤</v>
      </c>
      <c r="C34" s="24" t="str">
        <f>SUBSTITUTE([6]签字版本!C34,MID([6]签字版本!C34,7,8),"********")</f>
        <v>352627********1614</v>
      </c>
      <c r="D34" s="25" t="str">
        <f>SUBSTITUTE([6]签字版本!D34,MID([6]签字版本!D34,4,4),"****")</f>
        <v>158****7642</v>
      </c>
      <c r="E34" s="24" t="str">
        <f>[6]签字版本!E34</f>
        <v>田茶</v>
      </c>
      <c r="F34" s="26">
        <f>[6]签字版本!F34</f>
        <v>2.29</v>
      </c>
      <c r="G34" s="26">
        <f>F34</f>
        <v>2.29</v>
      </c>
      <c r="H34" s="26">
        <f>G34*30</f>
        <v>68.7</v>
      </c>
      <c r="I34" s="26">
        <f>[6]签字版本!J34</f>
        <v>13.74</v>
      </c>
      <c r="J34" s="25" t="str">
        <f>SUBSTITUTE([6]签字版本!K34,MID([6]签字版本!K34,9,7),"*******")</f>
        <v>62218405*******4901</v>
      </c>
      <c r="K34" s="24" t="str">
        <f>[6]签字版本!L34</f>
        <v>连城县农村信用联社四堡信用社</v>
      </c>
    </row>
    <row r="35" spans="1:11">
      <c r="A35" s="24" t="str">
        <f>[6]签字版本!A35</f>
        <v>29</v>
      </c>
      <c r="B35" s="24" t="str">
        <f>[6]签字版本!B35</f>
        <v>邹春流</v>
      </c>
      <c r="C35" s="24" t="str">
        <f>SUBSTITUTE([6]签字版本!C35,MID([6]签字版本!C35,7,8),"********")</f>
        <v>350825********1612</v>
      </c>
      <c r="D35" s="25" t="str">
        <f>SUBSTITUTE([6]签字版本!D35,MID([6]签字版本!D35,4,4),"****")</f>
        <v>158****7642</v>
      </c>
      <c r="E35" s="24" t="str">
        <f>[6]签字版本!E35</f>
        <v>田茶</v>
      </c>
      <c r="F35" s="26">
        <f>[6]签字版本!F35</f>
        <v>1.99</v>
      </c>
      <c r="G35" s="26">
        <f>F35</f>
        <v>1.99</v>
      </c>
      <c r="H35" s="26">
        <f>G35*30</f>
        <v>59.7</v>
      </c>
      <c r="I35" s="26">
        <f>[6]签字版本!J35</f>
        <v>11.94</v>
      </c>
      <c r="J35" s="25" t="str">
        <f>SUBSTITUTE([6]签字版本!K35,MID([6]签字版本!K35,9,7),"*******")</f>
        <v>62218405*******4869</v>
      </c>
      <c r="K35" s="24" t="str">
        <f>[6]签字版本!L35</f>
        <v>连城县农村信用联社四堡信用社</v>
      </c>
    </row>
    <row r="36" spans="1:11">
      <c r="A36" s="24" t="str">
        <f>[6]签字版本!A36</f>
        <v>30</v>
      </c>
      <c r="B36" s="24" t="str">
        <f>[6]签字版本!B36</f>
        <v>邹洪泉</v>
      </c>
      <c r="C36" s="24" t="str">
        <f>SUBSTITUTE([6]签字版本!C36,MID([6]签字版本!C36,7,8),"********")</f>
        <v>352627********1615</v>
      </c>
      <c r="D36" s="25" t="str">
        <f>SUBSTITUTE([6]签字版本!D36,MID([6]签字版本!D36,4,4),"****")</f>
        <v>199****9263</v>
      </c>
      <c r="E36" s="24" t="str">
        <f>[6]签字版本!E36</f>
        <v>田茶</v>
      </c>
      <c r="F36" s="26">
        <f>[6]签字版本!F36</f>
        <v>3.32</v>
      </c>
      <c r="G36" s="26">
        <f>F36</f>
        <v>3.32</v>
      </c>
      <c r="H36" s="26">
        <f>G36*30</f>
        <v>99.6</v>
      </c>
      <c r="I36" s="26">
        <f>[6]签字版本!J36</f>
        <v>19.92</v>
      </c>
      <c r="J36" s="25" t="str">
        <f>SUBSTITUTE([6]签字版本!K36,MID([6]签字版本!K36,9,7),"*******")</f>
        <v>90908180*******0096381</v>
      </c>
      <c r="K36" s="24" t="str">
        <f>[6]签字版本!L36</f>
        <v>连城县农村信用联社四堡信用社</v>
      </c>
    </row>
    <row r="37" spans="1:11">
      <c r="A37" s="24" t="str">
        <f>[6]签字版本!A37</f>
        <v>31</v>
      </c>
      <c r="B37" s="24" t="str">
        <f>[6]签字版本!B37</f>
        <v>邹洪衍</v>
      </c>
      <c r="C37" s="24" t="str">
        <f>SUBSTITUTE([6]签字版本!C37,MID([6]签字版本!C37,7,8),"********")</f>
        <v>352627********1633</v>
      </c>
      <c r="D37" s="25" t="str">
        <f>SUBSTITUTE([6]签字版本!D37,MID([6]签字版本!D37,4,4),"****")</f>
        <v>158****2557</v>
      </c>
      <c r="E37" s="24" t="str">
        <f>[6]签字版本!E37</f>
        <v>田茶</v>
      </c>
      <c r="F37" s="26">
        <f>[6]签字版本!F37</f>
        <v>1.63</v>
      </c>
      <c r="G37" s="26">
        <f>F37</f>
        <v>1.63</v>
      </c>
      <c r="H37" s="26">
        <f>G37*30</f>
        <v>48.9</v>
      </c>
      <c r="I37" s="26">
        <f>[6]签字版本!J37</f>
        <v>9.78</v>
      </c>
      <c r="J37" s="25" t="str">
        <f>SUBSTITUTE([6]签字版本!K37,MID([6]签字版本!K37,9,7),"*******")</f>
        <v>62218405*******5056</v>
      </c>
      <c r="K37" s="24" t="str">
        <f>[6]签字版本!L37</f>
        <v>连城县农村信用联社四堡信用社</v>
      </c>
    </row>
    <row r="38" spans="1:11">
      <c r="A38" s="24" t="str">
        <f>[6]签字版本!A38</f>
        <v>32</v>
      </c>
      <c r="B38" s="24" t="str">
        <f>[6]签字版本!B38</f>
        <v>马月英</v>
      </c>
      <c r="C38" s="24" t="str">
        <f>SUBSTITUTE([6]签字版本!C38,MID([6]签字版本!C38,7,8),"********")</f>
        <v>352627********1621</v>
      </c>
      <c r="D38" s="25" t="str">
        <f>SUBSTITUTE([6]签字版本!D38,MID([6]签字版本!D38,4,4),"****")</f>
        <v>139****2967</v>
      </c>
      <c r="E38" s="24" t="str">
        <f>[6]签字版本!E38</f>
        <v>田茶</v>
      </c>
      <c r="F38" s="26">
        <f>[6]签字版本!F38</f>
        <v>4.38</v>
      </c>
      <c r="G38" s="26">
        <f>F38</f>
        <v>4.38</v>
      </c>
      <c r="H38" s="26">
        <f>G38*30</f>
        <v>131.4</v>
      </c>
      <c r="I38" s="26">
        <f>[6]签字版本!J38</f>
        <v>26.28</v>
      </c>
      <c r="J38" s="25" t="str">
        <f>SUBSTITUTE([6]签字版本!K38,MID([6]签字版本!K38,9,7),"*******")</f>
        <v>62303611*******8532</v>
      </c>
      <c r="K38" s="24" t="str">
        <f>[6]签字版本!L38</f>
        <v>连城县农村信用联社四堡信用社</v>
      </c>
    </row>
    <row r="39" spans="1:11">
      <c r="A39" s="24" t="str">
        <f>[6]签字版本!A39</f>
        <v>33</v>
      </c>
      <c r="B39" s="24" t="str">
        <f>[6]签字版本!B39</f>
        <v>邹华庆</v>
      </c>
      <c r="C39" s="24" t="str">
        <f>SUBSTITUTE([6]签字版本!C39,MID([6]签字版本!C39,7,8),"********")</f>
        <v>352627********1615</v>
      </c>
      <c r="D39" s="25" t="str">
        <f>SUBSTITUTE([6]签字版本!D39,MID([6]签字版本!D39,4,4),"****")</f>
        <v>138****4959</v>
      </c>
      <c r="E39" s="24" t="str">
        <f>[6]签字版本!E39</f>
        <v>田茶</v>
      </c>
      <c r="F39" s="26">
        <f>[6]签字版本!F39</f>
        <v>3.18</v>
      </c>
      <c r="G39" s="26">
        <f>F39</f>
        <v>3.18</v>
      </c>
      <c r="H39" s="26">
        <f>G39*30</f>
        <v>95.4</v>
      </c>
      <c r="I39" s="26">
        <f>[6]签字版本!J39</f>
        <v>19.08</v>
      </c>
      <c r="J39" s="25" t="str">
        <f>SUBSTITUTE([6]签字版本!K39,MID([6]签字版本!K39,9,7),"*******")</f>
        <v>62218405*******5445</v>
      </c>
      <c r="K39" s="24" t="str">
        <f>[6]签字版本!L39</f>
        <v>连城县农村信用联社四堡信用社</v>
      </c>
    </row>
    <row r="40" spans="1:11">
      <c r="A40" s="24" t="str">
        <f>[6]签字版本!A40</f>
        <v>34</v>
      </c>
      <c r="B40" s="24" t="str">
        <f>[6]签字版本!B40</f>
        <v>邹洪庆</v>
      </c>
      <c r="C40" s="24" t="str">
        <f>SUBSTITUTE([6]签字版本!C40,MID([6]签字版本!C40,7,8),"********")</f>
        <v>352627********1614</v>
      </c>
      <c r="D40" s="25" t="str">
        <f>SUBSTITUTE([6]签字版本!D40,MID([6]签字版本!D40,4,4),"****")</f>
        <v>135****9837</v>
      </c>
      <c r="E40" s="24" t="str">
        <f>[6]签字版本!E40</f>
        <v>田茶</v>
      </c>
      <c r="F40" s="26">
        <f>[6]签字版本!F40</f>
        <v>1.68</v>
      </c>
      <c r="G40" s="26">
        <f>F40</f>
        <v>1.68</v>
      </c>
      <c r="H40" s="26">
        <f>G40*30</f>
        <v>50.4</v>
      </c>
      <c r="I40" s="26">
        <f>[6]签字版本!J40</f>
        <v>10.08</v>
      </c>
      <c r="J40" s="25" t="str">
        <f>SUBSTITUTE([6]签字版本!K40,MID([6]签字版本!K40,9,7),"*******")</f>
        <v>62218405*******5569</v>
      </c>
      <c r="K40" s="24" t="str">
        <f>[6]签字版本!L40</f>
        <v>连城县农村信用联社四堡信用社</v>
      </c>
    </row>
    <row r="41" spans="1:11">
      <c r="A41" s="24" t="str">
        <f>[6]签字版本!A41</f>
        <v>35</v>
      </c>
      <c r="B41" s="24" t="str">
        <f>[6]签字版本!B41</f>
        <v>童清香</v>
      </c>
      <c r="C41" s="24" t="str">
        <f>SUBSTITUTE([6]签字版本!C41,MID([6]签字版本!C41,7,8),"********")</f>
        <v>350825********1628</v>
      </c>
      <c r="D41" s="25" t="str">
        <f>SUBSTITUTE([6]签字版本!D41,MID([6]签字版本!D41,4,4),"****")</f>
        <v/>
      </c>
      <c r="E41" s="24" t="str">
        <f>[6]签字版本!E41</f>
        <v>田茶</v>
      </c>
      <c r="F41" s="26">
        <f>[6]签字版本!F41</f>
        <v>1.76</v>
      </c>
      <c r="G41" s="26">
        <f>F41</f>
        <v>1.76</v>
      </c>
      <c r="H41" s="26">
        <f>G41*30</f>
        <v>52.8</v>
      </c>
      <c r="I41" s="26">
        <f>[6]签字版本!J41</f>
        <v>10.56</v>
      </c>
      <c r="J41" s="25" t="str">
        <f>SUBSTITUTE([6]签字版本!K41,MID([6]签字版本!K41,9,7),"*******")</f>
        <v>62218405*******7855</v>
      </c>
      <c r="K41" s="24" t="str">
        <f>[6]签字版本!L41</f>
        <v>连城县农村信用联社四堡信用社</v>
      </c>
    </row>
    <row r="42" spans="1:11">
      <c r="A42" s="24" t="str">
        <f>[6]签字版本!A42</f>
        <v>36</v>
      </c>
      <c r="B42" s="24" t="str">
        <f>[6]签字版本!B42</f>
        <v>邹文辉</v>
      </c>
      <c r="C42" s="24" t="str">
        <f>SUBSTITUTE([6]签字版本!C42,MID([6]签字版本!C42,7,8),"********")</f>
        <v>350825********1630</v>
      </c>
      <c r="D42" s="25" t="str">
        <f>SUBSTITUTE([6]签字版本!D42,MID([6]签字版本!D42,4,4),"****")</f>
        <v/>
      </c>
      <c r="E42" s="24" t="str">
        <f>[6]签字版本!E42</f>
        <v>田茶</v>
      </c>
      <c r="F42" s="26">
        <f>[6]签字版本!F42</f>
        <v>1.16</v>
      </c>
      <c r="G42" s="26">
        <f>F42</f>
        <v>1.16</v>
      </c>
      <c r="H42" s="26">
        <f>G42*30</f>
        <v>34.8</v>
      </c>
      <c r="I42" s="26">
        <f>[6]签字版本!J42</f>
        <v>6.96</v>
      </c>
      <c r="J42" s="25" t="str">
        <f>SUBSTITUTE([6]签字版本!K42,MID([6]签字版本!K42,9,7),"*******")</f>
        <v>62218405*******5601</v>
      </c>
      <c r="K42" s="24" t="str">
        <f>[6]签字版本!L42</f>
        <v>连城县农村信用联社四堡信用社</v>
      </c>
    </row>
    <row r="43" spans="1:11">
      <c r="A43" s="24" t="str">
        <f>[6]签字版本!A43</f>
        <v>37</v>
      </c>
      <c r="B43" s="24" t="str">
        <f>[6]签字版本!B43</f>
        <v>邹洪桢</v>
      </c>
      <c r="C43" s="24" t="str">
        <f>SUBSTITUTE([6]签字版本!C43,MID([6]签字版本!C43,7,8),"********")</f>
        <v>352627********1617</v>
      </c>
      <c r="D43" s="25" t="str">
        <f>SUBSTITUTE([6]签字版本!D43,MID([6]签字版本!D43,4,4),"****")</f>
        <v>133****0386</v>
      </c>
      <c r="E43" s="24" t="str">
        <f>[6]签字版本!E43</f>
        <v>田茶</v>
      </c>
      <c r="F43" s="26">
        <f>[6]签字版本!F43</f>
        <v>10.03</v>
      </c>
      <c r="G43" s="26">
        <f>F43</f>
        <v>10.03</v>
      </c>
      <c r="H43" s="26">
        <f>G43*30</f>
        <v>300.9</v>
      </c>
      <c r="I43" s="26">
        <f>[6]签字版本!J43</f>
        <v>60.18</v>
      </c>
      <c r="J43" s="25" t="str">
        <f>SUBSTITUTE([6]签字版本!K43,MID([6]签字版本!K43,9,7),"*******")</f>
        <v>62218405*******5437</v>
      </c>
      <c r="K43" s="24" t="str">
        <f>[6]签字版本!L43</f>
        <v>连城县农村信用联社四堡信用社</v>
      </c>
    </row>
    <row r="44" spans="1:11">
      <c r="A44" s="24" t="str">
        <f>[6]签字版本!A44</f>
        <v>38</v>
      </c>
      <c r="B44" s="24" t="str">
        <f>[6]签字版本!B44</f>
        <v>邹志</v>
      </c>
      <c r="C44" s="24" t="str">
        <f>SUBSTITUTE([6]签字版本!C44,MID([6]签字版本!C44,7,8),"********")</f>
        <v>350825********161X</v>
      </c>
      <c r="D44" s="25" t="str">
        <f>SUBSTITUTE([6]签字版本!D44,MID([6]签字版本!D44,4,4),"****")</f>
        <v>134****6328</v>
      </c>
      <c r="E44" s="24" t="str">
        <f>[6]签字版本!E44</f>
        <v>田茶</v>
      </c>
      <c r="F44" s="26">
        <f>[6]签字版本!F44</f>
        <v>3.76</v>
      </c>
      <c r="G44" s="26">
        <f>F44</f>
        <v>3.76</v>
      </c>
      <c r="H44" s="26">
        <f>G44*30</f>
        <v>112.8</v>
      </c>
      <c r="I44" s="26">
        <f>[6]签字版本!J44</f>
        <v>22.56</v>
      </c>
      <c r="J44" s="25" t="str">
        <f>SUBSTITUTE([6]签字版本!K44,MID([6]签字版本!K44,9,7),"*******")</f>
        <v>62303611*******5152</v>
      </c>
      <c r="K44" s="24" t="str">
        <f>[6]签字版本!L44</f>
        <v>连城县农村信用联社四堡信用社</v>
      </c>
    </row>
    <row r="45" spans="1:11">
      <c r="A45" s="24" t="str">
        <f>[6]签字版本!A45</f>
        <v>39</v>
      </c>
      <c r="B45" s="24" t="str">
        <f>[6]签字版本!B45</f>
        <v>邹鹏辉</v>
      </c>
      <c r="C45" s="24" t="str">
        <f>SUBSTITUTE([6]签字版本!C45,MID([6]签字版本!C45,7,8),"********")</f>
        <v>352627********1610</v>
      </c>
      <c r="D45" s="25" t="str">
        <f>SUBSTITUTE([6]签字版本!D45,MID([6]签字版本!D45,4,4),"****")</f>
        <v>155****3257</v>
      </c>
      <c r="E45" s="24" t="str">
        <f>[6]签字版本!E45</f>
        <v>田茶</v>
      </c>
      <c r="F45" s="26">
        <f>[6]签字版本!F45</f>
        <v>4.09</v>
      </c>
      <c r="G45" s="26">
        <f>F45</f>
        <v>4.09</v>
      </c>
      <c r="H45" s="26">
        <f>G45*30</f>
        <v>122.7</v>
      </c>
      <c r="I45" s="26">
        <f>[6]签字版本!J45</f>
        <v>24.54</v>
      </c>
      <c r="J45" s="25" t="str">
        <f>SUBSTITUTE([6]签字版本!K45,MID([6]签字版本!K45,9,7),"*******")</f>
        <v>90908180*******0047112</v>
      </c>
      <c r="K45" s="24" t="str">
        <f>[6]签字版本!L45</f>
        <v>连城县农村信用联社四堡信用社</v>
      </c>
    </row>
    <row r="46" spans="1:11">
      <c r="A46" s="24" t="str">
        <f>[6]签字版本!A46</f>
        <v>40</v>
      </c>
      <c r="B46" s="24" t="str">
        <f>[6]签字版本!B46</f>
        <v>邹小平</v>
      </c>
      <c r="C46" s="24" t="str">
        <f>SUBSTITUTE([6]签字版本!C46,MID([6]签字版本!C46,7,8),"********")</f>
        <v>352627********1619</v>
      </c>
      <c r="D46" s="25" t="str">
        <f>SUBSTITUTE([6]签字版本!D46,MID([6]签字版本!D46,4,4),"****")</f>
        <v>151****5086</v>
      </c>
      <c r="E46" s="24" t="str">
        <f>[6]签字版本!E46</f>
        <v>田茶</v>
      </c>
      <c r="F46" s="26">
        <f>[6]签字版本!F46</f>
        <v>3.86</v>
      </c>
      <c r="G46" s="26">
        <f>F46</f>
        <v>3.86</v>
      </c>
      <c r="H46" s="26">
        <f>G46*30</f>
        <v>115.8</v>
      </c>
      <c r="I46" s="26">
        <f>[6]签字版本!J46</f>
        <v>23.16</v>
      </c>
      <c r="J46" s="25" t="str">
        <f>SUBSTITUTE([6]签字版本!K46,MID([6]签字版本!K46,9,7),"*******")</f>
        <v>62218405*******5478</v>
      </c>
      <c r="K46" s="24" t="str">
        <f>[6]签字版本!L46</f>
        <v>连城县农村信用联社四堡信用社</v>
      </c>
    </row>
    <row r="47" spans="1:11">
      <c r="A47" s="24" t="str">
        <f>[6]签字版本!A47</f>
        <v>41</v>
      </c>
      <c r="B47" s="24" t="str">
        <f>[6]签字版本!B47</f>
        <v>马长秀</v>
      </c>
      <c r="C47" s="24" t="str">
        <f>SUBSTITUTE([6]签字版本!C47,MID([6]签字版本!C47,7,8),"********")</f>
        <v>352627********1648</v>
      </c>
      <c r="D47" s="25" t="str">
        <f>SUBSTITUTE([6]签字版本!D47,MID([6]签字版本!D47,4,4),"****")</f>
        <v>187****6670</v>
      </c>
      <c r="E47" s="24" t="str">
        <f>[6]签字版本!E47</f>
        <v>田茶</v>
      </c>
      <c r="F47" s="26">
        <f>[6]签字版本!F47</f>
        <v>4.76</v>
      </c>
      <c r="G47" s="26">
        <f>F47</f>
        <v>4.76</v>
      </c>
      <c r="H47" s="26">
        <f>G47*30</f>
        <v>142.8</v>
      </c>
      <c r="I47" s="26">
        <f>[6]签字版本!J47</f>
        <v>28.56</v>
      </c>
      <c r="J47" s="25" t="str">
        <f>SUBSTITUTE([6]签字版本!K47,MID([6]签字版本!K47,9,7),"*******")</f>
        <v>62218405*******5502</v>
      </c>
      <c r="K47" s="24" t="str">
        <f>[6]签字版本!L47</f>
        <v>连城县农村信用联社四堡信用社</v>
      </c>
    </row>
    <row r="48" spans="1:11">
      <c r="A48" s="24" t="str">
        <f>[6]签字版本!A48</f>
        <v>42</v>
      </c>
      <c r="B48" s="24" t="str">
        <f>[6]签字版本!B48</f>
        <v>马小莲</v>
      </c>
      <c r="C48" s="24" t="str">
        <f>SUBSTITUTE([6]签字版本!C48,MID([6]签字版本!C48,7,8),"********")</f>
        <v>352627********1624</v>
      </c>
      <c r="D48" s="25" t="str">
        <f>SUBSTITUTE([6]签字版本!D48,MID([6]签字版本!D48,4,4),"****")</f>
        <v>187****8371</v>
      </c>
      <c r="E48" s="24" t="str">
        <f>[6]签字版本!E48</f>
        <v>田茶</v>
      </c>
      <c r="F48" s="26">
        <f>[6]签字版本!F48</f>
        <v>5.12</v>
      </c>
      <c r="G48" s="26">
        <f>F48</f>
        <v>5.12</v>
      </c>
      <c r="H48" s="26">
        <f>G48*30</f>
        <v>153.6</v>
      </c>
      <c r="I48" s="26">
        <f>[6]签字版本!J48</f>
        <v>30.72</v>
      </c>
      <c r="J48" s="25" t="str">
        <f>SUBSTITUTE([6]签字版本!K48,MID([6]签字版本!K48,9,7),"*******")</f>
        <v>90908180*******0065789</v>
      </c>
      <c r="K48" s="24" t="str">
        <f>[6]签字版本!L48</f>
        <v>连城县农村信用联社四堡信用社</v>
      </c>
    </row>
    <row r="49" spans="1:11">
      <c r="A49" s="24" t="str">
        <f>[6]签字版本!A49</f>
        <v>43</v>
      </c>
      <c r="B49" s="24" t="str">
        <f>[6]签字版本!B49</f>
        <v>邹洪桔</v>
      </c>
      <c r="C49" s="24" t="str">
        <f>SUBSTITUTE([6]签字版本!C49,MID([6]签字版本!C49,7,8),"********")</f>
        <v>352627********1611</v>
      </c>
      <c r="D49" s="25" t="str">
        <f>SUBSTITUTE([6]签字版本!D49,MID([6]签字版本!D49,4,4),"****")</f>
        <v>158****4317</v>
      </c>
      <c r="E49" s="24" t="str">
        <f>[6]签字版本!E49</f>
        <v>田茶</v>
      </c>
      <c r="F49" s="26">
        <f>[6]签字版本!F49</f>
        <v>1.76</v>
      </c>
      <c r="G49" s="26">
        <f>F49</f>
        <v>1.76</v>
      </c>
      <c r="H49" s="26">
        <f>G49*30</f>
        <v>52.8</v>
      </c>
      <c r="I49" s="26">
        <f>[6]签字版本!J49</f>
        <v>10.56</v>
      </c>
      <c r="J49" s="25" t="str">
        <f>SUBSTITUTE([6]签字版本!K49,MID([6]签字版本!K49,9,7),"*******")</f>
        <v>62218405*******5544</v>
      </c>
      <c r="K49" s="24" t="str">
        <f>[6]签字版本!L49</f>
        <v>连城县农村信用联社四堡信用社</v>
      </c>
    </row>
    <row r="50" spans="1:11">
      <c r="A50" s="24" t="str">
        <f>[6]签字版本!A50</f>
        <v>44</v>
      </c>
      <c r="B50" s="24" t="str">
        <f>[6]签字版本!B50</f>
        <v>邹玉成</v>
      </c>
      <c r="C50" s="24" t="str">
        <f>SUBSTITUTE([6]签字版本!C50,MID([6]签字版本!C50,7,8),"********")</f>
        <v>352627********163X</v>
      </c>
      <c r="D50" s="25" t="str">
        <f>SUBSTITUTE([6]签字版本!D50,MID([6]签字版本!D50,4,4),"****")</f>
        <v>183****9901</v>
      </c>
      <c r="E50" s="24" t="str">
        <f>[6]签字版本!E50</f>
        <v>田茶</v>
      </c>
      <c r="F50" s="26">
        <f>[6]签字版本!F50</f>
        <v>1.88</v>
      </c>
      <c r="G50" s="26">
        <f>F50</f>
        <v>1.88</v>
      </c>
      <c r="H50" s="26">
        <f>G50*30</f>
        <v>56.4</v>
      </c>
      <c r="I50" s="26">
        <f>[6]签字版本!J50</f>
        <v>11.28</v>
      </c>
      <c r="J50" s="25" t="str">
        <f>SUBSTITUTE([6]签字版本!K50,MID([6]签字版本!K50,9,7),"*******")</f>
        <v>62218405*******7954</v>
      </c>
      <c r="K50" s="24" t="str">
        <f>[6]签字版本!L50</f>
        <v>连城县农村信用联社四堡信用社</v>
      </c>
    </row>
    <row r="51" spans="1:11">
      <c r="A51" s="24" t="str">
        <f>[6]签字版本!A51</f>
        <v>45</v>
      </c>
      <c r="B51" s="24" t="str">
        <f>[6]签字版本!B51</f>
        <v>邹福成</v>
      </c>
      <c r="C51" s="24" t="str">
        <f>SUBSTITUTE([6]签字版本!C51,MID([6]签字版本!C51,7,8),"********")</f>
        <v>352627********161X</v>
      </c>
      <c r="D51" s="25" t="str">
        <f>SUBSTITUTE([6]签字版本!D51,MID([6]签字版本!D51,4,4),"****")</f>
        <v>187****5516</v>
      </c>
      <c r="E51" s="24" t="str">
        <f>[6]签字版本!E51</f>
        <v>田茶</v>
      </c>
      <c r="F51" s="26">
        <f>[6]签字版本!F51</f>
        <v>2.82</v>
      </c>
      <c r="G51" s="26">
        <f>F51</f>
        <v>2.82</v>
      </c>
      <c r="H51" s="26">
        <f>G51*30</f>
        <v>84.6</v>
      </c>
      <c r="I51" s="26">
        <f>[6]签字版本!J51</f>
        <v>16.92</v>
      </c>
      <c r="J51" s="25" t="str">
        <f>SUBSTITUTE([6]签字版本!K51,MID([6]签字版本!K51,9,7),"*******")</f>
        <v>62218405*******5635</v>
      </c>
      <c r="K51" s="24" t="str">
        <f>[6]签字版本!L51</f>
        <v>连城县农村信用联社四堡信用社</v>
      </c>
    </row>
    <row r="52" spans="1:11">
      <c r="A52" s="24" t="str">
        <f>[6]签字版本!A52</f>
        <v>46</v>
      </c>
      <c r="B52" s="24" t="str">
        <f>[6]签字版本!B52</f>
        <v>邹益成</v>
      </c>
      <c r="C52" s="24" t="str">
        <f>SUBSTITUTE([6]签字版本!C52,MID([6]签字版本!C52,7,8),"********")</f>
        <v>352627********1613</v>
      </c>
      <c r="D52" s="25" t="str">
        <f>SUBSTITUTE([6]签字版本!D52,MID([6]签字版本!D52,4,4),"****")</f>
        <v>150****4414</v>
      </c>
      <c r="E52" s="24" t="str">
        <f>[6]签字版本!E52</f>
        <v>田茶</v>
      </c>
      <c r="F52" s="26">
        <f>[6]签字版本!F52</f>
        <v>1.92</v>
      </c>
      <c r="G52" s="26">
        <f>F52</f>
        <v>1.92</v>
      </c>
      <c r="H52" s="26">
        <f>G52*30</f>
        <v>57.6</v>
      </c>
      <c r="I52" s="26">
        <f>[6]签字版本!J52</f>
        <v>11.52</v>
      </c>
      <c r="J52" s="25" t="str">
        <f>SUBSTITUTE([6]签字版本!K52,MID([6]签字版本!K52,9,7),"*******")</f>
        <v>62218405*******5668</v>
      </c>
      <c r="K52" s="24" t="str">
        <f>[6]签字版本!L52</f>
        <v>连城县农村信用联社四堡信用社</v>
      </c>
    </row>
    <row r="53" spans="1:11">
      <c r="A53" s="24" t="str">
        <f>[6]签字版本!A53</f>
        <v>47</v>
      </c>
      <c r="B53" s="24" t="str">
        <f>[6]签字版本!B53</f>
        <v>邹洪琴</v>
      </c>
      <c r="C53" s="24" t="str">
        <f>SUBSTITUTE([6]签字版本!C53,MID([6]签字版本!C53,7,8),"********")</f>
        <v>352627********1613</v>
      </c>
      <c r="D53" s="25" t="str">
        <f>SUBSTITUTE([6]签字版本!D53,MID([6]签字版本!D53,4,4),"****")</f>
        <v>134****7671</v>
      </c>
      <c r="E53" s="24" t="str">
        <f>[6]签字版本!E53</f>
        <v>田茶</v>
      </c>
      <c r="F53" s="26">
        <f>[6]签字版本!F53</f>
        <v>4.55</v>
      </c>
      <c r="G53" s="26">
        <f>F53</f>
        <v>4.55</v>
      </c>
      <c r="H53" s="26">
        <f>G53*30</f>
        <v>136.5</v>
      </c>
      <c r="I53" s="26">
        <f>[6]签字版本!J53</f>
        <v>27.3</v>
      </c>
      <c r="J53" s="25" t="str">
        <f>SUBSTITUTE([6]签字版本!K53,MID([6]签字版本!K53,9,7),"*******")</f>
        <v>62218405*******5486</v>
      </c>
      <c r="K53" s="24" t="str">
        <f>[6]签字版本!L53</f>
        <v>连城县农村信用联社四堡信用社</v>
      </c>
    </row>
    <row r="54" spans="1:11">
      <c r="A54" s="24" t="str">
        <f>[6]签字版本!A54</f>
        <v>48</v>
      </c>
      <c r="B54" s="24" t="str">
        <f>[6]签字版本!B54</f>
        <v>邹远生</v>
      </c>
      <c r="C54" s="24" t="str">
        <f>SUBSTITUTE([6]签字版本!C54,MID([6]签字版本!C54,7,8),"********")</f>
        <v>352627********1676</v>
      </c>
      <c r="D54" s="25" t="str">
        <f>SUBSTITUTE([6]签字版本!D54,MID([6]签字版本!D54,4,4),"****")</f>
        <v>189****0538</v>
      </c>
      <c r="E54" s="24" t="str">
        <f>[6]签字版本!E54</f>
        <v>田茶</v>
      </c>
      <c r="F54" s="26">
        <f>[6]签字版本!F54</f>
        <v>2.57</v>
      </c>
      <c r="G54" s="26">
        <f>F54</f>
        <v>2.57</v>
      </c>
      <c r="H54" s="26">
        <f>G54*30</f>
        <v>77.1</v>
      </c>
      <c r="I54" s="26">
        <f>[6]签字版本!J54</f>
        <v>15.42</v>
      </c>
      <c r="J54" s="25" t="str">
        <f>SUBSTITUTE([6]签字版本!K54,MID([6]签字版本!K54,9,7),"*******")</f>
        <v>62218405*******5494</v>
      </c>
      <c r="K54" s="24" t="str">
        <f>[6]签字版本!L54</f>
        <v>连城县农村信用联社四堡信用社</v>
      </c>
    </row>
    <row r="55" spans="1:11">
      <c r="A55" s="24" t="str">
        <f>[6]签字版本!A55</f>
        <v>49</v>
      </c>
      <c r="B55" s="24" t="str">
        <f>[6]签字版本!B55</f>
        <v>严梅英</v>
      </c>
      <c r="C55" s="24" t="str">
        <f>SUBSTITUTE([6]签字版本!C55,MID([6]签字版本!C55,7,8),"********")</f>
        <v>350825********1661</v>
      </c>
      <c r="D55" s="25" t="str">
        <f>SUBSTITUTE([6]签字版本!D55,MID([6]签字版本!D55,4,4),"****")</f>
        <v>137****1637</v>
      </c>
      <c r="E55" s="24" t="str">
        <f>[6]签字版本!E55</f>
        <v>田茶</v>
      </c>
      <c r="F55" s="26">
        <f>[6]签字版本!F55</f>
        <v>2.3</v>
      </c>
      <c r="G55" s="26">
        <f>F55</f>
        <v>2.3</v>
      </c>
      <c r="H55" s="26">
        <f>G55*30</f>
        <v>69</v>
      </c>
      <c r="I55" s="26">
        <f>[6]签字版本!J55</f>
        <v>13.8</v>
      </c>
      <c r="J55" s="25" t="str">
        <f>SUBSTITUTE([6]签字版本!K55,MID([6]签字版本!K55,9,7),"*******")</f>
        <v>62218405*******8978</v>
      </c>
      <c r="K55" s="24" t="str">
        <f>[6]签字版本!L55</f>
        <v>连城县农村信用联社四堡信用社</v>
      </c>
    </row>
    <row r="56" spans="1:11">
      <c r="A56" s="24" t="str">
        <f>[6]签字版本!A56</f>
        <v>50</v>
      </c>
      <c r="B56" s="24" t="str">
        <f>[6]签字版本!B56</f>
        <v>邹永生</v>
      </c>
      <c r="C56" s="24" t="str">
        <f>SUBSTITUTE([6]签字版本!C56,MID([6]签字版本!C56,7,8),"********")</f>
        <v>352627********1617</v>
      </c>
      <c r="D56" s="25" t="str">
        <f>SUBSTITUTE([6]签字版本!D56,MID([6]签字版本!D56,4,4),"****")</f>
        <v>158****4277</v>
      </c>
      <c r="E56" s="24" t="str">
        <f>[6]签字版本!E56</f>
        <v>田茶</v>
      </c>
      <c r="F56" s="26">
        <f>[6]签字版本!F56</f>
        <v>1.93</v>
      </c>
      <c r="G56" s="26">
        <f>F56</f>
        <v>1.93</v>
      </c>
      <c r="H56" s="26">
        <f>G56*30</f>
        <v>57.9</v>
      </c>
      <c r="I56" s="26">
        <f>[6]签字版本!J56</f>
        <v>11.58</v>
      </c>
      <c r="J56" s="25" t="str">
        <f>SUBSTITUTE([6]签字版本!K56,MID([6]签字版本!K56,9,7),"*******")</f>
        <v>62218405*******5593</v>
      </c>
      <c r="K56" s="24" t="str">
        <f>[6]签字版本!L56</f>
        <v>连城县农村信用联社四堡信用社</v>
      </c>
    </row>
    <row r="57" spans="1:11">
      <c r="A57" s="24" t="str">
        <f>[6]签字版本!A57</f>
        <v>51</v>
      </c>
      <c r="B57" s="24" t="str">
        <f>[6]签字版本!B57</f>
        <v>罗秀英</v>
      </c>
      <c r="C57" s="24" t="str">
        <f>SUBSTITUTE([6]签字版本!C57,MID([6]签字版本!C57,7,8),"********")</f>
        <v>352627********1620</v>
      </c>
      <c r="D57" s="25" t="str">
        <f>SUBSTITUTE([6]签字版本!D57,MID([6]签字版本!D57,4,4),"****")</f>
        <v>134****8234</v>
      </c>
      <c r="E57" s="24" t="str">
        <f>[6]签字版本!E57</f>
        <v>田茶</v>
      </c>
      <c r="F57" s="26">
        <f>[6]签字版本!F57</f>
        <v>1.99</v>
      </c>
      <c r="G57" s="26">
        <f>F57</f>
        <v>1.99</v>
      </c>
      <c r="H57" s="26">
        <f>G57*30</f>
        <v>59.7</v>
      </c>
      <c r="I57" s="26">
        <f>[6]签字版本!J57</f>
        <v>11.94</v>
      </c>
      <c r="J57" s="25" t="str">
        <f>SUBSTITUTE([6]签字版本!K57,MID([6]签字版本!K57,9,7),"*******")</f>
        <v>62218405*******5510</v>
      </c>
      <c r="K57" s="24" t="str">
        <f>[6]签字版本!L57</f>
        <v>连城县农村信用联社四堡信用社</v>
      </c>
    </row>
    <row r="58" spans="1:11">
      <c r="A58" s="24" t="str">
        <f>[6]签字版本!A58</f>
        <v>52</v>
      </c>
      <c r="B58" s="24" t="str">
        <f>[6]签字版本!B58</f>
        <v>邹德福</v>
      </c>
      <c r="C58" s="24" t="str">
        <f>SUBSTITUTE([6]签字版本!C58,MID([6]签字版本!C58,7,8),"********")</f>
        <v>352627********1653</v>
      </c>
      <c r="D58" s="25" t="str">
        <f>SUBSTITUTE([6]签字版本!D58,MID([6]签字版本!D58,4,4),"****")</f>
        <v>139****5251</v>
      </c>
      <c r="E58" s="24" t="str">
        <f>[6]签字版本!E58</f>
        <v>田茶</v>
      </c>
      <c r="F58" s="26">
        <f>[6]签字版本!F58</f>
        <v>1.98</v>
      </c>
      <c r="G58" s="26">
        <f>F58</f>
        <v>1.98</v>
      </c>
      <c r="H58" s="26">
        <f>G58*30</f>
        <v>59.4</v>
      </c>
      <c r="I58" s="26">
        <f>[6]签字版本!J58</f>
        <v>11.88</v>
      </c>
      <c r="J58" s="25" t="str">
        <f>SUBSTITUTE([6]签字版本!K58,MID([6]签字版本!K58,9,7),"*******")</f>
        <v>62218405*******2956</v>
      </c>
      <c r="K58" s="24" t="str">
        <f>[6]签字版本!L58</f>
        <v>连城县农村信用联社四堡信用社</v>
      </c>
    </row>
    <row r="59" spans="1:11">
      <c r="A59" s="24" t="str">
        <f>[6]签字版本!A59</f>
        <v>53</v>
      </c>
      <c r="B59" s="24" t="str">
        <f>[6]签字版本!B59</f>
        <v>邹春河</v>
      </c>
      <c r="C59" s="24" t="str">
        <f>SUBSTITUTE([6]签字版本!C59,MID([6]签字版本!C59,7,8),"********")</f>
        <v>352627********1618</v>
      </c>
      <c r="D59" s="25" t="str">
        <f>SUBSTITUTE([6]签字版本!D59,MID([6]签字版本!D59,4,4),"****")</f>
        <v>150****4854</v>
      </c>
      <c r="E59" s="24" t="str">
        <f>[6]签字版本!E59</f>
        <v>田茶</v>
      </c>
      <c r="F59" s="26">
        <f>[6]签字版本!F59</f>
        <v>9.37</v>
      </c>
      <c r="G59" s="26">
        <f>F59</f>
        <v>9.37</v>
      </c>
      <c r="H59" s="26">
        <f>G59*30</f>
        <v>281.1</v>
      </c>
      <c r="I59" s="26">
        <f>[6]签字版本!J59</f>
        <v>56.22</v>
      </c>
      <c r="J59" s="25" t="str">
        <f>SUBSTITUTE([6]签字版本!K59,MID([6]签字版本!K59,9,7),"*******")</f>
        <v>90908180*******0388682</v>
      </c>
      <c r="K59" s="24" t="str">
        <f>[6]签字版本!L59</f>
        <v>连城县农村信用联社四堡信用社</v>
      </c>
    </row>
    <row r="60" spans="1:11">
      <c r="A60" s="24" t="str">
        <f>[6]签字版本!A60</f>
        <v>54</v>
      </c>
      <c r="B60" s="24" t="str">
        <f>[6]签字版本!B60</f>
        <v>邹福庆</v>
      </c>
      <c r="C60" s="24" t="str">
        <f>SUBSTITUTE([6]签字版本!C60,MID([6]签字版本!C60,7,8),"********")</f>
        <v>352627********161X</v>
      </c>
      <c r="D60" s="25" t="str">
        <f>SUBSTITUTE([6]签字版本!D60,MID([6]签字版本!D60,4,4),"****")</f>
        <v>138****4959</v>
      </c>
      <c r="E60" s="24" t="str">
        <f>[6]签字版本!E60</f>
        <v>田茶</v>
      </c>
      <c r="F60" s="26">
        <f>[6]签字版本!F60</f>
        <v>2.37</v>
      </c>
      <c r="G60" s="26">
        <f>F60</f>
        <v>2.37</v>
      </c>
      <c r="H60" s="26">
        <f>G60*30</f>
        <v>71.1</v>
      </c>
      <c r="I60" s="26">
        <f>[6]签字版本!J60</f>
        <v>14.22</v>
      </c>
      <c r="J60" s="25" t="str">
        <f>SUBSTITUTE([6]签字版本!K60,MID([6]签字版本!K60,9,7),"*******")</f>
        <v>62303615*******9669</v>
      </c>
      <c r="K60" s="24" t="str">
        <f>[6]签字版本!L60</f>
        <v>连城县农村信用联社四堡信用社</v>
      </c>
    </row>
    <row r="61" spans="1:11">
      <c r="A61" s="24" t="str">
        <f>[6]签字版本!A61</f>
        <v>55</v>
      </c>
      <c r="B61" s="24" t="str">
        <f>[6]签字版本!B61</f>
        <v>邹才生</v>
      </c>
      <c r="C61" s="24" t="str">
        <f>SUBSTITUTE([6]签字版本!C61,MID([6]签字版本!C61,7,8),"********")</f>
        <v>352627********1612</v>
      </c>
      <c r="D61" s="25" t="str">
        <f>SUBSTITUTE([6]签字版本!D61,MID([6]签字版本!D61,4,4),"****")</f>
        <v>135****0531</v>
      </c>
      <c r="E61" s="24" t="str">
        <f>[6]签字版本!E61</f>
        <v>田茶</v>
      </c>
      <c r="F61" s="26">
        <f>[6]签字版本!F61</f>
        <v>1.98</v>
      </c>
      <c r="G61" s="26">
        <f>F61</f>
        <v>1.98</v>
      </c>
      <c r="H61" s="26">
        <f>G61*30</f>
        <v>59.4</v>
      </c>
      <c r="I61" s="26">
        <f>[6]签字版本!J61</f>
        <v>11.88</v>
      </c>
      <c r="J61" s="25" t="str">
        <f>SUBSTITUTE([6]签字版本!K61,MID([6]签字版本!K61,9,7),"*******")</f>
        <v>62218405*******5585</v>
      </c>
      <c r="K61" s="24" t="str">
        <f>[6]签字版本!L61</f>
        <v>连城县农村信用联社四堡信用社</v>
      </c>
    </row>
    <row r="62" spans="1:11">
      <c r="A62" s="24" t="str">
        <f>[6]签字版本!A62</f>
        <v>56</v>
      </c>
      <c r="B62" s="24" t="str">
        <f>[6]签字版本!B62</f>
        <v>邹凤文</v>
      </c>
      <c r="C62" s="24" t="str">
        <f>SUBSTITUTE([6]签字版本!C62,MID([6]签字版本!C62,7,8),"********")</f>
        <v>350825********1616</v>
      </c>
      <c r="D62" s="25" t="str">
        <f>SUBSTITUTE([6]签字版本!D62,MID([6]签字版本!D62,4,4),"****")</f>
        <v>186****2926</v>
      </c>
      <c r="E62" s="24" t="str">
        <f>[6]签字版本!E62</f>
        <v>田茶</v>
      </c>
      <c r="F62" s="26">
        <f>[6]签字版本!F62</f>
        <v>0.78</v>
      </c>
      <c r="G62" s="26">
        <f>F62</f>
        <v>0.78</v>
      </c>
      <c r="H62" s="26">
        <f>G62*30</f>
        <v>23.4</v>
      </c>
      <c r="I62" s="26">
        <f>[6]签字版本!J62</f>
        <v>4.68</v>
      </c>
      <c r="J62" s="25" t="str">
        <f>SUBSTITUTE([6]签字版本!K62,MID([6]签字版本!K62,9,7),"*******")</f>
        <v>62218405*******5403</v>
      </c>
      <c r="K62" s="24" t="str">
        <f>[6]签字版本!L62</f>
        <v>连城县农村信用联社四堡信用社</v>
      </c>
    </row>
    <row r="63" spans="1:11">
      <c r="A63" s="24" t="str">
        <f>[6]签字版本!A63</f>
        <v>57</v>
      </c>
      <c r="B63" s="24" t="str">
        <f>[6]签字版本!B63</f>
        <v>邹凤彬</v>
      </c>
      <c r="C63" s="24" t="str">
        <f>SUBSTITUTE([6]签字版本!C63,MID([6]签字版本!C63,7,8),"********")</f>
        <v>350825********1611</v>
      </c>
      <c r="D63" s="25" t="str">
        <f>SUBSTITUTE([6]签字版本!D63,MID([6]签字版本!D63,4,4),"****")</f>
        <v>186****2926</v>
      </c>
      <c r="E63" s="24" t="str">
        <f>[6]签字版本!E63</f>
        <v>田茶</v>
      </c>
      <c r="F63" s="26">
        <f>[6]签字版本!F63</f>
        <v>0.79</v>
      </c>
      <c r="G63" s="26">
        <f>F63</f>
        <v>0.79</v>
      </c>
      <c r="H63" s="26">
        <f>G63*30</f>
        <v>23.7</v>
      </c>
      <c r="I63" s="26">
        <f>[6]签字版本!J63</f>
        <v>4.74</v>
      </c>
      <c r="J63" s="25" t="str">
        <f>SUBSTITUTE([6]签字版本!K63,MID([6]签字版本!K63,9,7),"*******")</f>
        <v>62218405*******5395</v>
      </c>
      <c r="K63" s="24" t="str">
        <f>[6]签字版本!L63</f>
        <v>连城县农村信用联社四堡信用社</v>
      </c>
    </row>
    <row r="64" spans="1:11">
      <c r="A64" s="24" t="str">
        <f>[6]签字版本!A64</f>
        <v>58</v>
      </c>
      <c r="B64" s="24" t="str">
        <f>[6]签字版本!B64</f>
        <v>邹凤武</v>
      </c>
      <c r="C64" s="24" t="str">
        <f>SUBSTITUTE([6]签字版本!C64,MID([6]签字版本!C64,7,8),"********")</f>
        <v>350825********1632</v>
      </c>
      <c r="D64" s="25" t="str">
        <f>SUBSTITUTE([6]签字版本!D64,MID([6]签字版本!D64,4,4),"****")</f>
        <v>135****9490</v>
      </c>
      <c r="E64" s="24" t="str">
        <f>[6]签字版本!E64</f>
        <v>田茶</v>
      </c>
      <c r="F64" s="26">
        <f>[6]签字版本!F64</f>
        <v>0.75</v>
      </c>
      <c r="G64" s="26">
        <f>F64</f>
        <v>0.75</v>
      </c>
      <c r="H64" s="26">
        <f>G64*30</f>
        <v>22.5</v>
      </c>
      <c r="I64" s="26">
        <f>[6]签字版本!J64</f>
        <v>4.5</v>
      </c>
      <c r="J64" s="25" t="str">
        <f>SUBSTITUTE([6]签字版本!K64,MID([6]签字版本!K64,9,7),"*******")</f>
        <v>62218405*******5411</v>
      </c>
      <c r="K64" s="24" t="str">
        <f>[6]签字版本!L64</f>
        <v>连城县农村信用联社四堡信用社</v>
      </c>
    </row>
    <row r="65" spans="1:11">
      <c r="A65" s="24" t="str">
        <f>[6]签字版本!A65</f>
        <v>59</v>
      </c>
      <c r="B65" s="24" t="str">
        <f>[6]签字版本!B65</f>
        <v>邹凤政</v>
      </c>
      <c r="C65" s="24" t="str">
        <f>SUBSTITUTE([6]签字版本!C65,MID([6]签字版本!C65,7,8),"********")</f>
        <v>350825********1613</v>
      </c>
      <c r="D65" s="25" t="str">
        <f>SUBSTITUTE([6]签字版本!D65,MID([6]签字版本!D65,4,4),"****")</f>
        <v>186****2926</v>
      </c>
      <c r="E65" s="24" t="str">
        <f>[6]签字版本!E65</f>
        <v>田茶</v>
      </c>
      <c r="F65" s="26">
        <f>[6]签字版本!F65</f>
        <v>0.78</v>
      </c>
      <c r="G65" s="26">
        <f>F65</f>
        <v>0.78</v>
      </c>
      <c r="H65" s="26">
        <f>G65*30</f>
        <v>23.4</v>
      </c>
      <c r="I65" s="26">
        <f>[6]签字版本!J65</f>
        <v>4.68</v>
      </c>
      <c r="J65" s="25" t="str">
        <f>SUBSTITUTE([6]签字版本!K65,MID([6]签字版本!K65,9,7),"*******")</f>
        <v>62218405*******5643</v>
      </c>
      <c r="K65" s="24" t="str">
        <f>[6]签字版本!L65</f>
        <v>连城县农村信用联社四堡信用社</v>
      </c>
    </row>
    <row r="66" spans="1:11">
      <c r="A66" s="24" t="str">
        <f>[6]签字版本!A66</f>
        <v>60</v>
      </c>
      <c r="B66" s="24" t="str">
        <f>[6]签字版本!B66</f>
        <v>邹洪福</v>
      </c>
      <c r="C66" s="24" t="str">
        <f>SUBSTITUTE([6]签字版本!C66,MID([6]签字版本!C66,7,8),"********")</f>
        <v>352627********1613</v>
      </c>
      <c r="D66" s="25" t="str">
        <f>SUBSTITUTE([6]签字版本!D66,MID([6]签字版本!D66,4,4),"****")</f>
        <v>138****6528</v>
      </c>
      <c r="E66" s="24" t="str">
        <f>[6]签字版本!E66</f>
        <v>田茶</v>
      </c>
      <c r="F66" s="26">
        <f>[6]签字版本!F66</f>
        <v>0.74</v>
      </c>
      <c r="G66" s="26">
        <f>F66</f>
        <v>0.74</v>
      </c>
      <c r="H66" s="26">
        <f>G66*30</f>
        <v>22.2</v>
      </c>
      <c r="I66" s="26">
        <f>[6]签字版本!J66</f>
        <v>4.44</v>
      </c>
      <c r="J66" s="25" t="str">
        <f>SUBSTITUTE([6]签字版本!K66,MID([6]签字版本!K66,9,7),"*******")</f>
        <v>62218405*******5882</v>
      </c>
      <c r="K66" s="24" t="str">
        <f>[6]签字版本!L66</f>
        <v>连城县农村信用联社四堡信用社</v>
      </c>
    </row>
    <row r="67" spans="1:11">
      <c r="A67" s="24" t="str">
        <f>[6]签字版本!A67</f>
        <v>61</v>
      </c>
      <c r="B67" s="24" t="str">
        <f>[6]签字版本!B67</f>
        <v>邹洪建</v>
      </c>
      <c r="C67" s="24" t="str">
        <f>SUBSTITUTE([6]签字版本!C67,MID([6]签字版本!C67,7,8),"********")</f>
        <v>352627********1630</v>
      </c>
      <c r="D67" s="25" t="str">
        <f>SUBSTITUTE([6]签字版本!D67,MID([6]签字版本!D67,4,4),"****")</f>
        <v>134****1736</v>
      </c>
      <c r="E67" s="24" t="str">
        <f>[6]签字版本!E67</f>
        <v>田茶</v>
      </c>
      <c r="F67" s="26">
        <f>[6]签字版本!F67</f>
        <v>4.16</v>
      </c>
      <c r="G67" s="26">
        <f>F67</f>
        <v>4.16</v>
      </c>
      <c r="H67" s="26">
        <f>G67*30</f>
        <v>124.8</v>
      </c>
      <c r="I67" s="26">
        <f>[6]签字版本!J67</f>
        <v>24.96</v>
      </c>
      <c r="J67" s="25" t="str">
        <f>SUBSTITUTE([6]签字版本!K67,MID([6]签字版本!K67,9,7),"*******")</f>
        <v>62218405*******6179</v>
      </c>
      <c r="K67" s="24" t="str">
        <f>[6]签字版本!L67</f>
        <v>连城县农村信用联社四堡信用社</v>
      </c>
    </row>
    <row r="68" spans="1:11">
      <c r="A68" s="24" t="str">
        <f>[6]签字版本!A68</f>
        <v>62</v>
      </c>
      <c r="B68" s="24" t="str">
        <f>[6]签字版本!B68</f>
        <v>邹洪春</v>
      </c>
      <c r="C68" s="24" t="str">
        <f>SUBSTITUTE([6]签字版本!C68,MID([6]签字版本!C68,7,8),"********")</f>
        <v>352627********1614</v>
      </c>
      <c r="D68" s="25" t="str">
        <f>SUBSTITUTE([6]签字版本!D68,MID([6]签字版本!D68,4,4),"****")</f>
        <v>180****3682</v>
      </c>
      <c r="E68" s="24" t="str">
        <f>[6]签字版本!E68</f>
        <v>田茶</v>
      </c>
      <c r="F68" s="26">
        <f>[6]签字版本!F68</f>
        <v>3.12</v>
      </c>
      <c r="G68" s="26">
        <f>F68</f>
        <v>3.12</v>
      </c>
      <c r="H68" s="26">
        <f>G68*30</f>
        <v>93.6</v>
      </c>
      <c r="I68" s="26">
        <f>[6]签字版本!J68</f>
        <v>18.72</v>
      </c>
      <c r="J68" s="25" t="str">
        <f>SUBSTITUTE([6]签字版本!K68,MID([6]签字版本!K68,9,7),"*******")</f>
        <v>62218405*******6112</v>
      </c>
      <c r="K68" s="24" t="str">
        <f>[6]签字版本!L68</f>
        <v>连城县农村信用联社四堡信用社</v>
      </c>
    </row>
    <row r="69" spans="1:11">
      <c r="A69" s="24" t="str">
        <f>[6]签字版本!A69</f>
        <v>63</v>
      </c>
      <c r="B69" s="24" t="str">
        <f>[6]签字版本!B69</f>
        <v>马荣裡</v>
      </c>
      <c r="C69" s="24" t="str">
        <f>SUBSTITUTE([6]签字版本!C69,MID([6]签字版本!C69,7,8),"********")</f>
        <v>352627********1629</v>
      </c>
      <c r="D69" s="25" t="str">
        <f>SUBSTITUTE([6]签字版本!D69,MID([6]签字版本!D69,4,4),"****")</f>
        <v>180****3682</v>
      </c>
      <c r="E69" s="24" t="str">
        <f>[6]签字版本!E69</f>
        <v>田茶</v>
      </c>
      <c r="F69" s="26">
        <f>[6]签字版本!F69</f>
        <v>3.45</v>
      </c>
      <c r="G69" s="26">
        <f>F69</f>
        <v>3.45</v>
      </c>
      <c r="H69" s="26">
        <f>G69*30</f>
        <v>103.5</v>
      </c>
      <c r="I69" s="26">
        <f>[6]签字版本!J69</f>
        <v>20.7</v>
      </c>
      <c r="J69" s="25" t="str">
        <f>SUBSTITUTE([6]签字版本!K69,MID([6]签字版本!K69,9,7),"*******")</f>
        <v>90908180*******0095220</v>
      </c>
      <c r="K69" s="24" t="str">
        <f>[6]签字版本!L69</f>
        <v>连城县农村信用联社四堡信用社</v>
      </c>
    </row>
    <row r="70" spans="1:11">
      <c r="A70" s="24" t="str">
        <f>[6]签字版本!A70</f>
        <v>64</v>
      </c>
      <c r="B70" s="24" t="str">
        <f>[6]签字版本!B70</f>
        <v>邹洪茂</v>
      </c>
      <c r="C70" s="24" t="str">
        <f>SUBSTITUTE([6]签字版本!C70,MID([6]签字版本!C70,7,8),"********")</f>
        <v>352627********1636</v>
      </c>
      <c r="D70" s="25" t="str">
        <f>SUBSTITUTE([6]签字版本!D70,MID([6]签字版本!D70,4,4),"****")</f>
        <v>138****4213</v>
      </c>
      <c r="E70" s="24" t="str">
        <f>[6]签字版本!E70</f>
        <v>田茶</v>
      </c>
      <c r="F70" s="26">
        <f>[6]签字版本!F70</f>
        <v>2.72</v>
      </c>
      <c r="G70" s="26">
        <f>F70</f>
        <v>2.72</v>
      </c>
      <c r="H70" s="26">
        <f>G70*30</f>
        <v>81.6</v>
      </c>
      <c r="I70" s="26">
        <f>[6]签字版本!J70</f>
        <v>16.32</v>
      </c>
      <c r="J70" s="25" t="str">
        <f>SUBSTITUTE([6]签字版本!K70,MID([6]签字版本!K70,9,7),"*******")</f>
        <v>62218405*******5858</v>
      </c>
      <c r="K70" s="24" t="str">
        <f>[6]签字版本!L70</f>
        <v>连城县农村信用联社四堡信用社</v>
      </c>
    </row>
    <row r="71" spans="1:11">
      <c r="A71" s="24" t="str">
        <f>[6]签字版本!A71</f>
        <v>65</v>
      </c>
      <c r="B71" s="24" t="str">
        <f>[6]签字版本!B71</f>
        <v>邹洪敏</v>
      </c>
      <c r="C71" s="24" t="str">
        <f>SUBSTITUTE([6]签字版本!C71,MID([6]签字版本!C71,7,8),"********")</f>
        <v>350825********165X</v>
      </c>
      <c r="D71" s="25" t="str">
        <f>SUBSTITUTE([6]签字版本!D71,MID([6]签字版本!D71,4,4),"****")</f>
        <v>135****7125</v>
      </c>
      <c r="E71" s="24" t="str">
        <f>[6]签字版本!E71</f>
        <v>田茶</v>
      </c>
      <c r="F71" s="26">
        <f>[6]签字版本!F71</f>
        <v>2.74</v>
      </c>
      <c r="G71" s="26">
        <f>F71</f>
        <v>2.74</v>
      </c>
      <c r="H71" s="26">
        <f>G71*30</f>
        <v>82.2</v>
      </c>
      <c r="I71" s="26">
        <f>[6]签字版本!J71</f>
        <v>16.44</v>
      </c>
      <c r="J71" s="25" t="str">
        <f>SUBSTITUTE([6]签字版本!K71,MID([6]签字版本!K71,9,7),"*******")</f>
        <v>62218405*******5726</v>
      </c>
      <c r="K71" s="24" t="str">
        <f>[6]签字版本!L71</f>
        <v>连城县农村信用联社四堡信用社</v>
      </c>
    </row>
    <row r="72" spans="1:11">
      <c r="A72" s="24" t="str">
        <f>[6]签字版本!A72</f>
        <v>66</v>
      </c>
      <c r="B72" s="24" t="str">
        <f>[6]签字版本!B72</f>
        <v>邹成生</v>
      </c>
      <c r="C72" s="24" t="str">
        <f>SUBSTITUTE([6]签字版本!C72,MID([6]签字版本!C72,7,8),"********")</f>
        <v>352627********1616</v>
      </c>
      <c r="D72" s="25" t="str">
        <f>SUBSTITUTE([6]签字版本!D72,MID([6]签字版本!D72,4,4),"****")</f>
        <v>138****8499</v>
      </c>
      <c r="E72" s="24" t="str">
        <f>[6]签字版本!E72</f>
        <v>田茶</v>
      </c>
      <c r="F72" s="26">
        <f>[6]签字版本!F72</f>
        <v>3.52</v>
      </c>
      <c r="G72" s="26">
        <f>F72</f>
        <v>3.52</v>
      </c>
      <c r="H72" s="26">
        <f>G72*30</f>
        <v>105.6</v>
      </c>
      <c r="I72" s="26">
        <f>[6]签字版本!J72</f>
        <v>21.12</v>
      </c>
      <c r="J72" s="25" t="str">
        <f>SUBSTITUTE([6]签字版本!K72,MID([6]签字版本!K72,9,7),"*******")</f>
        <v>62218401*******6287</v>
      </c>
      <c r="K72" s="24" t="str">
        <f>[6]签字版本!L72</f>
        <v>连城县农村信用联社四堡信用社</v>
      </c>
    </row>
    <row r="73" spans="1:11">
      <c r="A73" s="24" t="str">
        <f>[6]签字版本!A73</f>
        <v>67</v>
      </c>
      <c r="B73" s="24" t="str">
        <f>[6]签字版本!B73</f>
        <v>邹满成</v>
      </c>
      <c r="C73" s="24" t="str">
        <f>SUBSTITUTE([6]签字版本!C73,MID([6]签字版本!C73,7,8),"********")</f>
        <v>352627********161X</v>
      </c>
      <c r="D73" s="25" t="str">
        <f>SUBSTITUTE([6]签字版本!D73,MID([6]签字版本!D73,4,4),"****")</f>
        <v>189****9019</v>
      </c>
      <c r="E73" s="24" t="str">
        <f>[6]签字版本!E73</f>
        <v>田茶</v>
      </c>
      <c r="F73" s="26">
        <f>[6]签字版本!F73</f>
        <v>3.04</v>
      </c>
      <c r="G73" s="26">
        <f>F73</f>
        <v>3.04</v>
      </c>
      <c r="H73" s="26">
        <f>G73*30</f>
        <v>91.2</v>
      </c>
      <c r="I73" s="26">
        <f>[6]签字版本!J73</f>
        <v>18.24</v>
      </c>
      <c r="J73" s="25" t="str">
        <f>SUBSTITUTE([6]签字版本!K73,MID([6]签字版本!K73,9,7),"*******")</f>
        <v>62218405*******6120</v>
      </c>
      <c r="K73" s="24" t="str">
        <f>[6]签字版本!L73</f>
        <v>连城县农村信用联社四堡信用社</v>
      </c>
    </row>
    <row r="74" spans="1:11">
      <c r="A74" s="24" t="str">
        <f>[6]签字版本!A74</f>
        <v>68</v>
      </c>
      <c r="B74" s="24" t="str">
        <f>[6]签字版本!B74</f>
        <v>邹光亮</v>
      </c>
      <c r="C74" s="24" t="str">
        <f>SUBSTITUTE([6]签字版本!C74,MID([6]签字版本!C74,7,8),"********")</f>
        <v>352627********1612</v>
      </c>
      <c r="D74" s="25" t="str">
        <f>SUBSTITUTE([6]签字版本!D74,MID([6]签字版本!D74,4,4),"****")</f>
        <v>138****2973</v>
      </c>
      <c r="E74" s="24" t="str">
        <f>[6]签字版本!E74</f>
        <v>田茶</v>
      </c>
      <c r="F74" s="26">
        <f>[6]签字版本!F74</f>
        <v>0.88</v>
      </c>
      <c r="G74" s="26">
        <f>F74</f>
        <v>0.88</v>
      </c>
      <c r="H74" s="26">
        <f>G74*30</f>
        <v>26.4</v>
      </c>
      <c r="I74" s="26">
        <f>[6]签字版本!J74</f>
        <v>5.28</v>
      </c>
      <c r="J74" s="25" t="str">
        <f>SUBSTITUTE([6]签字版本!K74,MID([6]签字版本!K74,9,7),"*******")</f>
        <v>62218405*******5932</v>
      </c>
      <c r="K74" s="24" t="str">
        <f>[6]签字版本!L74</f>
        <v>连城县农村信用联社四堡信用社</v>
      </c>
    </row>
    <row r="75" spans="1:11">
      <c r="A75" s="24" t="str">
        <f>[6]签字版本!A75</f>
        <v>69</v>
      </c>
      <c r="B75" s="24" t="str">
        <f>[6]签字版本!B75</f>
        <v>邹瑞生</v>
      </c>
      <c r="C75" s="24" t="str">
        <f>SUBSTITUTE([6]签字版本!C75,MID([6]签字版本!C75,7,8),"********")</f>
        <v>352627********1616</v>
      </c>
      <c r="D75" s="25" t="str">
        <f>SUBSTITUTE([6]签字版本!D75,MID([6]签字版本!D75,4,4),"****")</f>
        <v>158****8316</v>
      </c>
      <c r="E75" s="24" t="str">
        <f>[6]签字版本!E75</f>
        <v>田茶</v>
      </c>
      <c r="F75" s="26">
        <f>[6]签字版本!F75</f>
        <v>1.46</v>
      </c>
      <c r="G75" s="26">
        <f>F75</f>
        <v>1.46</v>
      </c>
      <c r="H75" s="26">
        <f>G75*30</f>
        <v>43.8</v>
      </c>
      <c r="I75" s="26">
        <f>[6]签字版本!J75</f>
        <v>8.76</v>
      </c>
      <c r="J75" s="25" t="str">
        <f>SUBSTITUTE([6]签字版本!K75,MID([6]签字版本!K75,9,7),"*******")</f>
        <v>62218405*******6062</v>
      </c>
      <c r="K75" s="24" t="str">
        <f>[6]签字版本!L75</f>
        <v>连城县农村信用联社四堡信用社</v>
      </c>
    </row>
    <row r="76" spans="1:11">
      <c r="A76" s="24" t="str">
        <f>[6]签字版本!A76</f>
        <v>70</v>
      </c>
      <c r="B76" s="24" t="str">
        <f>[6]签字版本!B76</f>
        <v>邹清生</v>
      </c>
      <c r="C76" s="24" t="str">
        <f>SUBSTITUTE([6]签字版本!C76,MID([6]签字版本!C76,7,8),"********")</f>
        <v>352627********1638</v>
      </c>
      <c r="D76" s="25" t="str">
        <f>SUBSTITUTE([6]签字版本!D76,MID([6]签字版本!D76,4,4),"****")</f>
        <v>152****1151</v>
      </c>
      <c r="E76" s="24" t="str">
        <f>[6]签字版本!E76</f>
        <v>田茶</v>
      </c>
      <c r="F76" s="26">
        <f>[6]签字版本!F76</f>
        <v>0.56</v>
      </c>
      <c r="G76" s="26">
        <f>F76</f>
        <v>0.56</v>
      </c>
      <c r="H76" s="26">
        <f>G76*30</f>
        <v>16.8</v>
      </c>
      <c r="I76" s="26">
        <f>[6]签字版本!J76</f>
        <v>3.36</v>
      </c>
      <c r="J76" s="25" t="str">
        <f>SUBSTITUTE([6]签字版本!K76,MID([6]签字版本!K76,9,7),"*******")</f>
        <v>62218405*******6104</v>
      </c>
      <c r="K76" s="24" t="str">
        <f>[6]签字版本!L76</f>
        <v>连城县农村信用联社四堡信用社</v>
      </c>
    </row>
    <row r="77" spans="1:11">
      <c r="A77" s="24" t="str">
        <f>[6]签字版本!A77</f>
        <v>71</v>
      </c>
      <c r="B77" s="24" t="str">
        <f>[6]签字版本!B77</f>
        <v>邹懋生</v>
      </c>
      <c r="C77" s="24" t="str">
        <f>SUBSTITUTE([6]签字版本!C77,MID([6]签字版本!C77,7,8),"********")</f>
        <v>352627********1634</v>
      </c>
      <c r="D77" s="25" t="str">
        <f>SUBSTITUTE([6]签字版本!D77,MID([6]签字版本!D77,4,4),"****")</f>
        <v>153****7615</v>
      </c>
      <c r="E77" s="24" t="str">
        <f>[6]签字版本!E77</f>
        <v>田茶</v>
      </c>
      <c r="F77" s="26">
        <f>[6]签字版本!F77</f>
        <v>1.23</v>
      </c>
      <c r="G77" s="26">
        <f>F77</f>
        <v>1.23</v>
      </c>
      <c r="H77" s="26">
        <f>G77*30</f>
        <v>36.9</v>
      </c>
      <c r="I77" s="26">
        <f>[6]签字版本!J77</f>
        <v>7.38</v>
      </c>
      <c r="J77" s="25" t="str">
        <f>SUBSTITUTE([6]签字版本!K77,MID([6]签字版本!K77,9,7),"*******")</f>
        <v>62218405*******8010</v>
      </c>
      <c r="K77" s="24" t="str">
        <f>[6]签字版本!L77</f>
        <v>连城县农村信用联社四堡信用社</v>
      </c>
    </row>
    <row r="78" spans="1:11">
      <c r="A78" s="24" t="str">
        <f>[6]签字版本!A78</f>
        <v>72</v>
      </c>
      <c r="B78" s="24" t="str">
        <f>[6]签字版本!B78</f>
        <v>邹玉生</v>
      </c>
      <c r="C78" s="24" t="str">
        <f>SUBSTITUTE([6]签字版本!C78,MID([6]签字版本!C78,7,8),"********")</f>
        <v>352627********1610</v>
      </c>
      <c r="D78" s="25" t="str">
        <f>SUBSTITUTE([6]签字版本!D78,MID([6]签字版本!D78,4,4),"****")</f>
        <v>150****0684</v>
      </c>
      <c r="E78" s="24" t="str">
        <f>[6]签字版本!E78</f>
        <v>田茶</v>
      </c>
      <c r="F78" s="26">
        <f>[6]签字版本!F78</f>
        <v>1.93</v>
      </c>
      <c r="G78" s="26">
        <f>F78</f>
        <v>1.93</v>
      </c>
      <c r="H78" s="26">
        <f>G78*30</f>
        <v>57.9</v>
      </c>
      <c r="I78" s="26">
        <f>[6]签字版本!J78</f>
        <v>11.58</v>
      </c>
      <c r="J78" s="25" t="str">
        <f>SUBSTITUTE([6]签字版本!K78,MID([6]签字版本!K78,9,7),"*******")</f>
        <v>62218405*******5809</v>
      </c>
      <c r="K78" s="24" t="str">
        <f>[6]签字版本!L78</f>
        <v>连城县农村信用联社四堡信用社</v>
      </c>
    </row>
    <row r="79" spans="1:11">
      <c r="A79" s="24" t="str">
        <f>[6]签字版本!A79</f>
        <v>73</v>
      </c>
      <c r="B79" s="24" t="str">
        <f>[6]签字版本!B79</f>
        <v>邹凤祥</v>
      </c>
      <c r="C79" s="24" t="str">
        <f>SUBSTITUTE([6]签字版本!C79,MID([6]签字版本!C79,7,8),"********")</f>
        <v>352627********161X</v>
      </c>
      <c r="D79" s="25" t="str">
        <f>SUBSTITUTE([6]签字版本!D79,MID([6]签字版本!D79,4,4),"****")</f>
        <v>185****8638</v>
      </c>
      <c r="E79" s="24" t="str">
        <f>[6]签字版本!E79</f>
        <v>田茶</v>
      </c>
      <c r="F79" s="26">
        <f>[6]签字版本!F79</f>
        <v>6.65</v>
      </c>
      <c r="G79" s="26">
        <f>F79</f>
        <v>6.65</v>
      </c>
      <c r="H79" s="26">
        <f>G79*30</f>
        <v>199.5</v>
      </c>
      <c r="I79" s="26">
        <f>[6]签字版本!J79</f>
        <v>39.9</v>
      </c>
      <c r="J79" s="25" t="str">
        <f>SUBSTITUTE([6]签字版本!K79,MID([6]签字版本!K79,9,7),"*******")</f>
        <v>62218405*******5841</v>
      </c>
      <c r="K79" s="24" t="str">
        <f>[6]签字版本!L79</f>
        <v>连城县农村信用联社四堡信用社</v>
      </c>
    </row>
    <row r="80" spans="1:11">
      <c r="A80" s="24" t="str">
        <f>[6]签字版本!A80</f>
        <v>74</v>
      </c>
      <c r="B80" s="24" t="str">
        <f>[6]签字版本!B80</f>
        <v>邹云跃</v>
      </c>
      <c r="C80" s="24" t="str">
        <f>SUBSTITUTE([6]签字版本!C80,MID([6]签字版本!C80,7,8),"********")</f>
        <v>352627********1610</v>
      </c>
      <c r="D80" s="25" t="str">
        <f>SUBSTITUTE([6]签字版本!D80,MID([6]签字版本!D80,4,4),"****")</f>
        <v>187****1828</v>
      </c>
      <c r="E80" s="24" t="str">
        <f>[6]签字版本!E80</f>
        <v>田茶</v>
      </c>
      <c r="F80" s="26">
        <f>[6]签字版本!F80</f>
        <v>0.53</v>
      </c>
      <c r="G80" s="26">
        <f>F80</f>
        <v>0.53</v>
      </c>
      <c r="H80" s="26">
        <f>G80*30</f>
        <v>15.9</v>
      </c>
      <c r="I80" s="26">
        <f>[6]签字版本!J80</f>
        <v>3.18</v>
      </c>
      <c r="J80" s="25" t="str">
        <f>SUBSTITUTE([6]签字版本!K80,MID([6]签字版本!K80,9,7),"*******")</f>
        <v>62218405*******5833</v>
      </c>
      <c r="K80" s="24" t="str">
        <f>[6]签字版本!L80</f>
        <v>连城县农村信用联社四堡信用社</v>
      </c>
    </row>
    <row r="81" spans="1:11">
      <c r="A81" s="24" t="str">
        <f>[6]签字版本!A81</f>
        <v>75</v>
      </c>
      <c r="B81" s="24" t="str">
        <f>[6]签字版本!B81</f>
        <v>邹土旺</v>
      </c>
      <c r="C81" s="24" t="str">
        <f>SUBSTITUTE([6]签字版本!C81,MID([6]签字版本!C81,7,8),"********")</f>
        <v>352627********1615</v>
      </c>
      <c r="D81" s="25" t="str">
        <f>SUBSTITUTE([6]签字版本!D81,MID([6]签字版本!D81,4,4),"****")</f>
        <v>137****4639</v>
      </c>
      <c r="E81" s="24" t="str">
        <f>[6]签字版本!E81</f>
        <v>田茶</v>
      </c>
      <c r="F81" s="26">
        <f>[6]签字版本!F81</f>
        <v>6.29</v>
      </c>
      <c r="G81" s="26">
        <f>F81</f>
        <v>6.29</v>
      </c>
      <c r="H81" s="26">
        <f>G81*30</f>
        <v>188.7</v>
      </c>
      <c r="I81" s="26">
        <f>[6]签字版本!J81</f>
        <v>37.74</v>
      </c>
      <c r="J81" s="25" t="str">
        <f>SUBSTITUTE([6]签字版本!K81,MID([6]签字版本!K81,9,7),"*******")</f>
        <v>62218405*******6096</v>
      </c>
      <c r="K81" s="24" t="str">
        <f>[6]签字版本!L81</f>
        <v>连城县农村信用联社四堡信用社</v>
      </c>
    </row>
    <row r="82" spans="1:11">
      <c r="A82" s="24" t="str">
        <f>[6]签字版本!A82</f>
        <v>76</v>
      </c>
      <c r="B82" s="24" t="str">
        <f>[6]签字版本!B82</f>
        <v>邹琪绩</v>
      </c>
      <c r="C82" s="24" t="str">
        <f>SUBSTITUTE([6]签字版本!C82,MID([6]签字版本!C82,7,8),"********")</f>
        <v>352627********1616</v>
      </c>
      <c r="D82" s="25" t="str">
        <f>SUBSTITUTE([6]签字版本!D82,MID([6]签字版本!D82,4,4),"****")</f>
        <v>133****6610</v>
      </c>
      <c r="E82" s="24" t="str">
        <f>[6]签字版本!E82</f>
        <v>田茶</v>
      </c>
      <c r="F82" s="26">
        <f>[6]签字版本!F82</f>
        <v>1.56</v>
      </c>
      <c r="G82" s="26">
        <f>F82</f>
        <v>1.56</v>
      </c>
      <c r="H82" s="26">
        <f>G82*30</f>
        <v>46.8</v>
      </c>
      <c r="I82" s="26">
        <f>[6]签字版本!J82</f>
        <v>9.36</v>
      </c>
      <c r="J82" s="25" t="str">
        <f>SUBSTITUTE([6]签字版本!K82,MID([6]签字版本!K82,9,7),"*******")</f>
        <v>90908180*******0391589</v>
      </c>
      <c r="K82" s="24" t="str">
        <f>[6]签字版本!L82</f>
        <v>连城县农村信用联社四堡信用社</v>
      </c>
    </row>
    <row r="83" spans="1:11">
      <c r="A83" s="24" t="str">
        <f>[6]签字版本!A83</f>
        <v>77</v>
      </c>
      <c r="B83" s="24" t="str">
        <f>[6]签字版本!B83</f>
        <v>邹凤龙</v>
      </c>
      <c r="C83" s="24" t="str">
        <f>SUBSTITUTE([6]签字版本!C83,MID([6]签字版本!C83,7,8),"********")</f>
        <v>350825********1615</v>
      </c>
      <c r="D83" s="25" t="str">
        <f>SUBSTITUTE([6]签字版本!D83,MID([6]签字版本!D83,4,4),"****")</f>
        <v>135****7974</v>
      </c>
      <c r="E83" s="24" t="str">
        <f>[6]签字版本!E83</f>
        <v>田茶</v>
      </c>
      <c r="F83" s="26">
        <f>[6]签字版本!F83</f>
        <v>1.98</v>
      </c>
      <c r="G83" s="26">
        <f>F83</f>
        <v>1.98</v>
      </c>
      <c r="H83" s="26">
        <f>G83*30</f>
        <v>59.4</v>
      </c>
      <c r="I83" s="26">
        <f>[6]签字版本!J83</f>
        <v>11.88</v>
      </c>
      <c r="J83" s="25" t="str">
        <f>SUBSTITUTE([6]签字版本!K83,MID([6]签字版本!K83,9,7),"*******")</f>
        <v>62218405*******6377</v>
      </c>
      <c r="K83" s="24" t="str">
        <f>[6]签字版本!L83</f>
        <v>连城县农村信用联社四堡信用社</v>
      </c>
    </row>
    <row r="84" spans="1:11">
      <c r="A84" s="24" t="str">
        <f>[6]签字版本!A84</f>
        <v>78</v>
      </c>
      <c r="B84" s="24" t="str">
        <f>[6]签字版本!B84</f>
        <v>邹洪财</v>
      </c>
      <c r="C84" s="24" t="str">
        <f>SUBSTITUTE([6]签字版本!C84,MID([6]签字版本!C84,7,8),"********")</f>
        <v>350825********1633</v>
      </c>
      <c r="D84" s="25" t="str">
        <f>SUBSTITUTE([6]签字版本!D84,MID([6]签字版本!D84,4,4),"****")</f>
        <v>135****8871</v>
      </c>
      <c r="E84" s="24" t="str">
        <f>[6]签字版本!E84</f>
        <v>田茶</v>
      </c>
      <c r="F84" s="26">
        <f>[6]签字版本!F84</f>
        <v>2.62</v>
      </c>
      <c r="G84" s="26">
        <f>F84</f>
        <v>2.62</v>
      </c>
      <c r="H84" s="26">
        <f>G84*30</f>
        <v>78.6</v>
      </c>
      <c r="I84" s="26">
        <f>[6]签字版本!J84</f>
        <v>15.72</v>
      </c>
      <c r="J84" s="25" t="str">
        <f>SUBSTITUTE([6]签字版本!K84,MID([6]签字版本!K84,9,7),"*******")</f>
        <v>62303625*******5796</v>
      </c>
      <c r="K84" s="24" t="str">
        <f>[6]签字版本!L84</f>
        <v>连城县农村信用联社四堡信用社</v>
      </c>
    </row>
    <row r="85" spans="1:11">
      <c r="A85" s="24" t="str">
        <f>[6]签字版本!A85</f>
        <v>79</v>
      </c>
      <c r="B85" s="24" t="str">
        <f>[6]签字版本!B85</f>
        <v>邹明生</v>
      </c>
      <c r="C85" s="24" t="str">
        <f>SUBSTITUTE([6]签字版本!C85,MID([6]签字版本!C85,7,8),"********")</f>
        <v>352627********1634</v>
      </c>
      <c r="D85" s="25" t="str">
        <f>SUBSTITUTE([6]签字版本!D85,MID([6]签字版本!D85,4,4),"****")</f>
        <v>135****7974</v>
      </c>
      <c r="E85" s="24" t="str">
        <f>[6]签字版本!E85</f>
        <v>田茶</v>
      </c>
      <c r="F85" s="26">
        <f>[6]签字版本!F85</f>
        <v>0.48</v>
      </c>
      <c r="G85" s="26">
        <f>F85</f>
        <v>0.48</v>
      </c>
      <c r="H85" s="26">
        <f>G85*30</f>
        <v>14.4</v>
      </c>
      <c r="I85" s="26">
        <f>[6]签字版本!J85</f>
        <v>2.88</v>
      </c>
      <c r="J85" s="25" t="str">
        <f>SUBSTITUTE([6]签字版本!K85,MID([6]签字版本!K85,9,7),"*******")</f>
        <v>62218405*******6005</v>
      </c>
      <c r="K85" s="24" t="str">
        <f>[6]签字版本!L85</f>
        <v>连城县农村信用联社四堡信用社</v>
      </c>
    </row>
    <row r="86" spans="1:11">
      <c r="A86" s="24" t="str">
        <f>[6]签字版本!A86</f>
        <v>80</v>
      </c>
      <c r="B86" s="24" t="str">
        <f>[6]签字版本!B86</f>
        <v>邹凤仪</v>
      </c>
      <c r="C86" s="24" t="str">
        <f>SUBSTITUTE([6]签字版本!C86,MID([6]签字版本!C86,7,8),"********")</f>
        <v>350825********1633</v>
      </c>
      <c r="D86" s="25" t="str">
        <f>SUBSTITUTE([6]签字版本!D86,MID([6]签字版本!D86,4,4),"****")</f>
        <v>188****6035</v>
      </c>
      <c r="E86" s="24" t="str">
        <f>[6]签字版本!E86</f>
        <v>田茶</v>
      </c>
      <c r="F86" s="26">
        <f>[6]签字版本!F86</f>
        <v>1.98</v>
      </c>
      <c r="G86" s="26">
        <f>F86</f>
        <v>1.98</v>
      </c>
      <c r="H86" s="26">
        <f>G86*30</f>
        <v>59.4</v>
      </c>
      <c r="I86" s="26">
        <f>[6]签字版本!J86</f>
        <v>11.88</v>
      </c>
      <c r="J86" s="25" t="str">
        <f>SUBSTITUTE([6]签字版本!K86,MID([6]签字版本!K86,9,7),"*******")</f>
        <v>62218405*******6260</v>
      </c>
      <c r="K86" s="24" t="str">
        <f>[6]签字版本!L86</f>
        <v>连城县农村信用联社四堡信用社</v>
      </c>
    </row>
    <row r="87" spans="1:11">
      <c r="A87" s="24" t="str">
        <f>[6]签字版本!A87</f>
        <v>81</v>
      </c>
      <c r="B87" s="24" t="str">
        <f>[6]签字版本!B87</f>
        <v>马富英</v>
      </c>
      <c r="C87" s="24" t="str">
        <f>SUBSTITUTE([6]签字版本!C87,MID([6]签字版本!C87,7,8),"********")</f>
        <v>352627********1627</v>
      </c>
      <c r="D87" s="25" t="str">
        <f>SUBSTITUTE([6]签字版本!D87,MID([6]签字版本!D87,4,4),"****")</f>
        <v>151****6943</v>
      </c>
      <c r="E87" s="24" t="str">
        <f>[6]签字版本!E87</f>
        <v>田茶</v>
      </c>
      <c r="F87" s="26">
        <f>[6]签字版本!F87</f>
        <v>1.35</v>
      </c>
      <c r="G87" s="26">
        <f>F87</f>
        <v>1.35</v>
      </c>
      <c r="H87" s="26">
        <f>G87*30</f>
        <v>40.5</v>
      </c>
      <c r="I87" s="26">
        <f>[6]签字版本!J87</f>
        <v>8.1</v>
      </c>
      <c r="J87" s="25" t="str">
        <f>SUBSTITUTE([6]签字版本!K87,MID([6]签字版本!K87,9,7),"*******")</f>
        <v>62218405*******6146</v>
      </c>
      <c r="K87" s="24" t="str">
        <f>[6]签字版本!L87</f>
        <v>连城县农村信用联社四堡信用社</v>
      </c>
    </row>
    <row r="88" spans="1:11">
      <c r="A88" s="24" t="str">
        <f>[6]签字版本!A88</f>
        <v>82</v>
      </c>
      <c r="B88" s="24" t="str">
        <f>[6]签字版本!B88</f>
        <v>邹光晃</v>
      </c>
      <c r="C88" s="24" t="str">
        <f>SUBSTITUTE([6]签字版本!C88,MID([6]签字版本!C88,7,8),"********")</f>
        <v>352627********1613</v>
      </c>
      <c r="D88" s="25" t="str">
        <f>SUBSTITUTE([6]签字版本!D88,MID([6]签字版本!D88,4,4),"****")</f>
        <v>177****7875</v>
      </c>
      <c r="E88" s="24" t="str">
        <f>[6]签字版本!E88</f>
        <v>田茶</v>
      </c>
      <c r="F88" s="26">
        <f>[6]签字版本!F88</f>
        <v>2.47</v>
      </c>
      <c r="G88" s="26">
        <f>F88</f>
        <v>2.47</v>
      </c>
      <c r="H88" s="26">
        <f>G88*30</f>
        <v>74.1</v>
      </c>
      <c r="I88" s="26">
        <f>[6]签字版本!J88</f>
        <v>14.82</v>
      </c>
      <c r="J88" s="25" t="str">
        <f>SUBSTITUTE([6]签字版本!K88,MID([6]签字版本!K88,9,7),"*******")</f>
        <v>62303615*******8409</v>
      </c>
      <c r="K88" s="24" t="str">
        <f>[6]签字版本!L88</f>
        <v>连城县农村信用联社四堡信用社</v>
      </c>
    </row>
    <row r="89" spans="1:11">
      <c r="A89" s="24" t="str">
        <f>[6]签字版本!A89</f>
        <v>83</v>
      </c>
      <c r="B89" s="24" t="str">
        <f>[6]签字版本!B89</f>
        <v>邹春梅</v>
      </c>
      <c r="C89" s="24" t="str">
        <f>SUBSTITUTE([6]签字版本!C89,MID([6]签字版本!C89,7,8),"********")</f>
        <v>352627********1627</v>
      </c>
      <c r="D89" s="25" t="str">
        <f>SUBSTITUTE([6]签字版本!D89,MID([6]签字版本!D89,4,4),"****")</f>
        <v>188****8293</v>
      </c>
      <c r="E89" s="24" t="str">
        <f>[6]签字版本!E89</f>
        <v>田茶</v>
      </c>
      <c r="F89" s="26">
        <f>[6]签字版本!F89</f>
        <v>2.16</v>
      </c>
      <c r="G89" s="26">
        <f>F89</f>
        <v>2.16</v>
      </c>
      <c r="H89" s="26">
        <f>G89*30</f>
        <v>64.8</v>
      </c>
      <c r="I89" s="26">
        <f>[6]签字版本!J89</f>
        <v>12.96</v>
      </c>
      <c r="J89" s="25" t="str">
        <f>SUBSTITUTE([6]签字版本!K89,MID([6]签字版本!K89,9,7),"*******")</f>
        <v>62218405*******5890</v>
      </c>
      <c r="K89" s="24" t="str">
        <f>[6]签字版本!L89</f>
        <v>连城县农村信用联社四堡信用社</v>
      </c>
    </row>
    <row r="90" spans="1:11">
      <c r="A90" s="24" t="str">
        <f>[6]签字版本!A90</f>
        <v>84</v>
      </c>
      <c r="B90" s="24" t="str">
        <f>[6]签字版本!B90</f>
        <v>邹均成</v>
      </c>
      <c r="C90" s="24" t="str">
        <f>SUBSTITUTE([6]签字版本!C90,MID([6]签字版本!C90,7,8),"********")</f>
        <v>352627********1619</v>
      </c>
      <c r="D90" s="25" t="str">
        <f>SUBSTITUTE([6]签字版本!D90,MID([6]签字版本!D90,4,4),"****")</f>
        <v>180****7508</v>
      </c>
      <c r="E90" s="24" t="str">
        <f>[6]签字版本!E90</f>
        <v>田茶</v>
      </c>
      <c r="F90" s="26">
        <f>[6]签字版本!F90</f>
        <v>1.96</v>
      </c>
      <c r="G90" s="26">
        <f>F90</f>
        <v>1.96</v>
      </c>
      <c r="H90" s="26">
        <f>G90*30</f>
        <v>58.8</v>
      </c>
      <c r="I90" s="26">
        <f>[6]签字版本!J90</f>
        <v>11.76</v>
      </c>
      <c r="J90" s="25" t="str">
        <f>SUBSTITUTE([6]签字版本!K90,MID([6]签字版本!K90,9,7),"*******")</f>
        <v>62218405*******6393</v>
      </c>
      <c r="K90" s="24" t="str">
        <f>[6]签字版本!L90</f>
        <v>连城县农村信用联社四堡信用社</v>
      </c>
    </row>
    <row r="91" spans="1:11">
      <c r="A91" s="24" t="str">
        <f>[6]签字版本!A91</f>
        <v>85</v>
      </c>
      <c r="B91" s="24" t="str">
        <f>[6]签字版本!B91</f>
        <v>邹夫成</v>
      </c>
      <c r="C91" s="24" t="str">
        <f>SUBSTITUTE([6]签字版本!C91,MID([6]签字版本!C91,7,8),"********")</f>
        <v>352627********1618</v>
      </c>
      <c r="D91" s="25" t="str">
        <f>SUBSTITUTE([6]签字版本!D91,MID([6]签字版本!D91,4,4),"****")</f>
        <v>157****9173</v>
      </c>
      <c r="E91" s="24" t="str">
        <f>[6]签字版本!E91</f>
        <v>田茶</v>
      </c>
      <c r="F91" s="26">
        <f>[6]签字版本!F91</f>
        <v>6.37</v>
      </c>
      <c r="G91" s="26">
        <f>F91</f>
        <v>6.37</v>
      </c>
      <c r="H91" s="26">
        <f>G91*30</f>
        <v>191.1</v>
      </c>
      <c r="I91" s="26">
        <f>[6]签字版本!J91</f>
        <v>38.22</v>
      </c>
      <c r="J91" s="25" t="str">
        <f>SUBSTITUTE([6]签字版本!K91,MID([6]签字版本!K91,9,7),"*******")</f>
        <v>62303615*******9787</v>
      </c>
      <c r="K91" s="24" t="str">
        <f>[6]签字版本!L91</f>
        <v>连城县农村信用联社四堡信用社</v>
      </c>
    </row>
    <row r="92" spans="1:11">
      <c r="A92" s="24" t="str">
        <f>[6]签字版本!A92</f>
        <v>86</v>
      </c>
      <c r="B92" s="24" t="str">
        <f>[6]签字版本!B92</f>
        <v>邹洪健</v>
      </c>
      <c r="C92" s="24" t="str">
        <f>SUBSTITUTE([6]签字版本!C92,MID([6]签字版本!C92,7,8),"********")</f>
        <v>352627********1611</v>
      </c>
      <c r="D92" s="25" t="str">
        <f>SUBSTITUTE([6]签字版本!D92,MID([6]签字版本!D92,4,4),"****")</f>
        <v>139****2784</v>
      </c>
      <c r="E92" s="24" t="str">
        <f>[6]签字版本!E92</f>
        <v>田茶</v>
      </c>
      <c r="F92" s="26">
        <f>[6]签字版本!F92</f>
        <v>1.16</v>
      </c>
      <c r="G92" s="26">
        <f>F92</f>
        <v>1.16</v>
      </c>
      <c r="H92" s="26">
        <f>G92*30</f>
        <v>34.8</v>
      </c>
      <c r="I92" s="26">
        <f>[6]签字版本!J92</f>
        <v>6.96</v>
      </c>
      <c r="J92" s="25" t="str">
        <f>SUBSTITUTE([6]签字版本!K92,MID([6]签字版本!K92,9,7),"*******")</f>
        <v>62303615*******2737</v>
      </c>
      <c r="K92" s="24" t="str">
        <f>[6]签字版本!L92</f>
        <v>连城县农村信用联社四堡信用社</v>
      </c>
    </row>
    <row r="93" spans="1:11">
      <c r="A93" s="24" t="str">
        <f>[6]签字版本!A93</f>
        <v>87</v>
      </c>
      <c r="B93" s="24" t="str">
        <f>[6]签字版本!B93</f>
        <v>邹洪雄</v>
      </c>
      <c r="C93" s="24" t="str">
        <f>SUBSTITUTE([6]签字版本!C93,MID([6]签字版本!C93,7,8),"********")</f>
        <v>352627********1614</v>
      </c>
      <c r="D93" s="25" t="str">
        <f>SUBSTITUTE([6]签字版本!D93,MID([6]签字版本!D93,4,4),"****")</f>
        <v>135****3920</v>
      </c>
      <c r="E93" s="24" t="str">
        <f>[6]签字版本!E93</f>
        <v>田茶</v>
      </c>
      <c r="F93" s="26">
        <f>[6]签字版本!F93</f>
        <v>2.2</v>
      </c>
      <c r="G93" s="26">
        <f>F93</f>
        <v>2.2</v>
      </c>
      <c r="H93" s="26">
        <f>G93*30</f>
        <v>66</v>
      </c>
      <c r="I93" s="26">
        <f>[6]签字版本!J93</f>
        <v>13.2</v>
      </c>
      <c r="J93" s="25" t="str">
        <f>SUBSTITUTE([6]签字版本!K93,MID([6]签字版本!K93,9,7),"*******")</f>
        <v>62218405*******5916</v>
      </c>
      <c r="K93" s="24" t="str">
        <f>[6]签字版本!L93</f>
        <v>连城县农村信用联社四堡信用社</v>
      </c>
    </row>
    <row r="94" spans="1:11">
      <c r="A94" s="24" t="str">
        <f>[6]签字版本!A94</f>
        <v>88</v>
      </c>
      <c r="B94" s="24" t="str">
        <f>[6]签字版本!B94</f>
        <v>马长凤</v>
      </c>
      <c r="C94" s="24" t="str">
        <f>SUBSTITUTE([6]签字版本!C94,MID([6]签字版本!C94,7,8),"********")</f>
        <v>352627********1641</v>
      </c>
      <c r="D94" s="25" t="str">
        <f>SUBSTITUTE([6]签字版本!D94,MID([6]签字版本!D94,4,4),"****")</f>
        <v>159****3743</v>
      </c>
      <c r="E94" s="24" t="str">
        <f>[6]签字版本!E94</f>
        <v>田茶</v>
      </c>
      <c r="F94" s="26">
        <f>[6]签字版本!F94</f>
        <v>2.45</v>
      </c>
      <c r="G94" s="26">
        <f>F94</f>
        <v>2.45</v>
      </c>
      <c r="H94" s="26">
        <f>G94*30</f>
        <v>73.5</v>
      </c>
      <c r="I94" s="26">
        <f>[6]签字版本!J94</f>
        <v>14.7</v>
      </c>
      <c r="J94" s="25" t="str">
        <f>SUBSTITUTE([6]签字版本!K94,MID([6]签字版本!K94,9,7),"*******")</f>
        <v>62218405*******4759</v>
      </c>
      <c r="K94" s="24" t="str">
        <f>[6]签字版本!L94</f>
        <v>连城县农村信用联社四堡信用社</v>
      </c>
    </row>
    <row r="95" spans="1:11">
      <c r="A95" s="24" t="str">
        <f>[6]签字版本!A95</f>
        <v>89</v>
      </c>
      <c r="B95" s="24" t="str">
        <f>[6]签字版本!B95</f>
        <v>邹洪春</v>
      </c>
      <c r="C95" s="24" t="str">
        <f>SUBSTITUTE([6]签字版本!C95,MID([6]签字版本!C95,7,8),"********")</f>
        <v>352627********1637</v>
      </c>
      <c r="D95" s="25" t="str">
        <f>SUBSTITUTE([6]签字版本!D95,MID([6]签字版本!D95,4,4),"****")</f>
        <v>139****7256</v>
      </c>
      <c r="E95" s="24" t="str">
        <f>[6]签字版本!E95</f>
        <v>田茶</v>
      </c>
      <c r="F95" s="26">
        <f>[6]签字版本!F95</f>
        <v>2.85</v>
      </c>
      <c r="G95" s="26">
        <f>F95</f>
        <v>2.85</v>
      </c>
      <c r="H95" s="26">
        <f>G95*30</f>
        <v>85.5</v>
      </c>
      <c r="I95" s="26">
        <f>[6]签字版本!J95</f>
        <v>17.1</v>
      </c>
      <c r="J95" s="25" t="str">
        <f>SUBSTITUTE([6]签字版本!K95,MID([6]签字版本!K95,9,7),"*******")</f>
        <v>62218405*******6138</v>
      </c>
      <c r="K95" s="24" t="str">
        <f>[6]签字版本!L95</f>
        <v>连城县农村信用联社四堡信用社</v>
      </c>
    </row>
    <row r="96" spans="1:11">
      <c r="A96" s="24" t="str">
        <f>[6]签字版本!A96</f>
        <v>90</v>
      </c>
      <c r="B96" s="24" t="str">
        <f>[6]签字版本!B96</f>
        <v>李秀清</v>
      </c>
      <c r="C96" s="24" t="str">
        <f>SUBSTITUTE([6]签字版本!C96,MID([6]签字版本!C96,7,8),"********")</f>
        <v>352627********1629</v>
      </c>
      <c r="D96" s="25" t="str">
        <f>SUBSTITUTE([6]签字版本!D96,MID([6]签字版本!D96,4,4),"****")</f>
        <v>133****6610</v>
      </c>
      <c r="E96" s="24" t="str">
        <f>[6]签字版本!E96</f>
        <v>田茶</v>
      </c>
      <c r="F96" s="26">
        <f>[6]签字版本!F96</f>
        <v>2.65</v>
      </c>
      <c r="G96" s="26">
        <f>F96</f>
        <v>2.65</v>
      </c>
      <c r="H96" s="26">
        <f>G96*30</f>
        <v>79.5</v>
      </c>
      <c r="I96" s="26">
        <f>[6]签字版本!J96</f>
        <v>15.9</v>
      </c>
      <c r="J96" s="25" t="str">
        <f>SUBSTITUTE([6]签字版本!K96,MID([6]签字版本!K96,9,7),"*******")</f>
        <v>62303615*******8174</v>
      </c>
      <c r="K96" s="24" t="str">
        <f>[6]签字版本!L96</f>
        <v>连城县农村信用联社四堡信用社</v>
      </c>
    </row>
    <row r="97" spans="1:11">
      <c r="A97" s="24" t="str">
        <f>[6]签字版本!A97</f>
        <v>91</v>
      </c>
      <c r="B97" s="24" t="str">
        <f>[6]签字版本!B97</f>
        <v>邹洪周</v>
      </c>
      <c r="C97" s="24" t="str">
        <f>SUBSTITUTE([6]签字版本!C97,MID([6]签字版本!C97,7,8),"********")</f>
        <v>352627********1638</v>
      </c>
      <c r="D97" s="25" t="str">
        <f>SUBSTITUTE([6]签字版本!D97,MID([6]签字版本!D97,4,4),"****")</f>
        <v>133****0358</v>
      </c>
      <c r="E97" s="24" t="str">
        <f>[6]签字版本!E97</f>
        <v>田茶</v>
      </c>
      <c r="F97" s="26">
        <f>[6]签字版本!F97</f>
        <v>3.04</v>
      </c>
      <c r="G97" s="26">
        <f>F97</f>
        <v>3.04</v>
      </c>
      <c r="H97" s="26">
        <f>G97*30</f>
        <v>91.2</v>
      </c>
      <c r="I97" s="26">
        <f>[6]签字版本!J97</f>
        <v>18.24</v>
      </c>
      <c r="J97" s="25" t="str">
        <f>SUBSTITUTE([6]签字版本!K97,MID([6]签字版本!K97,9,7),"*******")</f>
        <v>62218405*******6757</v>
      </c>
      <c r="K97" s="24" t="str">
        <f>[6]签字版本!L97</f>
        <v>连城县农村信用联社四堡信用社</v>
      </c>
    </row>
    <row r="98" spans="1:11">
      <c r="A98" s="24" t="str">
        <f>[6]签字版本!A98</f>
        <v>92</v>
      </c>
      <c r="B98" s="24" t="str">
        <f>[6]签字版本!B98</f>
        <v>邹洪灵</v>
      </c>
      <c r="C98" s="24" t="str">
        <f>SUBSTITUTE([6]签字版本!C98,MID([6]签字版本!C98,7,8),"********")</f>
        <v>352627********1617</v>
      </c>
      <c r="D98" s="25" t="str">
        <f>SUBSTITUTE([6]签字版本!D98,MID([6]签字版本!D98,4,4),"****")</f>
        <v>135****0574</v>
      </c>
      <c r="E98" s="24" t="str">
        <f>[6]签字版本!E98</f>
        <v>田茶</v>
      </c>
      <c r="F98" s="26">
        <f>[6]签字版本!F98</f>
        <v>3.23</v>
      </c>
      <c r="G98" s="26">
        <f>F98</f>
        <v>3.23</v>
      </c>
      <c r="H98" s="26">
        <f>G98*30</f>
        <v>96.9</v>
      </c>
      <c r="I98" s="26">
        <f>[6]签字版本!J98</f>
        <v>19.38</v>
      </c>
      <c r="J98" s="25" t="str">
        <f>SUBSTITUTE([6]签字版本!K98,MID([6]签字版本!K98,9,7),"*******")</f>
        <v>62218405*******6518</v>
      </c>
      <c r="K98" s="24" t="str">
        <f>[6]签字版本!L98</f>
        <v>连城县农村信用联社四堡信用社</v>
      </c>
    </row>
    <row r="99" spans="1:11">
      <c r="A99" s="24" t="str">
        <f>[6]签字版本!A99</f>
        <v>93</v>
      </c>
      <c r="B99" s="24" t="str">
        <f>[6]签字版本!B99</f>
        <v>邹斌</v>
      </c>
      <c r="C99" s="24" t="str">
        <f>SUBSTITUTE([6]签字版本!C99,MID([6]签字版本!C99,7,8),"********")</f>
        <v>352627********1613</v>
      </c>
      <c r="D99" s="25" t="str">
        <f>SUBSTITUTE([6]签字版本!D99,MID([6]签字版本!D99,4,4),"****")</f>
        <v>199****4756</v>
      </c>
      <c r="E99" s="24" t="str">
        <f>[6]签字版本!E99</f>
        <v>田茶</v>
      </c>
      <c r="F99" s="26">
        <f>[6]签字版本!F99</f>
        <v>2.91</v>
      </c>
      <c r="G99" s="26">
        <f>F99</f>
        <v>2.91</v>
      </c>
      <c r="H99" s="26">
        <f>G99*30</f>
        <v>87.3</v>
      </c>
      <c r="I99" s="26">
        <f>[6]签字版本!J99</f>
        <v>17.46</v>
      </c>
      <c r="J99" s="25" t="str">
        <f>SUBSTITUTE([6]签字版本!K99,MID([6]签字版本!K99,9,7),"*******")</f>
        <v>62218405*******6807</v>
      </c>
      <c r="K99" s="24" t="str">
        <f>[6]签字版本!L99</f>
        <v>连城县农村信用联社四堡信用社</v>
      </c>
    </row>
    <row r="100" spans="1:11">
      <c r="A100" s="24" t="str">
        <f>[6]签字版本!A100</f>
        <v>94</v>
      </c>
      <c r="B100" s="24" t="str">
        <f>[6]签字版本!B100</f>
        <v>邹洪降</v>
      </c>
      <c r="C100" s="24" t="str">
        <f>SUBSTITUTE([6]签字版本!C100,MID([6]签字版本!C100,7,8),"********")</f>
        <v>352627********1618</v>
      </c>
      <c r="D100" s="25" t="str">
        <f>SUBSTITUTE([6]签字版本!D100,MID([6]签字版本!D100,4,4),"****")</f>
        <v>180****3932</v>
      </c>
      <c r="E100" s="24" t="str">
        <f>[6]签字版本!E100</f>
        <v>田茶</v>
      </c>
      <c r="F100" s="26">
        <f>[6]签字版本!F100</f>
        <v>1.65</v>
      </c>
      <c r="G100" s="26">
        <f>F100</f>
        <v>1.65</v>
      </c>
      <c r="H100" s="26">
        <f>G100*30</f>
        <v>49.5</v>
      </c>
      <c r="I100" s="26">
        <f>[6]签字版本!J100</f>
        <v>9.9</v>
      </c>
      <c r="J100" s="25" t="str">
        <f>SUBSTITUTE([6]签字版本!K100,MID([6]签字版本!K100,9,7),"*******")</f>
        <v>62218405*******6732</v>
      </c>
      <c r="K100" s="24" t="str">
        <f>[6]签字版本!L100</f>
        <v>连城县农村信用联社四堡信用社</v>
      </c>
    </row>
    <row r="101" spans="1:11">
      <c r="A101" s="24" t="str">
        <f>[6]签字版本!A101</f>
        <v>95</v>
      </c>
      <c r="B101" s="24" t="str">
        <f>[6]签字版本!B101</f>
        <v>邹洪太</v>
      </c>
      <c r="C101" s="24" t="str">
        <f>SUBSTITUTE([6]签字版本!C101,MID([6]签字版本!C101,7,8),"********")</f>
        <v>352627********1616</v>
      </c>
      <c r="D101" s="25" t="str">
        <f>SUBSTITUTE([6]签字版本!D101,MID([6]签字版本!D101,4,4),"****")</f>
        <v>136****8638</v>
      </c>
      <c r="E101" s="24" t="str">
        <f>[6]签字版本!E101</f>
        <v>田茶</v>
      </c>
      <c r="F101" s="26">
        <f>[6]签字版本!F101</f>
        <v>2.49</v>
      </c>
      <c r="G101" s="26">
        <f>F101</f>
        <v>2.49</v>
      </c>
      <c r="H101" s="26">
        <f>G101*30</f>
        <v>74.7</v>
      </c>
      <c r="I101" s="26">
        <f>[6]签字版本!J101</f>
        <v>14.94</v>
      </c>
      <c r="J101" s="25" t="str">
        <f>SUBSTITUTE([6]签字版本!K101,MID([6]签字版本!K101,9,7),"*******")</f>
        <v>62218405*******6740</v>
      </c>
      <c r="K101" s="24" t="str">
        <f>[6]签字版本!L101</f>
        <v>连城县农村信用联社四堡信用社</v>
      </c>
    </row>
    <row r="102" spans="1:11">
      <c r="A102" s="24" t="str">
        <f>[6]签字版本!A102</f>
        <v>96</v>
      </c>
      <c r="B102" s="24" t="str">
        <f>[6]签字版本!B102</f>
        <v>邹日来</v>
      </c>
      <c r="C102" s="24" t="str">
        <f>SUBSTITUTE([6]签字版本!C102,MID([6]签字版本!C102,7,8),"********")</f>
        <v>352627********1619</v>
      </c>
      <c r="D102" s="25" t="str">
        <f>SUBSTITUTE([6]签字版本!D102,MID([6]签字版本!D102,4,4),"****")</f>
        <v>153****2162</v>
      </c>
      <c r="E102" s="24" t="str">
        <f>[6]签字版本!E102</f>
        <v>田茶</v>
      </c>
      <c r="F102" s="26">
        <f>[6]签字版本!F102</f>
        <v>2.43</v>
      </c>
      <c r="G102" s="26">
        <f>F102</f>
        <v>2.43</v>
      </c>
      <c r="H102" s="26">
        <f>G102*30</f>
        <v>72.9</v>
      </c>
      <c r="I102" s="26">
        <f>[6]签字版本!J102</f>
        <v>14.58</v>
      </c>
      <c r="J102" s="25" t="str">
        <f>SUBSTITUTE([6]签字版本!K102,MID([6]签字版本!K102,9,7),"*******")</f>
        <v>90908180*******0055139</v>
      </c>
      <c r="K102" s="24" t="str">
        <f>[6]签字版本!L102</f>
        <v>连城县农村信用联社四堡信用社</v>
      </c>
    </row>
    <row r="103" spans="1:11">
      <c r="A103" s="24" t="str">
        <f>[6]签字版本!A103</f>
        <v>97</v>
      </c>
      <c r="B103" s="24" t="str">
        <f>[6]签字版本!B103</f>
        <v>江曲香</v>
      </c>
      <c r="C103" s="24" t="str">
        <f>SUBSTITUTE([6]签字版本!C103,MID([6]签字版本!C103,7,8),"********")</f>
        <v>352627********162X</v>
      </c>
      <c r="D103" s="25" t="str">
        <f>SUBSTITUTE([6]签字版本!D103,MID([6]签字版本!D103,4,4),"****")</f>
        <v>198****7126</v>
      </c>
      <c r="E103" s="24" t="str">
        <f>[6]签字版本!E103</f>
        <v>田茶</v>
      </c>
      <c r="F103" s="26">
        <f>[6]签字版本!F103</f>
        <v>0.42</v>
      </c>
      <c r="G103" s="26">
        <f>F103</f>
        <v>0.42</v>
      </c>
      <c r="H103" s="26">
        <f>G103*30</f>
        <v>12.6</v>
      </c>
      <c r="I103" s="26">
        <f>[6]签字版本!J103</f>
        <v>2.52</v>
      </c>
      <c r="J103" s="25" t="str">
        <f>SUBSTITUTE([6]签字版本!K103,MID([6]签字版本!K103,9,7),"*******")</f>
        <v>90908180*******0225081</v>
      </c>
      <c r="K103" s="24" t="str">
        <f>[6]签字版本!L103</f>
        <v>连城县农村信用联社四堡信用社</v>
      </c>
    </row>
    <row r="104" spans="1:11">
      <c r="A104" s="24" t="str">
        <f>[6]签字版本!A104</f>
        <v>98</v>
      </c>
      <c r="B104" s="24" t="str">
        <f>[6]签字版本!B104</f>
        <v>李秀荣</v>
      </c>
      <c r="C104" s="24" t="str">
        <f>SUBSTITUTE([6]签字版本!C104,MID([6]签字版本!C104,7,8),"********")</f>
        <v>352627********1621</v>
      </c>
      <c r="D104" s="25" t="str">
        <f>SUBSTITUTE([6]签字版本!D104,MID([6]签字版本!D104,4,4),"****")</f>
        <v>137****3405</v>
      </c>
      <c r="E104" s="24" t="str">
        <f>[6]签字版本!E104</f>
        <v>田茶</v>
      </c>
      <c r="F104" s="26">
        <f>[6]签字版本!F104</f>
        <v>2.64</v>
      </c>
      <c r="G104" s="26">
        <f>F104</f>
        <v>2.64</v>
      </c>
      <c r="H104" s="26">
        <f>G104*30</f>
        <v>79.2</v>
      </c>
      <c r="I104" s="26">
        <f>[6]签字版本!J104</f>
        <v>15.84</v>
      </c>
      <c r="J104" s="25" t="str">
        <f>SUBSTITUTE([6]签字版本!K104,MID([6]签字版本!K104,9,7),"*******")</f>
        <v>62218405*******6708</v>
      </c>
      <c r="K104" s="24" t="str">
        <f>[6]签字版本!L104</f>
        <v>连城县农村信用联社四堡信用社</v>
      </c>
    </row>
    <row r="105" spans="1:11">
      <c r="A105" s="24" t="str">
        <f>[6]签字版本!A105</f>
        <v>99</v>
      </c>
      <c r="B105" s="24" t="str">
        <f>[6]签字版本!B105</f>
        <v>邹洪炳</v>
      </c>
      <c r="C105" s="24" t="str">
        <f>SUBSTITUTE([6]签字版本!C105,MID([6]签字版本!C105,7,8),"********")</f>
        <v>352627********1613</v>
      </c>
      <c r="D105" s="25" t="str">
        <f>SUBSTITUTE([6]签字版本!D105,MID([6]签字版本!D105,4,4),"****")</f>
        <v>181****7239</v>
      </c>
      <c r="E105" s="24" t="str">
        <f>[6]签字版本!E105</f>
        <v>田茶</v>
      </c>
      <c r="F105" s="26">
        <f>[6]签字版本!F105</f>
        <v>1.54</v>
      </c>
      <c r="G105" s="26">
        <f>F105</f>
        <v>1.54</v>
      </c>
      <c r="H105" s="26">
        <f>G105*30</f>
        <v>46.2</v>
      </c>
      <c r="I105" s="26">
        <f>[6]签字版本!J105</f>
        <v>9.24</v>
      </c>
      <c r="J105" s="25" t="str">
        <f>SUBSTITUTE([6]签字版本!K105,MID([6]签字版本!K105,9,7),"*******")</f>
        <v>90908180*******3533841</v>
      </c>
      <c r="K105" s="24" t="str">
        <f>[6]签字版本!L105</f>
        <v>连城县农村信用联社四堡信用社</v>
      </c>
    </row>
    <row r="106" spans="1:11">
      <c r="A106" s="24" t="str">
        <f>[6]签字版本!A106</f>
        <v>100</v>
      </c>
      <c r="B106" s="24" t="str">
        <f>[6]签字版本!B106</f>
        <v>邹洪胜</v>
      </c>
      <c r="C106" s="24" t="str">
        <f>SUBSTITUTE([6]签字版本!C106,MID([6]签字版本!C106,7,8),"********")</f>
        <v>352627********1615</v>
      </c>
      <c r="D106" s="25" t="str">
        <f>SUBSTITUTE([6]签字版本!D106,MID([6]签字版本!D106,4,4),"****")</f>
        <v>133****0189</v>
      </c>
      <c r="E106" s="24" t="str">
        <f>[6]签字版本!E106</f>
        <v>田茶</v>
      </c>
      <c r="F106" s="26">
        <f>[6]签字版本!F106</f>
        <v>4.15</v>
      </c>
      <c r="G106" s="26">
        <f>F106</f>
        <v>4.15</v>
      </c>
      <c r="H106" s="26">
        <f>G106*30</f>
        <v>124.5</v>
      </c>
      <c r="I106" s="26">
        <f>[6]签字版本!J106</f>
        <v>24.9</v>
      </c>
      <c r="J106" s="25" t="str">
        <f>SUBSTITUTE([6]签字版本!K106,MID([6]签字版本!K106,9,7),"*******")</f>
        <v>62218405*******6690</v>
      </c>
      <c r="K106" s="24" t="str">
        <f>[6]签字版本!L106</f>
        <v>连城县农村信用联社四堡信用社</v>
      </c>
    </row>
    <row r="107" spans="1:11">
      <c r="A107" s="24" t="str">
        <f>[6]签字版本!A107</f>
        <v>101</v>
      </c>
      <c r="B107" s="24" t="str">
        <f>[6]签字版本!B107</f>
        <v>马翠仙</v>
      </c>
      <c r="C107" s="24" t="str">
        <f>SUBSTITUTE([6]签字版本!C107,MID([6]签字版本!C107,7,8),"********")</f>
        <v>352627********1626</v>
      </c>
      <c r="D107" s="25" t="str">
        <f>SUBSTITUTE([6]签字版本!D107,MID([6]签字版本!D107,4,4),"****")</f>
        <v>189****3373</v>
      </c>
      <c r="E107" s="24" t="str">
        <f>[6]签字版本!E107</f>
        <v>田茶</v>
      </c>
      <c r="F107" s="26">
        <f>[6]签字版本!F107</f>
        <v>3.07</v>
      </c>
      <c r="G107" s="26">
        <f>F107</f>
        <v>3.07</v>
      </c>
      <c r="H107" s="26">
        <f>G107*30</f>
        <v>92.1</v>
      </c>
      <c r="I107" s="26">
        <f>[6]签字版本!J107</f>
        <v>18.42</v>
      </c>
      <c r="J107" s="25" t="str">
        <f>SUBSTITUTE([6]签字版本!K107,MID([6]签字版本!K107,9,7),"*******")</f>
        <v>62303615*******9412</v>
      </c>
      <c r="K107" s="24" t="str">
        <f>[6]签字版本!L107</f>
        <v>连城县农村信用联社四堡信用社</v>
      </c>
    </row>
    <row r="108" spans="1:11">
      <c r="A108" s="24" t="str">
        <f>[6]签字版本!A108</f>
        <v>102</v>
      </c>
      <c r="B108" s="24" t="str">
        <f>[6]签字版本!B108</f>
        <v>李福华</v>
      </c>
      <c r="C108" s="24" t="str">
        <f>SUBSTITUTE([6]签字版本!C108,MID([6]签字版本!C108,7,8),"********")</f>
        <v>350423********5527</v>
      </c>
      <c r="D108" s="25" t="str">
        <f>SUBSTITUTE([6]签字版本!D108,MID([6]签字版本!D108,4,4),"****")</f>
        <v>130****9906</v>
      </c>
      <c r="E108" s="24" t="str">
        <f>[6]签字版本!E108</f>
        <v>田茶</v>
      </c>
      <c r="F108" s="26">
        <f>[6]签字版本!F108</f>
        <v>2.46</v>
      </c>
      <c r="G108" s="26">
        <f>F108</f>
        <v>2.46</v>
      </c>
      <c r="H108" s="26">
        <f>G108*30</f>
        <v>73.8</v>
      </c>
      <c r="I108" s="26">
        <f>[6]签字版本!J108</f>
        <v>14.76</v>
      </c>
      <c r="J108" s="25" t="str">
        <f>SUBSTITUTE([6]签字版本!K108,MID([6]签字版本!K108,9,7),"*******")</f>
        <v>90908180*******0085053</v>
      </c>
      <c r="K108" s="24" t="str">
        <f>[6]签字版本!L108</f>
        <v>连城县农村信用联社四堡信用社</v>
      </c>
    </row>
    <row r="109" spans="1:11">
      <c r="A109" s="24" t="str">
        <f>[6]签字版本!A109</f>
        <v>103</v>
      </c>
      <c r="B109" s="24" t="str">
        <f>[6]签字版本!B109</f>
        <v>邹洪升</v>
      </c>
      <c r="C109" s="24" t="str">
        <f>SUBSTITUTE([6]签字版本!C109,MID([6]签字版本!C109,7,8),"********")</f>
        <v>352627********1610</v>
      </c>
      <c r="D109" s="25" t="str">
        <f>SUBSTITUTE([6]签字版本!D109,MID([6]签字版本!D109,4,4),"****")</f>
        <v>135****6341</v>
      </c>
      <c r="E109" s="24" t="str">
        <f>[6]签字版本!E109</f>
        <v>田茶</v>
      </c>
      <c r="F109" s="26">
        <f>[6]签字版本!F109</f>
        <v>10.06</v>
      </c>
      <c r="G109" s="26">
        <f>F109</f>
        <v>10.06</v>
      </c>
      <c r="H109" s="26">
        <f>G109*30</f>
        <v>301.8</v>
      </c>
      <c r="I109" s="26">
        <f>[6]签字版本!J109</f>
        <v>60.36</v>
      </c>
      <c r="J109" s="25" t="str">
        <f>SUBSTITUTE([6]签字版本!K109,MID([6]签字版本!K109,9,7),"*******")</f>
        <v>62218405*******6674</v>
      </c>
      <c r="K109" s="24" t="str">
        <f>[6]签字版本!L109</f>
        <v>连城县农村信用联社四堡信用社</v>
      </c>
    </row>
    <row r="110" spans="1:11">
      <c r="A110" s="24" t="str">
        <f>[6]签字版本!A110</f>
        <v>104</v>
      </c>
      <c r="B110" s="24" t="str">
        <f>[6]签字版本!B110</f>
        <v>邹洪金</v>
      </c>
      <c r="C110" s="24" t="str">
        <f>SUBSTITUTE([6]签字版本!C110,MID([6]签字版本!C110,7,8),"********")</f>
        <v>352627********1610</v>
      </c>
      <c r="D110" s="25" t="str">
        <f>SUBSTITUTE([6]签字版本!D110,MID([6]签字版本!D110,4,4),"****")</f>
        <v>199****1393</v>
      </c>
      <c r="E110" s="24" t="str">
        <f>[6]签字版本!E110</f>
        <v>田茶</v>
      </c>
      <c r="F110" s="26">
        <f>[6]签字版本!F110</f>
        <v>8.51</v>
      </c>
      <c r="G110" s="26">
        <f>F110</f>
        <v>8.51</v>
      </c>
      <c r="H110" s="26">
        <f>G110*30</f>
        <v>255.3</v>
      </c>
      <c r="I110" s="26">
        <f>[6]签字版本!J110</f>
        <v>51.06</v>
      </c>
      <c r="J110" s="25" t="str">
        <f>SUBSTITUTE([6]签字版本!K110,MID([6]签字版本!K110,9,7),"*******")</f>
        <v>62218405*******6591</v>
      </c>
      <c r="K110" s="24" t="str">
        <f>[6]签字版本!L110</f>
        <v>连城县农村信用联社四堡信用社</v>
      </c>
    </row>
    <row r="111" spans="1:11">
      <c r="A111" s="24" t="str">
        <f>[6]签字版本!A111</f>
        <v>105</v>
      </c>
      <c r="B111" s="24" t="str">
        <f>[6]签字版本!B111</f>
        <v>邹洪德</v>
      </c>
      <c r="C111" s="24" t="str">
        <f>SUBSTITUTE([6]签字版本!C111,MID([6]签字版本!C111,7,8),"********")</f>
        <v>352627********1633</v>
      </c>
      <c r="D111" s="25" t="str">
        <f>SUBSTITUTE([6]签字版本!D111,MID([6]签字版本!D111,4,4),"****")</f>
        <v>156****8558</v>
      </c>
      <c r="E111" s="24" t="str">
        <f>[6]签字版本!E111</f>
        <v>田茶</v>
      </c>
      <c r="F111" s="26">
        <f>[6]签字版本!F111</f>
        <v>4.24</v>
      </c>
      <c r="G111" s="26">
        <f>F111</f>
        <v>4.24</v>
      </c>
      <c r="H111" s="26">
        <f>G111*30</f>
        <v>127.2</v>
      </c>
      <c r="I111" s="26">
        <f>[6]签字版本!J111</f>
        <v>25.44</v>
      </c>
      <c r="J111" s="25" t="str">
        <f>SUBSTITUTE([6]签字版本!K111,MID([6]签字版本!K111,9,7),"*******")</f>
        <v>62218405*******6666</v>
      </c>
      <c r="K111" s="24" t="str">
        <f>[6]签字版本!L111</f>
        <v>连城县农村信用联社四堡信用社</v>
      </c>
    </row>
    <row r="112" spans="1:11">
      <c r="A112" s="24" t="str">
        <f>[6]签字版本!A112</f>
        <v>106</v>
      </c>
      <c r="B112" s="24" t="str">
        <f>[6]签字版本!B112</f>
        <v>邹桂昌</v>
      </c>
      <c r="C112" s="24" t="str">
        <f>SUBSTITUTE([6]签字版本!C112,MID([6]签字版本!C112,7,8),"********")</f>
        <v>352627********161X</v>
      </c>
      <c r="D112" s="25" t="str">
        <f>SUBSTITUTE([6]签字版本!D112,MID([6]签字版本!D112,4,4),"****")</f>
        <v>135****0638</v>
      </c>
      <c r="E112" s="24" t="str">
        <f>[6]签字版本!E112</f>
        <v>田茶</v>
      </c>
      <c r="F112" s="26">
        <f>[6]签字版本!F112</f>
        <v>6.25</v>
      </c>
      <c r="G112" s="26">
        <f>F112</f>
        <v>6.25</v>
      </c>
      <c r="H112" s="26">
        <f>G112*30</f>
        <v>187.5</v>
      </c>
      <c r="I112" s="26">
        <f>[6]签字版本!J112</f>
        <v>37.5</v>
      </c>
      <c r="J112" s="25" t="str">
        <f>SUBSTITUTE([6]签字版本!K112,MID([6]签字版本!K112,9,7),"*******")</f>
        <v>62218405*******6583</v>
      </c>
      <c r="K112" s="24" t="str">
        <f>[6]签字版本!L112</f>
        <v>连城县农村信用联社四堡信用社</v>
      </c>
    </row>
    <row r="113" spans="1:11">
      <c r="A113" s="24" t="str">
        <f>[6]签字版本!A113</f>
        <v>107</v>
      </c>
      <c r="B113" s="24" t="str">
        <f>[6]签字版本!B113</f>
        <v>邹光发</v>
      </c>
      <c r="C113" s="24" t="str">
        <f>SUBSTITUTE([6]签字版本!C113,MID([6]签字版本!C113,7,8),"********")</f>
        <v>352627********1618</v>
      </c>
      <c r="D113" s="25" t="str">
        <f>SUBSTITUTE([6]签字版本!D113,MID([6]签字版本!D113,4,4),"****")</f>
        <v>189****6117</v>
      </c>
      <c r="E113" s="24" t="str">
        <f>[6]签字版本!E113</f>
        <v>田茶</v>
      </c>
      <c r="F113" s="26">
        <f>[6]签字版本!F113</f>
        <v>3.04</v>
      </c>
      <c r="G113" s="26">
        <f>F113</f>
        <v>3.04</v>
      </c>
      <c r="H113" s="26">
        <f>G113*30</f>
        <v>91.2</v>
      </c>
      <c r="I113" s="26">
        <f>[6]签字版本!J113</f>
        <v>18.24</v>
      </c>
      <c r="J113" s="25" t="str">
        <f>SUBSTITUTE([6]签字版本!K113,MID([6]签字版本!K113,9,7),"*******")</f>
        <v>62218405*******6765</v>
      </c>
      <c r="K113" s="24" t="str">
        <f>[6]签字版本!L113</f>
        <v>连城县农村信用联社四堡信用社</v>
      </c>
    </row>
    <row r="114" spans="1:11">
      <c r="A114" s="24" t="str">
        <f>[6]签字版本!A114</f>
        <v>108</v>
      </c>
      <c r="B114" s="24" t="str">
        <f>[6]签字版本!B114</f>
        <v>邹洪彦</v>
      </c>
      <c r="C114" s="24" t="str">
        <f>SUBSTITUTE([6]签字版本!C114,MID([6]签字版本!C114,7,8),"********")</f>
        <v>352627********1613</v>
      </c>
      <c r="D114" s="25" t="str">
        <f>SUBSTITUTE([6]签字版本!D114,MID([6]签字版本!D114,4,4),"****")</f>
        <v>189****1812</v>
      </c>
      <c r="E114" s="24" t="str">
        <f>[6]签字版本!E114</f>
        <v>田茶</v>
      </c>
      <c r="F114" s="26">
        <f>[6]签字版本!F114</f>
        <v>2.69</v>
      </c>
      <c r="G114" s="26">
        <f>F114</f>
        <v>2.69</v>
      </c>
      <c r="H114" s="26">
        <f>G114*30</f>
        <v>80.7</v>
      </c>
      <c r="I114" s="26">
        <f>[6]签字版本!J114</f>
        <v>16.14</v>
      </c>
      <c r="J114" s="25" t="str">
        <f>SUBSTITUTE([6]签字版本!K114,MID([6]签字版本!K114,9,7),"*******")</f>
        <v>62218405*******6682</v>
      </c>
      <c r="K114" s="24" t="str">
        <f>[6]签字版本!L114</f>
        <v>连城县农村信用联社四堡信用社</v>
      </c>
    </row>
    <row r="115" spans="1:11">
      <c r="A115" s="24" t="str">
        <f>[6]签字版本!A115</f>
        <v>109</v>
      </c>
      <c r="B115" s="24" t="str">
        <f>[6]签字版本!B115</f>
        <v>邹春斌</v>
      </c>
      <c r="C115" s="24" t="str">
        <f>SUBSTITUTE([6]签字版本!C115,MID([6]签字版本!C115,7,8),"********")</f>
        <v>352627********1637</v>
      </c>
      <c r="D115" s="25" t="str">
        <f>SUBSTITUTE([6]签字版本!D115,MID([6]签字版本!D115,4,4),"****")</f>
        <v>183****7952</v>
      </c>
      <c r="E115" s="24" t="str">
        <f>[6]签字版本!E115</f>
        <v>田茶</v>
      </c>
      <c r="F115" s="26">
        <f>[6]签字版本!F115</f>
        <v>8.16</v>
      </c>
      <c r="G115" s="26">
        <f>F115</f>
        <v>8.16</v>
      </c>
      <c r="H115" s="26">
        <f>G115*30</f>
        <v>244.8</v>
      </c>
      <c r="I115" s="26">
        <f>[6]签字版本!J115</f>
        <v>48.96</v>
      </c>
      <c r="J115" s="25" t="str">
        <f>SUBSTITUTE([6]签字版本!K115,MID([6]签字版本!K115,9,7),"*******")</f>
        <v>62218405*******6526</v>
      </c>
      <c r="K115" s="24" t="str">
        <f>[6]签字版本!L115</f>
        <v>连城县农村信用联社四堡信用社</v>
      </c>
    </row>
    <row r="116" spans="1:11">
      <c r="A116" s="24" t="str">
        <f>[6]签字版本!A116</f>
        <v>110</v>
      </c>
      <c r="B116" s="24" t="str">
        <f>[6]签字版本!B116</f>
        <v>邹光盛</v>
      </c>
      <c r="C116" s="24" t="str">
        <f>SUBSTITUTE([6]签字版本!C116,MID([6]签字版本!C116,7,8),"********")</f>
        <v>352627********1614</v>
      </c>
      <c r="D116" s="25" t="str">
        <f>SUBSTITUTE([6]签字版本!D116,MID([6]签字版本!D116,4,4),"****")</f>
        <v>183****3014</v>
      </c>
      <c r="E116" s="24" t="str">
        <f>[6]签字版本!E116</f>
        <v>田茶</v>
      </c>
      <c r="F116" s="26">
        <f>[6]签字版本!F116</f>
        <v>7.37</v>
      </c>
      <c r="G116" s="26">
        <f>F116</f>
        <v>7.37</v>
      </c>
      <c r="H116" s="26">
        <f>G116*30</f>
        <v>221.1</v>
      </c>
      <c r="I116" s="26">
        <f>[6]签字版本!J116</f>
        <v>44.22</v>
      </c>
      <c r="J116" s="25" t="str">
        <f>SUBSTITUTE([6]签字版本!K116,MID([6]签字版本!K116,9,7),"*******")</f>
        <v>62218405*******6724</v>
      </c>
      <c r="K116" s="24" t="str">
        <f>[6]签字版本!L116</f>
        <v>连城县农村信用联社四堡信用社</v>
      </c>
    </row>
    <row r="117" spans="1:11">
      <c r="A117" s="24" t="str">
        <f>[6]签字版本!A117</f>
        <v>111</v>
      </c>
      <c r="B117" s="24" t="str">
        <f>[6]签字版本!B117</f>
        <v>邹金明</v>
      </c>
      <c r="C117" s="24" t="str">
        <f>SUBSTITUTE([6]签字版本!C117,MID([6]签字版本!C117,7,8),"********")</f>
        <v>352627********1612</v>
      </c>
      <c r="D117" s="25" t="str">
        <f>SUBSTITUTE([6]签字版本!D117,MID([6]签字版本!D117,4,4),"****")</f>
        <v>135****2596</v>
      </c>
      <c r="E117" s="24" t="str">
        <f>[6]签字版本!E117</f>
        <v>田茶</v>
      </c>
      <c r="F117" s="26">
        <f>[6]签字版本!F117</f>
        <v>3.05</v>
      </c>
      <c r="G117" s="26">
        <f>F117</f>
        <v>3.05</v>
      </c>
      <c r="H117" s="26">
        <f>G117*30</f>
        <v>91.5</v>
      </c>
      <c r="I117" s="26">
        <f>[6]签字版本!J117</f>
        <v>18.3</v>
      </c>
      <c r="J117" s="25" t="str">
        <f>SUBSTITUTE([6]签字版本!K117,MID([6]签字版本!K117,9,7),"*******")</f>
        <v>62218405*******6658</v>
      </c>
      <c r="K117" s="24" t="str">
        <f>[6]签字版本!L117</f>
        <v>连城县农村信用联社四堡信用社</v>
      </c>
    </row>
    <row r="118" spans="1:11">
      <c r="A118" s="24" t="str">
        <f>[6]签字版本!A118</f>
        <v>112</v>
      </c>
      <c r="B118" s="24" t="str">
        <f>[6]签字版本!B118</f>
        <v>邹洪成</v>
      </c>
      <c r="C118" s="24" t="str">
        <f>SUBSTITUTE([6]签字版本!C118,MID([6]签字版本!C118,7,8),"********")</f>
        <v>352627********1636</v>
      </c>
      <c r="D118" s="25" t="str">
        <f>SUBSTITUTE([6]签字版本!D118,MID([6]签字版本!D118,4,4),"****")</f>
        <v>159****8284</v>
      </c>
      <c r="E118" s="24" t="str">
        <f>[6]签字版本!E118</f>
        <v>田茶</v>
      </c>
      <c r="F118" s="26">
        <f>[6]签字版本!F118</f>
        <v>3.55</v>
      </c>
      <c r="G118" s="26">
        <f>F118</f>
        <v>3.55</v>
      </c>
      <c r="H118" s="26">
        <f>G118*30</f>
        <v>106.5</v>
      </c>
      <c r="I118" s="26">
        <f>[6]签字版本!J118</f>
        <v>21.3</v>
      </c>
      <c r="J118" s="25" t="str">
        <f>SUBSTITUTE([6]签字版本!K118,MID([6]签字版本!K118,9,7),"*******")</f>
        <v>62218405*******6922</v>
      </c>
      <c r="K118" s="24" t="str">
        <f>[6]签字版本!L118</f>
        <v>连城县农村信用联社四堡信用社</v>
      </c>
    </row>
    <row r="119" spans="1:11">
      <c r="A119" s="24" t="str">
        <f>[6]签字版本!A119</f>
        <v>113</v>
      </c>
      <c r="B119" s="24" t="str">
        <f>[6]签字版本!B119</f>
        <v>邹春杨</v>
      </c>
      <c r="C119" s="24" t="str">
        <f>SUBSTITUTE([6]签字版本!C119,MID([6]签字版本!C119,7,8),"********")</f>
        <v>350825********1615</v>
      </c>
      <c r="D119" s="25" t="str">
        <f>SUBSTITUTE([6]签字版本!D119,MID([6]签字版本!D119,4,4),"****")</f>
        <v>134****7337</v>
      </c>
      <c r="E119" s="24" t="str">
        <f>[6]签字版本!E119</f>
        <v>田茶</v>
      </c>
      <c r="F119" s="26">
        <f>[6]签字版本!F119</f>
        <v>3.25</v>
      </c>
      <c r="G119" s="26">
        <f>F119</f>
        <v>3.25</v>
      </c>
      <c r="H119" s="26">
        <f>G119*30</f>
        <v>97.5</v>
      </c>
      <c r="I119" s="26">
        <f>[6]签字版本!J119</f>
        <v>19.5</v>
      </c>
      <c r="J119" s="25" t="str">
        <f>SUBSTITUTE([6]签字版本!K119,MID([6]签字版本!K119,9,7),"*******")</f>
        <v>62303611*******8755</v>
      </c>
      <c r="K119" s="24" t="str">
        <f>[6]签字版本!L119</f>
        <v>连城县农村信用联社四堡信用社</v>
      </c>
    </row>
    <row r="120" spans="1:11">
      <c r="A120" s="24" t="str">
        <f>[6]签字版本!A120</f>
        <v>114</v>
      </c>
      <c r="B120" s="24" t="str">
        <f>[6]签字版本!B120</f>
        <v>邹春怀</v>
      </c>
      <c r="C120" s="24" t="str">
        <f>SUBSTITUTE([6]签字版本!C120,MID([6]签字版本!C120,7,8),"********")</f>
        <v>350825********1614</v>
      </c>
      <c r="D120" s="25" t="str">
        <f>SUBSTITUTE([6]签字版本!D120,MID([6]签字版本!D120,4,4),"****")</f>
        <v>183****5969</v>
      </c>
      <c r="E120" s="24" t="str">
        <f>[6]签字版本!E120</f>
        <v>田茶</v>
      </c>
      <c r="F120" s="26">
        <f>[6]签字版本!F120</f>
        <v>2.34</v>
      </c>
      <c r="G120" s="26">
        <f>F120</f>
        <v>2.34</v>
      </c>
      <c r="H120" s="26">
        <f>G120*30</f>
        <v>70.2</v>
      </c>
      <c r="I120" s="26">
        <f>[6]签字版本!J120</f>
        <v>14.04</v>
      </c>
      <c r="J120" s="25" t="str">
        <f>SUBSTITUTE([6]签字版本!K120,MID([6]签字版本!K120,9,7),"*******")</f>
        <v>62218405*******5210</v>
      </c>
      <c r="K120" s="24" t="str">
        <f>[6]签字版本!L120</f>
        <v>连城县农村信用联社四堡信用社</v>
      </c>
    </row>
    <row r="121" spans="1:11">
      <c r="A121" s="24" t="str">
        <f>[6]签字版本!A121</f>
        <v>115</v>
      </c>
      <c r="B121" s="24" t="str">
        <f>[6]签字版本!B121</f>
        <v>邹林星</v>
      </c>
      <c r="C121" s="24" t="str">
        <f>SUBSTITUTE([6]签字版本!C121,MID([6]签字版本!C121,7,8),"********")</f>
        <v>352627********1630</v>
      </c>
      <c r="D121" s="25" t="str">
        <f>SUBSTITUTE([6]签字版本!D121,MID([6]签字版本!D121,4,4),"****")</f>
        <v>158****7837</v>
      </c>
      <c r="E121" s="24" t="str">
        <f>[6]签字版本!E121</f>
        <v>田茶</v>
      </c>
      <c r="F121" s="26">
        <f>[6]签字版本!F121</f>
        <v>2.18</v>
      </c>
      <c r="G121" s="26">
        <f>F121</f>
        <v>2.18</v>
      </c>
      <c r="H121" s="26">
        <f>G121*30</f>
        <v>65.4</v>
      </c>
      <c r="I121" s="26">
        <f>[6]签字版本!J121</f>
        <v>13.08</v>
      </c>
      <c r="J121" s="25" t="str">
        <f>SUBSTITUTE([6]签字版本!K121,MID([6]签字版本!K121,9,7),"*******")</f>
        <v>62218405*******6542</v>
      </c>
      <c r="K121" s="24" t="str">
        <f>[6]签字版本!L121</f>
        <v>连城县农村信用联社四堡信用社</v>
      </c>
    </row>
    <row r="122" spans="1:11">
      <c r="A122" s="24" t="str">
        <f>[6]签字版本!A122</f>
        <v>116</v>
      </c>
      <c r="B122" s="24" t="str">
        <f>[6]签字版本!B122</f>
        <v>童雪凤</v>
      </c>
      <c r="C122" s="24" t="str">
        <f>SUBSTITUTE([6]签字版本!C122,MID([6]签字版本!C122,7,8),"********")</f>
        <v>350423********5527</v>
      </c>
      <c r="D122" s="25" t="str">
        <f>SUBSTITUTE([6]签字版本!D122,MID([6]签字版本!D122,4,4),"****")</f>
        <v>182****7151</v>
      </c>
      <c r="E122" s="24" t="str">
        <f>[6]签字版本!E122</f>
        <v>田茶</v>
      </c>
      <c r="F122" s="26">
        <f>[6]签字版本!F122</f>
        <v>2.58</v>
      </c>
      <c r="G122" s="26">
        <f>F122</f>
        <v>2.58</v>
      </c>
      <c r="H122" s="26">
        <f>G122*30</f>
        <v>77.4</v>
      </c>
      <c r="I122" s="26">
        <f>[6]签字版本!J122</f>
        <v>15.48</v>
      </c>
      <c r="J122" s="25" t="str">
        <f>SUBSTITUTE([6]签字版本!K122,MID([6]签字版本!K122,9,7),"*******")</f>
        <v>62218405*******5783</v>
      </c>
      <c r="K122" s="24" t="str">
        <f>[6]签字版本!L122</f>
        <v>连城县农村信用联社四堡信用社</v>
      </c>
    </row>
    <row r="123" spans="1:11">
      <c r="A123" s="24" t="str">
        <f>[6]签字版本!A123</f>
        <v>117</v>
      </c>
      <c r="B123" s="24" t="str">
        <f>[6]签字版本!B123</f>
        <v>邹塘庆</v>
      </c>
      <c r="C123" s="24" t="str">
        <f>SUBSTITUTE([6]签字版本!C123,MID([6]签字版本!C123,7,8),"********")</f>
        <v>350825********1612</v>
      </c>
      <c r="D123" s="25" t="str">
        <f>SUBSTITUTE([6]签字版本!D123,MID([6]签字版本!D123,4,4),"****")</f>
        <v>177****2859</v>
      </c>
      <c r="E123" s="24" t="str">
        <f>[6]签字版本!E123</f>
        <v>田茶</v>
      </c>
      <c r="F123" s="26">
        <f>[6]签字版本!F123</f>
        <v>1.81</v>
      </c>
      <c r="G123" s="26">
        <f>F123</f>
        <v>1.81</v>
      </c>
      <c r="H123" s="26">
        <f>G123*30</f>
        <v>54.3</v>
      </c>
      <c r="I123" s="26">
        <f>[6]签字版本!J123</f>
        <v>10.86</v>
      </c>
      <c r="J123" s="25" t="str">
        <f>SUBSTITUTE([6]签字版本!K123,MID([6]签字版本!K123,9,7),"*******")</f>
        <v>62218405*******7003</v>
      </c>
      <c r="K123" s="24" t="str">
        <f>[6]签字版本!L123</f>
        <v>连城县农村信用联社四堡信用社</v>
      </c>
    </row>
    <row r="124" spans="1:11">
      <c r="A124" s="24" t="str">
        <f>[6]签字版本!A124</f>
        <v>118</v>
      </c>
      <c r="B124" s="24" t="str">
        <f>[6]签字版本!B124</f>
        <v>邹平庆</v>
      </c>
      <c r="C124" s="24" t="str">
        <f>SUBSTITUTE([6]签字版本!C124,MID([6]签字版本!C124,7,8),"********")</f>
        <v>352627********1615</v>
      </c>
      <c r="D124" s="25" t="str">
        <f>SUBSTITUTE([6]签字版本!D124,MID([6]签字版本!D124,4,4),"****")</f>
        <v>137****3245</v>
      </c>
      <c r="E124" s="24" t="str">
        <f>[6]签字版本!E124</f>
        <v>田茶</v>
      </c>
      <c r="F124" s="26">
        <f>[6]签字版本!F124</f>
        <v>1.56</v>
      </c>
      <c r="G124" s="26">
        <f>F124</f>
        <v>1.56</v>
      </c>
      <c r="H124" s="26">
        <f>G124*30</f>
        <v>46.8</v>
      </c>
      <c r="I124" s="26">
        <f>[6]签字版本!J124</f>
        <v>9.36</v>
      </c>
      <c r="J124" s="25" t="str">
        <f>SUBSTITUTE([6]签字版本!K124,MID([6]签字版本!K124,9,7),"*******")</f>
        <v>62303611*******3571</v>
      </c>
      <c r="K124" s="24" t="str">
        <f>[6]签字版本!L124</f>
        <v>连城县农村信用联社四堡信用社</v>
      </c>
    </row>
    <row r="125" spans="1:11">
      <c r="A125" s="24" t="str">
        <f>[6]签字版本!A125</f>
        <v>119</v>
      </c>
      <c r="B125" s="24" t="str">
        <f>[6]签字版本!B125</f>
        <v>邹文庆</v>
      </c>
      <c r="C125" s="24" t="str">
        <f>SUBSTITUTE([6]签字版本!C125,MID([6]签字版本!C125,7,8),"********")</f>
        <v>352627********1639</v>
      </c>
      <c r="D125" s="25" t="str">
        <f>SUBSTITUTE([6]签字版本!D125,MID([6]签字版本!D125,4,4),"****")</f>
        <v>138****7572</v>
      </c>
      <c r="E125" s="24" t="str">
        <f>[6]签字版本!E125</f>
        <v>田茶</v>
      </c>
      <c r="F125" s="26">
        <f>[6]签字版本!F125</f>
        <v>1.68</v>
      </c>
      <c r="G125" s="26">
        <f>F125</f>
        <v>1.68</v>
      </c>
      <c r="H125" s="26">
        <f>G125*30</f>
        <v>50.4</v>
      </c>
      <c r="I125" s="26">
        <f>[6]签字版本!J125</f>
        <v>10.08</v>
      </c>
      <c r="J125" s="25" t="str">
        <f>SUBSTITUTE([6]签字版本!K125,MID([6]签字版本!K125,9,7),"*******")</f>
        <v>62218405*******5392</v>
      </c>
      <c r="K125" s="24" t="str">
        <f>[6]签字版本!L125</f>
        <v>连城县农村信用联社四堡信用社</v>
      </c>
    </row>
    <row r="126" spans="1:11">
      <c r="A126" s="24" t="str">
        <f>[6]签字版本!A126</f>
        <v>120</v>
      </c>
      <c r="B126" s="24" t="str">
        <f>[6]签字版本!B126</f>
        <v>邹继庭</v>
      </c>
      <c r="C126" s="24" t="str">
        <f>SUBSTITUTE([6]签字版本!C126,MID([6]签字版本!C126,7,8),"********")</f>
        <v>352627********1615</v>
      </c>
      <c r="D126" s="25" t="str">
        <f>SUBSTITUTE([6]签字版本!D126,MID([6]签字版本!D126,4,4),"****")</f>
        <v>158****4939</v>
      </c>
      <c r="E126" s="24" t="str">
        <f>[6]签字版本!E126</f>
        <v>田茶</v>
      </c>
      <c r="F126" s="26">
        <f>[6]签字版本!F126</f>
        <v>5.41</v>
      </c>
      <c r="G126" s="26">
        <f>F126</f>
        <v>5.41</v>
      </c>
      <c r="H126" s="26">
        <f>G126*30</f>
        <v>162.3</v>
      </c>
      <c r="I126" s="26">
        <f>[6]签字版本!J126</f>
        <v>32.46</v>
      </c>
      <c r="J126" s="25" t="str">
        <f>SUBSTITUTE([6]签字版本!K126,MID([6]签字版本!K126,9,7),"*******")</f>
        <v>62218405*******7227</v>
      </c>
      <c r="K126" s="24" t="str">
        <f>[6]签字版本!L126</f>
        <v>连城县农村信用联社四堡信用社</v>
      </c>
    </row>
    <row r="127" spans="1:11">
      <c r="A127" s="24" t="str">
        <f>[6]签字版本!A127</f>
        <v>121</v>
      </c>
      <c r="B127" s="24" t="str">
        <f>[6]签字版本!B127</f>
        <v>邹凤城</v>
      </c>
      <c r="C127" s="24" t="str">
        <f>SUBSTITUTE([6]签字版本!C127,MID([6]签字版本!C127,7,8),"********")</f>
        <v>352627********1615</v>
      </c>
      <c r="D127" s="25" t="str">
        <f>SUBSTITUTE([6]签字版本!D127,MID([6]签字版本!D127,4,4),"****")</f>
        <v>136****7565</v>
      </c>
      <c r="E127" s="24" t="str">
        <f>[6]签字版本!E127</f>
        <v>田茶</v>
      </c>
      <c r="F127" s="26">
        <f>[6]签字版本!F127</f>
        <v>1.59</v>
      </c>
      <c r="G127" s="26">
        <f>F127</f>
        <v>1.59</v>
      </c>
      <c r="H127" s="26">
        <f>G127*30</f>
        <v>47.7</v>
      </c>
      <c r="I127" s="26">
        <f>[6]签字版本!J127</f>
        <v>9.54</v>
      </c>
      <c r="J127" s="25" t="str">
        <f>SUBSTITUTE([6]签字版本!K127,MID([6]签字版本!K127,9,7),"*******")</f>
        <v>62218401*******2633</v>
      </c>
      <c r="K127" s="24" t="str">
        <f>[6]签字版本!L127</f>
        <v>连城县农村信用联社四堡信用社</v>
      </c>
    </row>
    <row r="128" spans="1:11">
      <c r="A128" s="24" t="str">
        <f>[6]签字版本!A128</f>
        <v>122</v>
      </c>
      <c r="B128" s="24" t="str">
        <f>[6]签字版本!B128</f>
        <v>邹良生</v>
      </c>
      <c r="C128" s="24" t="str">
        <f>SUBSTITUTE([6]签字版本!C128,MID([6]签字版本!C128,7,8),"********")</f>
        <v>352627********1618</v>
      </c>
      <c r="D128" s="25" t="str">
        <f>SUBSTITUTE([6]签字版本!D128,MID([6]签字版本!D128,4,4),"****")</f>
        <v>133****4968</v>
      </c>
      <c r="E128" s="24" t="str">
        <f>[6]签字版本!E128</f>
        <v>田茶</v>
      </c>
      <c r="F128" s="26">
        <f>[6]签字版本!F128</f>
        <v>5.65</v>
      </c>
      <c r="G128" s="26">
        <f>F128</f>
        <v>5.65</v>
      </c>
      <c r="H128" s="26">
        <f>G128*30</f>
        <v>169.5</v>
      </c>
      <c r="I128" s="26">
        <f>[6]签字版本!J128</f>
        <v>33.9</v>
      </c>
      <c r="J128" s="25" t="str">
        <f>SUBSTITUTE([6]签字版本!K128,MID([6]签字版本!K128,9,7),"*******")</f>
        <v>62218405*******7268</v>
      </c>
      <c r="K128" s="24" t="str">
        <f>[6]签字版本!L128</f>
        <v>连城县农村信用联社四堡信用社</v>
      </c>
    </row>
    <row r="129" spans="1:11">
      <c r="A129" s="24" t="str">
        <f>[6]签字版本!A129</f>
        <v>123</v>
      </c>
      <c r="B129" s="24" t="str">
        <f>[6]签字版本!B129</f>
        <v>邹凤灵</v>
      </c>
      <c r="C129" s="24" t="str">
        <f>SUBSTITUTE([6]签字版本!C129,MID([6]签字版本!C129,7,8),"********")</f>
        <v>352627********1619</v>
      </c>
      <c r="D129" s="25" t="str">
        <f>SUBSTITUTE([6]签字版本!D129,MID([6]签字版本!D129,4,4),"****")</f>
        <v>183****5712</v>
      </c>
      <c r="E129" s="24" t="str">
        <f>[6]签字版本!E129</f>
        <v>田茶</v>
      </c>
      <c r="F129" s="26">
        <f>[6]签字版本!F129</f>
        <v>4.82</v>
      </c>
      <c r="G129" s="26">
        <f>F129</f>
        <v>4.82</v>
      </c>
      <c r="H129" s="26">
        <f>G129*30</f>
        <v>144.6</v>
      </c>
      <c r="I129" s="26">
        <f>[6]签字版本!J129</f>
        <v>28.92</v>
      </c>
      <c r="J129" s="25" t="str">
        <f>SUBSTITUTE([6]签字版本!K129,MID([6]签字版本!K129,9,7),"*******")</f>
        <v>62218405*******8168</v>
      </c>
      <c r="K129" s="24" t="str">
        <f>[6]签字版本!L129</f>
        <v>连城县农村信用联社四堡信用社</v>
      </c>
    </row>
    <row r="130" spans="1:11">
      <c r="A130" s="24" t="str">
        <f>[6]签字版本!A130</f>
        <v>124</v>
      </c>
      <c r="B130" s="24" t="str">
        <f>[6]签字版本!B130</f>
        <v>罗姬</v>
      </c>
      <c r="C130" s="24" t="str">
        <f>SUBSTITUTE([6]签字版本!C130,MID([6]签字版本!C130,7,8),"********")</f>
        <v>352627********1629</v>
      </c>
      <c r="D130" s="25" t="str">
        <f>SUBSTITUTE([6]签字版本!D130,MID([6]签字版本!D130,4,4),"****")</f>
        <v>187****1052</v>
      </c>
      <c r="E130" s="24" t="str">
        <f>[6]签字版本!E130</f>
        <v>田茶</v>
      </c>
      <c r="F130" s="26">
        <f>[6]签字版本!F130</f>
        <v>0.3</v>
      </c>
      <c r="G130" s="26">
        <f>F130</f>
        <v>0.3</v>
      </c>
      <c r="H130" s="26">
        <f>G130*30</f>
        <v>9</v>
      </c>
      <c r="I130" s="26">
        <f>[6]签字版本!J130</f>
        <v>1.8</v>
      </c>
      <c r="J130" s="25" t="str">
        <f>SUBSTITUTE([6]签字版本!K130,MID([6]签字版本!K130,9,7),"*******")</f>
        <v>62303615*******2557</v>
      </c>
      <c r="K130" s="24" t="str">
        <f>[6]签字版本!L130</f>
        <v>连城县农村信用联社四堡信用社</v>
      </c>
    </row>
    <row r="131" spans="1:11">
      <c r="A131" s="24" t="str">
        <f>[6]签字版本!A131</f>
        <v>125</v>
      </c>
      <c r="B131" s="24" t="str">
        <f>[6]签字版本!B131</f>
        <v>邹兆山</v>
      </c>
      <c r="C131" s="24" t="str">
        <f>SUBSTITUTE([6]签字版本!C131,MID([6]签字版本!C131,7,8),"********")</f>
        <v>350825********1610</v>
      </c>
      <c r="D131" s="25" t="str">
        <f>SUBSTITUTE([6]签字版本!D131,MID([6]签字版本!D131,4,4),"****")</f>
        <v>150****6323</v>
      </c>
      <c r="E131" s="24" t="str">
        <f>[6]签字版本!E131</f>
        <v>田茶</v>
      </c>
      <c r="F131" s="26">
        <f>[6]签字版本!F131</f>
        <v>1.14</v>
      </c>
      <c r="G131" s="26">
        <f>F131</f>
        <v>1.14</v>
      </c>
      <c r="H131" s="26">
        <f>G131*30</f>
        <v>34.2</v>
      </c>
      <c r="I131" s="26">
        <f>[6]签字版本!J131</f>
        <v>6.84</v>
      </c>
      <c r="J131" s="25" t="str">
        <f>SUBSTITUTE([6]签字版本!K131,MID([6]签字版本!K131,9,7),"*******")</f>
        <v>62218405*******7037</v>
      </c>
      <c r="K131" s="24" t="str">
        <f>[6]签字版本!L131</f>
        <v>连城县农村信用联社四堡信用社</v>
      </c>
    </row>
    <row r="132" spans="1:11">
      <c r="A132" s="24" t="str">
        <f>[6]签字版本!A132</f>
        <v>126</v>
      </c>
      <c r="B132" s="24" t="str">
        <f>[6]签字版本!B132</f>
        <v>邹光茂</v>
      </c>
      <c r="C132" s="24" t="str">
        <f>SUBSTITUTE([6]签字版本!C132,MID([6]签字版本!C132,7,8),"********")</f>
        <v>352627********161X</v>
      </c>
      <c r="D132" s="25" t="str">
        <f>SUBSTITUTE([6]签字版本!D132,MID([6]签字版本!D132,4,4),"****")</f>
        <v>183****1071</v>
      </c>
      <c r="E132" s="24" t="str">
        <f>[6]签字版本!E132</f>
        <v>田茶</v>
      </c>
      <c r="F132" s="26">
        <f>[6]签字版本!F132</f>
        <v>3.8</v>
      </c>
      <c r="G132" s="26">
        <f>F132</f>
        <v>3.8</v>
      </c>
      <c r="H132" s="26">
        <f>G132*30</f>
        <v>114</v>
      </c>
      <c r="I132" s="26">
        <f>[6]签字版本!J132</f>
        <v>22.8</v>
      </c>
      <c r="J132" s="25" t="str">
        <f>SUBSTITUTE([6]签字版本!K132,MID([6]签字版本!K132,9,7),"*******")</f>
        <v>62218405*******7235</v>
      </c>
      <c r="K132" s="24" t="str">
        <f>[6]签字版本!L132</f>
        <v>连城县农村信用联社四堡信用社</v>
      </c>
    </row>
    <row r="133" spans="1:11">
      <c r="A133" s="24" t="str">
        <f>[6]签字版本!A133</f>
        <v>127</v>
      </c>
      <c r="B133" s="24" t="str">
        <f>[6]签字版本!B133</f>
        <v>邹凤山</v>
      </c>
      <c r="C133" s="24" t="str">
        <f>SUBSTITUTE([6]签字版本!C133,MID([6]签字版本!C133,7,8),"********")</f>
        <v>352627********1616</v>
      </c>
      <c r="D133" s="25" t="str">
        <f>SUBSTITUTE([6]签字版本!D133,MID([6]签字版本!D133,4,4),"****")</f>
        <v>131****8253</v>
      </c>
      <c r="E133" s="24" t="str">
        <f>[6]签字版本!E133</f>
        <v>田茶</v>
      </c>
      <c r="F133" s="26">
        <f>[6]签字版本!F133</f>
        <v>1.55</v>
      </c>
      <c r="G133" s="26">
        <f>F133</f>
        <v>1.55</v>
      </c>
      <c r="H133" s="26">
        <f>G133*30</f>
        <v>46.5</v>
      </c>
      <c r="I133" s="26">
        <f>[6]签字版本!J133</f>
        <v>9.3</v>
      </c>
      <c r="J133" s="25" t="str">
        <f>SUBSTITUTE([6]签字版本!K133,MID([6]签字版本!K133,9,7),"*******")</f>
        <v>62218405*******7169</v>
      </c>
      <c r="K133" s="24" t="str">
        <f>[6]签字版本!L133</f>
        <v>连城县农村信用联社四堡信用社</v>
      </c>
    </row>
    <row r="134" spans="1:11">
      <c r="A134" s="24" t="str">
        <f>[6]签字版本!A134</f>
        <v>128</v>
      </c>
      <c r="B134" s="24" t="str">
        <f>[6]签字版本!B134</f>
        <v>马玉清</v>
      </c>
      <c r="C134" s="24" t="str">
        <f>SUBSTITUTE([6]签字版本!C134,MID([6]签字版本!C134,7,8),"********")</f>
        <v>352627********1620</v>
      </c>
      <c r="D134" s="25" t="str">
        <f>SUBSTITUTE([6]签字版本!D134,MID([6]签字版本!D134,4,4),"****")</f>
        <v>185****8059</v>
      </c>
      <c r="E134" s="24" t="str">
        <f>[6]签字版本!E134</f>
        <v>田茶</v>
      </c>
      <c r="F134" s="26">
        <f>[6]签字版本!F134</f>
        <v>1.52</v>
      </c>
      <c r="G134" s="26">
        <f>F134</f>
        <v>1.52</v>
      </c>
      <c r="H134" s="26">
        <f>G134*30</f>
        <v>45.6</v>
      </c>
      <c r="I134" s="26">
        <f>[6]签字版本!J134</f>
        <v>9.12</v>
      </c>
      <c r="J134" s="25" t="str">
        <f>SUBSTITUTE([6]签字版本!K134,MID([6]签字版本!K134,9,7),"*******")</f>
        <v>62303615*******1353</v>
      </c>
      <c r="K134" s="24" t="str">
        <f>[6]签字版本!L134</f>
        <v>连城县农村信用联社四堡信用社</v>
      </c>
    </row>
    <row r="135" spans="1:11">
      <c r="A135" s="24" t="str">
        <f>[6]签字版本!A135</f>
        <v>129</v>
      </c>
      <c r="B135" s="24" t="str">
        <f>[6]签字版本!B135</f>
        <v>邹凤常</v>
      </c>
      <c r="C135" s="24" t="str">
        <f>SUBSTITUTE([6]签字版本!C135,MID([6]签字版本!C135,7,8),"********")</f>
        <v>352627********1616</v>
      </c>
      <c r="D135" s="25" t="str">
        <f>SUBSTITUTE([6]签字版本!D135,MID([6]签字版本!D135,4,4),"****")</f>
        <v>131****0508</v>
      </c>
      <c r="E135" s="24" t="str">
        <f>[6]签字版本!E135</f>
        <v>田茶</v>
      </c>
      <c r="F135" s="26">
        <f>[6]签字版本!F135</f>
        <v>1.12</v>
      </c>
      <c r="G135" s="26">
        <f>F135</f>
        <v>1.12</v>
      </c>
      <c r="H135" s="26">
        <f>G135*30</f>
        <v>33.6</v>
      </c>
      <c r="I135" s="26">
        <f>[6]签字版本!J135</f>
        <v>6.72</v>
      </c>
      <c r="J135" s="25" t="str">
        <f>SUBSTITUTE([6]签字版本!K135,MID([6]签字版本!K135,9,7),"*******")</f>
        <v>62218405*******5376</v>
      </c>
      <c r="K135" s="24" t="str">
        <f>[6]签字版本!L135</f>
        <v>连城县农村信用联社四堡信用社</v>
      </c>
    </row>
    <row r="136" spans="1:11">
      <c r="A136" s="24" t="str">
        <f>[6]签字版本!A136</f>
        <v>130</v>
      </c>
      <c r="B136" s="24" t="str">
        <f>[6]签字版本!B136</f>
        <v>邹凤来</v>
      </c>
      <c r="C136" s="24" t="str">
        <f>SUBSTITUTE([6]签字版本!C136,MID([6]签字版本!C136,7,8),"********")</f>
        <v>350825********1615</v>
      </c>
      <c r="D136" s="25" t="str">
        <f>SUBSTITUTE([6]签字版本!D136,MID([6]签字版本!D136,4,4),"****")</f>
        <v>177****5152</v>
      </c>
      <c r="E136" s="24" t="str">
        <f>[6]签字版本!E136</f>
        <v>田茶</v>
      </c>
      <c r="F136" s="26">
        <f>[6]签字版本!F136</f>
        <v>1.61</v>
      </c>
      <c r="G136" s="26">
        <f>F136</f>
        <v>1.61</v>
      </c>
      <c r="H136" s="26">
        <f>G136*30</f>
        <v>48.3</v>
      </c>
      <c r="I136" s="26">
        <f>[6]签字版本!J136</f>
        <v>9.66</v>
      </c>
      <c r="J136" s="25" t="str">
        <f>SUBSTITUTE([6]签字版本!K136,MID([6]签字版本!K136,9,7),"*******")</f>
        <v>62218405*******7102</v>
      </c>
      <c r="K136" s="24" t="str">
        <f>[6]签字版本!L136</f>
        <v>连城县农村信用联社四堡信用社</v>
      </c>
    </row>
    <row r="137" spans="1:11">
      <c r="A137" s="24" t="str">
        <f>[6]签字版本!A137</f>
        <v>131</v>
      </c>
      <c r="B137" s="24" t="str">
        <f>[6]签字版本!B137</f>
        <v>邹凤泰</v>
      </c>
      <c r="C137" s="24" t="str">
        <f>SUBSTITUTE([6]签字版本!C137,MID([6]签字版本!C137,7,8),"********")</f>
        <v>352627********1636</v>
      </c>
      <c r="D137" s="25" t="str">
        <f>SUBSTITUTE([6]签字版本!D137,MID([6]签字版本!D137,4,4),"****")</f>
        <v>151****7263</v>
      </c>
      <c r="E137" s="24" t="str">
        <f>[6]签字版本!E137</f>
        <v>田茶</v>
      </c>
      <c r="F137" s="26">
        <f>[6]签字版本!F137</f>
        <v>1.71</v>
      </c>
      <c r="G137" s="26">
        <f>F137</f>
        <v>1.71</v>
      </c>
      <c r="H137" s="26">
        <f>G137*30</f>
        <v>51.3</v>
      </c>
      <c r="I137" s="26">
        <f>[6]签字版本!J137</f>
        <v>10.26</v>
      </c>
      <c r="J137" s="25" t="str">
        <f>SUBSTITUTE([6]签字版本!K137,MID([6]签字版本!K137,9,7),"*******")</f>
        <v>62218405*******7193</v>
      </c>
      <c r="K137" s="24" t="str">
        <f>[6]签字版本!L137</f>
        <v>连城县农村信用联社四堡信用社</v>
      </c>
    </row>
    <row r="138" spans="1:11">
      <c r="A138" s="24" t="str">
        <f>[6]签字版本!A138</f>
        <v>132</v>
      </c>
      <c r="B138" s="24" t="str">
        <f>[6]签字版本!B138</f>
        <v>邹凤科</v>
      </c>
      <c r="C138" s="24" t="str">
        <f>SUBSTITUTE([6]签字版本!C138,MID([6]签字版本!C138,7,8),"********")</f>
        <v>352627********1616</v>
      </c>
      <c r="D138" s="25" t="str">
        <f>SUBSTITUTE([6]签字版本!D138,MID([6]签字版本!D138,4,4),"****")</f>
        <v>186****4351</v>
      </c>
      <c r="E138" s="24" t="str">
        <f>[6]签字版本!E138</f>
        <v>田茶</v>
      </c>
      <c r="F138" s="26">
        <f>[6]签字版本!F138</f>
        <v>9.52</v>
      </c>
      <c r="G138" s="26">
        <f>F138</f>
        <v>9.52</v>
      </c>
      <c r="H138" s="26">
        <f>G138*30</f>
        <v>285.6</v>
      </c>
      <c r="I138" s="26">
        <f>[6]签字版本!J138</f>
        <v>57.12</v>
      </c>
      <c r="J138" s="25" t="str">
        <f>SUBSTITUTE([6]签字版本!K138,MID([6]签字版本!K138,9,7),"*******")</f>
        <v>62218405*******7292</v>
      </c>
      <c r="K138" s="24" t="str">
        <f>[6]签字版本!L138</f>
        <v>连城县农村信用联社四堡信用社</v>
      </c>
    </row>
    <row r="139" spans="1:11">
      <c r="A139" s="24" t="str">
        <f>[6]签字版本!A139</f>
        <v>133</v>
      </c>
      <c r="B139" s="24" t="str">
        <f>[6]签字版本!B139</f>
        <v>黄利香</v>
      </c>
      <c r="C139" s="24" t="str">
        <f>SUBSTITUTE([6]签字版本!C139,MID([6]签字版本!C139,7,8),"********")</f>
        <v>350424********1222</v>
      </c>
      <c r="D139" s="25" t="str">
        <f>SUBSTITUTE([6]签字版本!D139,MID([6]签字版本!D139,4,4),"****")</f>
        <v>151****7604</v>
      </c>
      <c r="E139" s="24" t="str">
        <f>[6]签字版本!E139</f>
        <v>田茶</v>
      </c>
      <c r="F139" s="26">
        <f>[6]签字版本!F139</f>
        <v>1.71</v>
      </c>
      <c r="G139" s="26">
        <f>F139</f>
        <v>1.71</v>
      </c>
      <c r="H139" s="26">
        <f>G139*30</f>
        <v>51.3</v>
      </c>
      <c r="I139" s="26">
        <f>[6]签字版本!J139</f>
        <v>10.26</v>
      </c>
      <c r="J139" s="25" t="str">
        <f>SUBSTITUTE([6]签字版本!K139,MID([6]签字版本!K139,9,7),"*******")</f>
        <v>62218405*******7045</v>
      </c>
      <c r="K139" s="24" t="str">
        <f>[6]签字版本!L139</f>
        <v>连城县农村信用联社四堡信用社</v>
      </c>
    </row>
    <row r="140" spans="1:11">
      <c r="A140" s="24" t="str">
        <f>[6]签字版本!A140</f>
        <v>134</v>
      </c>
      <c r="B140" s="24" t="str">
        <f>[6]签字版本!B140</f>
        <v>邹凤翘</v>
      </c>
      <c r="C140" s="24" t="str">
        <f>SUBSTITUTE([6]签字版本!C140,MID([6]签字版本!C140,7,8),"********")</f>
        <v>350825********1611</v>
      </c>
      <c r="D140" s="25" t="str">
        <f>SUBSTITUTE([6]签字版本!D140,MID([6]签字版本!D140,4,4),"****")</f>
        <v>151****3462</v>
      </c>
      <c r="E140" s="24" t="str">
        <f>[6]签字版本!E140</f>
        <v>田茶</v>
      </c>
      <c r="F140" s="26">
        <f>[6]签字版本!F140</f>
        <v>1.69</v>
      </c>
      <c r="G140" s="26">
        <f>F140</f>
        <v>1.69</v>
      </c>
      <c r="H140" s="26">
        <f>G140*30</f>
        <v>50.7</v>
      </c>
      <c r="I140" s="26">
        <f>[6]签字版本!J140</f>
        <v>10.14</v>
      </c>
      <c r="J140" s="25" t="str">
        <f>SUBSTITUTE([6]签字版本!K140,MID([6]签字版本!K140,9,7),"*******")</f>
        <v>62218405*******7011</v>
      </c>
      <c r="K140" s="24" t="str">
        <f>[6]签字版本!L140</f>
        <v>连城县农村信用联社四堡信用社</v>
      </c>
    </row>
    <row r="141" spans="1:11">
      <c r="A141" s="24" t="str">
        <f>[6]签字版本!A141</f>
        <v>135</v>
      </c>
      <c r="B141" s="24" t="str">
        <f>[6]签字版本!B141</f>
        <v>邹土生</v>
      </c>
      <c r="C141" s="24" t="str">
        <f>SUBSTITUTE([6]签字版本!C141,MID([6]签字版本!C141,7,8),"********")</f>
        <v>352627********1616</v>
      </c>
      <c r="D141" s="25" t="str">
        <f>SUBSTITUTE([6]签字版本!D141,MID([6]签字版本!D141,4,4),"****")</f>
        <v>135****7528</v>
      </c>
      <c r="E141" s="24" t="str">
        <f>[6]签字版本!E141</f>
        <v>田茶</v>
      </c>
      <c r="F141" s="26">
        <f>[6]签字版本!F141</f>
        <v>0.36</v>
      </c>
      <c r="G141" s="26">
        <f>F141</f>
        <v>0.36</v>
      </c>
      <c r="H141" s="26">
        <f>G141*30</f>
        <v>10.8</v>
      </c>
      <c r="I141" s="26">
        <f>[6]签字版本!J141</f>
        <v>2.16</v>
      </c>
      <c r="J141" s="25" t="str">
        <f>SUBSTITUTE([6]签字版本!K141,MID([6]签字版本!K141,9,7),"*******")</f>
        <v>62218405*******7383</v>
      </c>
      <c r="K141" s="24" t="str">
        <f>[6]签字版本!L141</f>
        <v>连城县农村信用联社四堡信用社</v>
      </c>
    </row>
    <row r="142" spans="1:11">
      <c r="A142" s="24" t="str">
        <f>[6]签字版本!A142</f>
        <v>136</v>
      </c>
      <c r="B142" s="24" t="str">
        <f>[6]签字版本!B142</f>
        <v>邹庚山</v>
      </c>
      <c r="C142" s="24" t="str">
        <f>SUBSTITUTE([6]签字版本!C142,MID([6]签字版本!C142,7,8),"********")</f>
        <v>352627********161X</v>
      </c>
      <c r="D142" s="25" t="str">
        <f>SUBSTITUTE([6]签字版本!D142,MID([6]签字版本!D142,4,4),"****")</f>
        <v>136****5281</v>
      </c>
      <c r="E142" s="24" t="str">
        <f>[6]签字版本!E142</f>
        <v>田茶</v>
      </c>
      <c r="F142" s="26">
        <f>[6]签字版本!F142</f>
        <v>0.45</v>
      </c>
      <c r="G142" s="26">
        <f>F142</f>
        <v>0.45</v>
      </c>
      <c r="H142" s="26">
        <f>G142*30</f>
        <v>13.5</v>
      </c>
      <c r="I142" s="26">
        <f>[6]签字版本!J142</f>
        <v>2.7</v>
      </c>
      <c r="J142" s="25" t="str">
        <f>SUBSTITUTE([6]签字版本!K142,MID([6]签字版本!K142,9,7),"*******")</f>
        <v>62218405*******7151</v>
      </c>
      <c r="K142" s="24" t="str">
        <f>[6]签字版本!L142</f>
        <v>连城县农村信用联社四堡信用社</v>
      </c>
    </row>
    <row r="143" spans="1:11">
      <c r="A143" s="24" t="str">
        <f>[6]签字版本!A143</f>
        <v>137</v>
      </c>
      <c r="B143" s="24" t="str">
        <f>[6]签字版本!B143</f>
        <v>邹康民</v>
      </c>
      <c r="C143" s="24" t="str">
        <f>SUBSTITUTE([6]签字版本!C143,MID([6]签字版本!C143,7,8),"********")</f>
        <v>352627********1619</v>
      </c>
      <c r="D143" s="25" t="str">
        <f>SUBSTITUTE([6]签字版本!D143,MID([6]签字版本!D143,4,4),"****")</f>
        <v>136****7864</v>
      </c>
      <c r="E143" s="24" t="str">
        <f>[6]签字版本!E143</f>
        <v>田茶</v>
      </c>
      <c r="F143" s="26">
        <f>[6]签字版本!F143</f>
        <v>3.86</v>
      </c>
      <c r="G143" s="26">
        <f>F143</f>
        <v>3.86</v>
      </c>
      <c r="H143" s="26">
        <f>G143*30</f>
        <v>115.8</v>
      </c>
      <c r="I143" s="26">
        <f>[6]签字版本!J143</f>
        <v>23.16</v>
      </c>
      <c r="J143" s="25" t="str">
        <f>SUBSTITUTE([6]签字版本!K143,MID([6]签字版本!K143,9,7),"*******")</f>
        <v>62218405*******7219</v>
      </c>
      <c r="K143" s="24" t="str">
        <f>[6]签字版本!L143</f>
        <v>连城县农村信用联社四堡信用社</v>
      </c>
    </row>
    <row r="144" spans="1:11">
      <c r="A144" s="24" t="str">
        <f>[6]签字版本!A144</f>
        <v>138</v>
      </c>
      <c r="B144" s="24" t="str">
        <f>[6]签字版本!B144</f>
        <v>李招凤</v>
      </c>
      <c r="C144" s="24" t="str">
        <f>SUBSTITUTE([6]签字版本!C144,MID([6]签字版本!C144,7,8),"********")</f>
        <v>352627********1627</v>
      </c>
      <c r="D144" s="25" t="str">
        <f>SUBSTITUTE([6]签字版本!D144,MID([6]签字版本!D144,4,4),"****")</f>
        <v>189****8575</v>
      </c>
      <c r="E144" s="24" t="str">
        <f>[6]签字版本!E144</f>
        <v>田茶</v>
      </c>
      <c r="F144" s="26">
        <f>[6]签字版本!F144</f>
        <v>5.33</v>
      </c>
      <c r="G144" s="26">
        <f>F144</f>
        <v>5.33</v>
      </c>
      <c r="H144" s="26">
        <f>G144*30</f>
        <v>159.9</v>
      </c>
      <c r="I144" s="26">
        <f>[6]签字版本!J144</f>
        <v>31.98</v>
      </c>
      <c r="J144" s="25" t="str">
        <f>SUBSTITUTE([6]签字版本!K144,MID([6]签字版本!K144,9,7),"*******")</f>
        <v>62218405*******7367</v>
      </c>
      <c r="K144" s="24" t="str">
        <f>[6]签字版本!L144</f>
        <v>连城县农村信用联社四堡信用社</v>
      </c>
    </row>
    <row r="145" spans="1:11">
      <c r="A145" s="24" t="str">
        <f>[6]签字版本!A145</f>
        <v>139</v>
      </c>
      <c r="B145" s="24" t="str">
        <f>[6]签字版本!B145</f>
        <v>邹焱山</v>
      </c>
      <c r="C145" s="24" t="str">
        <f>SUBSTITUTE([6]签字版本!C145,MID([6]签字版本!C145,7,8),"********")</f>
        <v>350825********1615</v>
      </c>
      <c r="D145" s="25" t="str">
        <f>SUBSTITUTE([6]签字版本!D145,MID([6]签字版本!D145,4,4),"****")</f>
        <v>150****3360</v>
      </c>
      <c r="E145" s="24" t="str">
        <f>[6]签字版本!E145</f>
        <v>田茶</v>
      </c>
      <c r="F145" s="26">
        <f>[6]签字版本!F145</f>
        <v>1.56</v>
      </c>
      <c r="G145" s="26">
        <f>F145</f>
        <v>1.56</v>
      </c>
      <c r="H145" s="26">
        <f>G145*30</f>
        <v>46.8</v>
      </c>
      <c r="I145" s="26">
        <f>[6]签字版本!J145</f>
        <v>9.36</v>
      </c>
      <c r="J145" s="25" t="str">
        <f>SUBSTITUTE([6]签字版本!K145,MID([6]签字版本!K145,9,7),"*******")</f>
        <v>62218405*******7094</v>
      </c>
      <c r="K145" s="24" t="str">
        <f>[6]签字版本!L145</f>
        <v>连城县农村信用联社四堡信用社</v>
      </c>
    </row>
    <row r="146" spans="1:11">
      <c r="A146" s="24" t="str">
        <f>[6]签字版本!A146</f>
        <v>140</v>
      </c>
      <c r="B146" s="24" t="str">
        <f>[6]签字版本!B146</f>
        <v>邹琪顺</v>
      </c>
      <c r="C146" s="24" t="str">
        <f>SUBSTITUTE([6]签字版本!C146,MID([6]签字版本!C146,7,8),"********")</f>
        <v>352627********1650</v>
      </c>
      <c r="D146" s="25" t="str">
        <f>SUBSTITUTE([6]签字版本!D146,MID([6]签字版本!D146,4,4),"****")</f>
        <v>157****6271</v>
      </c>
      <c r="E146" s="24" t="str">
        <f>[6]签字版本!E146</f>
        <v>田茶</v>
      </c>
      <c r="F146" s="26">
        <f>[6]签字版本!F146</f>
        <v>3.3</v>
      </c>
      <c r="G146" s="26">
        <f>F146</f>
        <v>3.3</v>
      </c>
      <c r="H146" s="26">
        <f>G146*30</f>
        <v>99</v>
      </c>
      <c r="I146" s="26">
        <f>[6]签字版本!J146</f>
        <v>19.8</v>
      </c>
      <c r="J146" s="25" t="str">
        <f>SUBSTITUTE([6]签字版本!K146,MID([6]签字版本!K146,9,7),"*******")</f>
        <v>62218405*******7334</v>
      </c>
      <c r="K146" s="24" t="str">
        <f>[6]签字版本!L146</f>
        <v>连城县农村信用联社四堡信用社</v>
      </c>
    </row>
    <row r="147" spans="1:11">
      <c r="A147" s="24" t="str">
        <f>[6]签字版本!A147</f>
        <v>141</v>
      </c>
      <c r="B147" s="24" t="str">
        <f>[6]签字版本!B147</f>
        <v>严长春</v>
      </c>
      <c r="C147" s="24" t="str">
        <f>SUBSTITUTE([6]签字版本!C147,MID([6]签字版本!C147,7,8),"********")</f>
        <v>352627********1626</v>
      </c>
      <c r="D147" s="25" t="str">
        <f>SUBSTITUTE([6]签字版本!D147,MID([6]签字版本!D147,4,4),"****")</f>
        <v>150****3343</v>
      </c>
      <c r="E147" s="24" t="str">
        <f>[6]签字版本!E147</f>
        <v>田茶</v>
      </c>
      <c r="F147" s="26">
        <f>[6]签字版本!F147</f>
        <v>3.35</v>
      </c>
      <c r="G147" s="26">
        <f>F147</f>
        <v>3.35</v>
      </c>
      <c r="H147" s="26">
        <f>G147*30</f>
        <v>100.5</v>
      </c>
      <c r="I147" s="26">
        <f>[6]签字版本!J147</f>
        <v>20.1</v>
      </c>
      <c r="J147" s="25" t="str">
        <f>SUBSTITUTE([6]签字版本!K147,MID([6]签字版本!K147,9,7),"*******")</f>
        <v>62218405*******5368</v>
      </c>
      <c r="K147" s="24" t="str">
        <f>[6]签字版本!L147</f>
        <v>连城县农村信用联社四堡信用社</v>
      </c>
    </row>
    <row r="148" spans="1:11">
      <c r="A148" s="24" t="str">
        <f>[6]签字版本!A148</f>
        <v>142</v>
      </c>
      <c r="B148" s="24" t="str">
        <f>[6]签字版本!B148</f>
        <v>邹生发</v>
      </c>
      <c r="C148" s="24" t="str">
        <f>SUBSTITUTE([6]签字版本!C148,MID([6]签字版本!C148,7,8),"********")</f>
        <v>352627********1616</v>
      </c>
      <c r="D148" s="25" t="str">
        <f>SUBSTITUTE([6]签字版本!D148,MID([6]签字版本!D148,4,4),"****")</f>
        <v>059****89902</v>
      </c>
      <c r="E148" s="24" t="str">
        <f>[6]签字版本!E148</f>
        <v>田茶</v>
      </c>
      <c r="F148" s="26">
        <f>[6]签字版本!F148</f>
        <v>4.69</v>
      </c>
      <c r="G148" s="26">
        <f>F148</f>
        <v>4.69</v>
      </c>
      <c r="H148" s="26">
        <f>G148*30</f>
        <v>140.7</v>
      </c>
      <c r="I148" s="26">
        <f>[6]签字版本!J148</f>
        <v>28.14</v>
      </c>
      <c r="J148" s="25" t="str">
        <f>SUBSTITUTE([6]签字版本!K148,MID([6]签字版本!K148,9,7),"*******")</f>
        <v>62218405*******7375</v>
      </c>
      <c r="K148" s="24" t="str">
        <f>[6]签字版本!L148</f>
        <v>连城县农村信用联社四堡信用社</v>
      </c>
    </row>
    <row r="149" spans="1:11">
      <c r="A149" s="24" t="str">
        <f>[6]签字版本!A149</f>
        <v>143</v>
      </c>
      <c r="B149" s="24" t="str">
        <f>[6]签字版本!B149</f>
        <v>邹继亮</v>
      </c>
      <c r="C149" s="24" t="str">
        <f>SUBSTITUTE([6]签字版本!C149,MID([6]签字版本!C149,7,8),"********")</f>
        <v>352627********1615</v>
      </c>
      <c r="D149" s="25" t="str">
        <f>SUBSTITUTE([6]签字版本!D149,MID([6]签字版本!D149,4,4),"****")</f>
        <v>180****6496</v>
      </c>
      <c r="E149" s="24" t="str">
        <f>[6]签字版本!E149</f>
        <v>田茶</v>
      </c>
      <c r="F149" s="26">
        <f>[6]签字版本!F149</f>
        <v>1.73</v>
      </c>
      <c r="G149" s="26">
        <f>F149</f>
        <v>1.73</v>
      </c>
      <c r="H149" s="26">
        <f>G149*30</f>
        <v>51.9</v>
      </c>
      <c r="I149" s="26">
        <f>[6]签字版本!J149</f>
        <v>10.38</v>
      </c>
      <c r="J149" s="25" t="str">
        <f>SUBSTITUTE([6]签字版本!K149,MID([6]签字版本!K149,9,7),"*******")</f>
        <v>62218405*******7318</v>
      </c>
      <c r="K149" s="24" t="str">
        <f>[6]签字版本!L149</f>
        <v>连城县农村信用联社四堡信用社</v>
      </c>
    </row>
    <row r="150" spans="1:11">
      <c r="A150" s="24" t="str">
        <f>[6]签字版本!A150</f>
        <v>144</v>
      </c>
      <c r="B150" s="24" t="str">
        <f>[6]签字版本!B150</f>
        <v>邹继明</v>
      </c>
      <c r="C150" s="24" t="str">
        <f>SUBSTITUTE([6]签字版本!C150,MID([6]签字版本!C150,7,8),"********")</f>
        <v>352627********161X</v>
      </c>
      <c r="D150" s="25" t="str">
        <f>SUBSTITUTE([6]签字版本!D150,MID([6]签字版本!D150,4,4),"****")</f>
        <v>132****6057</v>
      </c>
      <c r="E150" s="24" t="str">
        <f>[6]签字版本!E150</f>
        <v>田茶</v>
      </c>
      <c r="F150" s="26">
        <f>[6]签字版本!F150</f>
        <v>1.39</v>
      </c>
      <c r="G150" s="26">
        <f>F150</f>
        <v>1.39</v>
      </c>
      <c r="H150" s="26">
        <f>G150*30</f>
        <v>41.7</v>
      </c>
      <c r="I150" s="26">
        <f>[6]签字版本!J150</f>
        <v>8.34</v>
      </c>
      <c r="J150" s="25" t="str">
        <f>SUBSTITUTE([6]签字版本!K150,MID([6]签字版本!K150,9,7),"*******")</f>
        <v>62218405*******7250</v>
      </c>
      <c r="K150" s="24" t="str">
        <f>[6]签字版本!L150</f>
        <v>连城县农村信用联社四堡信用社</v>
      </c>
    </row>
    <row r="151" spans="1:11">
      <c r="A151" s="24" t="str">
        <f>[6]签字版本!A151</f>
        <v>145</v>
      </c>
      <c r="B151" s="24" t="str">
        <f>[6]签字版本!B151</f>
        <v>邹继良</v>
      </c>
      <c r="C151" s="24" t="str">
        <f>SUBSTITUTE([6]签字版本!C151,MID([6]签字版本!C151,7,8),"********")</f>
        <v>352627********1615</v>
      </c>
      <c r="D151" s="25" t="str">
        <f>SUBSTITUTE([6]签字版本!D151,MID([6]签字版本!D151,4,4),"****")</f>
        <v>158****4768</v>
      </c>
      <c r="E151" s="24" t="str">
        <f>[6]签字版本!E151</f>
        <v>田茶</v>
      </c>
      <c r="F151" s="26">
        <f>[6]签字版本!F151</f>
        <v>2.06</v>
      </c>
      <c r="G151" s="26">
        <f>F151</f>
        <v>2.06</v>
      </c>
      <c r="H151" s="26">
        <f>G151*30</f>
        <v>61.8</v>
      </c>
      <c r="I151" s="26">
        <f>[6]签字版本!J151</f>
        <v>12.36</v>
      </c>
      <c r="J151" s="25" t="str">
        <f>SUBSTITUTE([6]签字版本!K151,MID([6]签字版本!K151,9,7),"*******")</f>
        <v>62218405*******7276</v>
      </c>
      <c r="K151" s="24" t="str">
        <f>[6]签字版本!L151</f>
        <v>连城县农村信用联社四堡信用社</v>
      </c>
    </row>
    <row r="152" spans="1:11">
      <c r="A152" s="24" t="str">
        <f>[6]签字版本!A152</f>
        <v>146</v>
      </c>
      <c r="B152" s="24" t="str">
        <f>[6]签字版本!B152</f>
        <v>刘先妹</v>
      </c>
      <c r="C152" s="24" t="str">
        <f>SUBSTITUTE([6]签字版本!C152,MID([6]签字版本!C152,7,8),"********")</f>
        <v>352627********1646</v>
      </c>
      <c r="D152" s="25" t="str">
        <f>SUBSTITUTE([6]签字版本!D152,MID([6]签字版本!D152,4,4),"****")</f>
        <v>186****8110</v>
      </c>
      <c r="E152" s="24" t="str">
        <f>[6]签字版本!E152</f>
        <v>田茶</v>
      </c>
      <c r="F152" s="26">
        <f>[6]签字版本!F152</f>
        <v>1.87</v>
      </c>
      <c r="G152" s="26">
        <f>F152</f>
        <v>1.87</v>
      </c>
      <c r="H152" s="26">
        <f>G152*30</f>
        <v>56.1</v>
      </c>
      <c r="I152" s="26">
        <f>[6]签字版本!J152</f>
        <v>11.22</v>
      </c>
      <c r="J152" s="25" t="str">
        <f>SUBSTITUTE([6]签字版本!K152,MID([6]签字版本!K152,9,7),"*******")</f>
        <v>62218405*******5384</v>
      </c>
      <c r="K152" s="24" t="str">
        <f>[6]签字版本!L152</f>
        <v>连城县农村信用联社四堡信用社</v>
      </c>
    </row>
    <row r="153" spans="1:11">
      <c r="A153" s="24" t="str">
        <f>[6]签字版本!A153</f>
        <v>147</v>
      </c>
      <c r="B153" s="24" t="str">
        <f>[6]签字版本!B153</f>
        <v>邹光钊</v>
      </c>
      <c r="C153" s="24" t="str">
        <f>SUBSTITUTE([6]签字版本!C153,MID([6]签字版本!C153,7,8),"********")</f>
        <v>350825********1614</v>
      </c>
      <c r="D153" s="25" t="str">
        <f>SUBSTITUTE([6]签字版本!D153,MID([6]签字版本!D153,4,4),"****")</f>
        <v>152****3735</v>
      </c>
      <c r="E153" s="24" t="str">
        <f>[6]签字版本!E153</f>
        <v>田茶</v>
      </c>
      <c r="F153" s="26">
        <f>[6]签字版本!F153</f>
        <v>2.36</v>
      </c>
      <c r="G153" s="26">
        <f>F153</f>
        <v>2.36</v>
      </c>
      <c r="H153" s="26">
        <f>G153*30</f>
        <v>70.8</v>
      </c>
      <c r="I153" s="26">
        <f>[6]签字版本!J153</f>
        <v>14.16</v>
      </c>
      <c r="J153" s="25" t="str">
        <f>SUBSTITUTE([6]签字版本!K153,MID([6]签字版本!K153,9,7),"*******")</f>
        <v>62218405*******6997</v>
      </c>
      <c r="K153" s="24" t="str">
        <f>[6]签字版本!L153</f>
        <v>连城县农村信用联社四堡信用社</v>
      </c>
    </row>
    <row r="154" spans="1:11">
      <c r="A154" s="24" t="str">
        <f>[6]签字版本!A154</f>
        <v>148</v>
      </c>
      <c r="B154" s="24" t="str">
        <f>[6]签字版本!B154</f>
        <v>邹火才</v>
      </c>
      <c r="C154" s="24" t="str">
        <f>SUBSTITUTE([6]签字版本!C154,MID([6]签字版本!C154,7,8),"********")</f>
        <v>352627********1616</v>
      </c>
      <c r="D154" s="25" t="str">
        <f>SUBSTITUTE([6]签字版本!D154,MID([6]签字版本!D154,4,4),"****")</f>
        <v>187****3032</v>
      </c>
      <c r="E154" s="24" t="str">
        <f>[6]签字版本!E154</f>
        <v>田茶</v>
      </c>
      <c r="F154" s="26">
        <f>[6]签字版本!F154</f>
        <v>3.24</v>
      </c>
      <c r="G154" s="26">
        <f>F154</f>
        <v>3.24</v>
      </c>
      <c r="H154" s="26">
        <f>G154*30</f>
        <v>97.2</v>
      </c>
      <c r="I154" s="26">
        <f>[6]签字版本!J154</f>
        <v>19.44</v>
      </c>
      <c r="J154" s="25" t="str">
        <f>SUBSTITUTE([6]签字版本!K154,MID([6]签字版本!K154,9,7),"*******")</f>
        <v>62218405*******7581</v>
      </c>
      <c r="K154" s="24" t="str">
        <f>[6]签字版本!L154</f>
        <v>连城县农村信用联社四堡信用社</v>
      </c>
    </row>
    <row r="155" spans="1:11">
      <c r="A155" s="24" t="str">
        <f>[6]签字版本!A155</f>
        <v>149</v>
      </c>
      <c r="B155" s="24" t="str">
        <f>[6]签字版本!B155</f>
        <v>邹雄庆</v>
      </c>
      <c r="C155" s="24" t="str">
        <f>SUBSTITUTE([6]签字版本!C155,MID([6]签字版本!C155,7,8),"********")</f>
        <v>350825********1610</v>
      </c>
      <c r="D155" s="25" t="str">
        <f>SUBSTITUTE([6]签字版本!D155,MID([6]签字版本!D155,4,4),"****")</f>
        <v>136****2634</v>
      </c>
      <c r="E155" s="24" t="str">
        <f>[6]签字版本!E155</f>
        <v>田茶</v>
      </c>
      <c r="F155" s="26">
        <f>[6]签字版本!F155</f>
        <v>6.02</v>
      </c>
      <c r="G155" s="26">
        <f>F155</f>
        <v>6.02</v>
      </c>
      <c r="H155" s="26">
        <f>G155*30</f>
        <v>180.6</v>
      </c>
      <c r="I155" s="26">
        <f>[6]签字版本!J155</f>
        <v>36.12</v>
      </c>
      <c r="J155" s="25" t="str">
        <f>SUBSTITUTE([6]签字版本!K155,MID([6]签字版本!K155,9,7),"*******")</f>
        <v>62218405*******7532</v>
      </c>
      <c r="K155" s="24" t="str">
        <f>[6]签字版本!L155</f>
        <v>连城县农村信用联社四堡信用社</v>
      </c>
    </row>
    <row r="156" spans="1:11">
      <c r="A156" s="24" t="str">
        <f>[6]签字版本!A156</f>
        <v>150</v>
      </c>
      <c r="B156" s="24" t="str">
        <f>[6]签字版本!B156</f>
        <v>邹春鸿</v>
      </c>
      <c r="C156" s="24" t="str">
        <f>SUBSTITUTE([6]签字版本!C156,MID([6]签字版本!C156,7,8),"********")</f>
        <v>352627********1612</v>
      </c>
      <c r="D156" s="25" t="str">
        <f>SUBSTITUTE([6]签字版本!D156,MID([6]签字版本!D156,4,4),"****")</f>
        <v>150****2598</v>
      </c>
      <c r="E156" s="24" t="str">
        <f>[6]签字版本!E156</f>
        <v>田茶</v>
      </c>
      <c r="F156" s="26">
        <f>[6]签字版本!F156</f>
        <v>8.46</v>
      </c>
      <c r="G156" s="26">
        <f>F156</f>
        <v>8.46</v>
      </c>
      <c r="H156" s="26">
        <f>G156*30</f>
        <v>253.8</v>
      </c>
      <c r="I156" s="26">
        <f>[6]签字版本!J156</f>
        <v>50.76</v>
      </c>
      <c r="J156" s="25" t="str">
        <f>SUBSTITUTE([6]签字版本!K156,MID([6]签字版本!K156,9,7),"*******")</f>
        <v>62218405*******7730</v>
      </c>
      <c r="K156" s="24" t="str">
        <f>[6]签字版本!L156</f>
        <v>连城县农村信用联社四堡信用社</v>
      </c>
    </row>
    <row r="157" spans="1:11">
      <c r="A157" s="24" t="str">
        <f>[6]签字版本!A157</f>
        <v>151</v>
      </c>
      <c r="B157" s="24" t="str">
        <f>[6]签字版本!B157</f>
        <v>邹春富</v>
      </c>
      <c r="C157" s="24" t="str">
        <f>SUBSTITUTE([6]签字版本!C157,MID([6]签字版本!C157,7,8),"********")</f>
        <v>350825********1615</v>
      </c>
      <c r="D157" s="25" t="str">
        <f>SUBSTITUTE([6]签字版本!D157,MID([6]签字版本!D157,4,4),"****")</f>
        <v>180****4883</v>
      </c>
      <c r="E157" s="24" t="str">
        <f>[6]签字版本!E157</f>
        <v>田茶</v>
      </c>
      <c r="F157" s="26">
        <f>[6]签字版本!F157</f>
        <v>1.71</v>
      </c>
      <c r="G157" s="26">
        <f>F157</f>
        <v>1.71</v>
      </c>
      <c r="H157" s="26">
        <f>G157*30</f>
        <v>51.3</v>
      </c>
      <c r="I157" s="26">
        <f>[6]签字版本!J157</f>
        <v>10.26</v>
      </c>
      <c r="J157" s="25" t="str">
        <f>SUBSTITUTE([6]签字版本!K157,MID([6]签字版本!K157,9,7),"*******")</f>
        <v>62218405*******7508</v>
      </c>
      <c r="K157" s="24" t="str">
        <f>[6]签字版本!L157</f>
        <v>连城县农村信用联社四堡信用社</v>
      </c>
    </row>
    <row r="158" spans="1:11">
      <c r="A158" s="24" t="str">
        <f>[6]签字版本!A158</f>
        <v>152</v>
      </c>
      <c r="B158" s="24" t="str">
        <f>[6]签字版本!B158</f>
        <v>邹洪清</v>
      </c>
      <c r="C158" s="24" t="str">
        <f>SUBSTITUTE([6]签字版本!C158,MID([6]签字版本!C158,7,8),"********")</f>
        <v>352627********161X</v>
      </c>
      <c r="D158" s="25" t="str">
        <f>SUBSTITUTE([6]签字版本!D158,MID([6]签字版本!D158,4,4),"****")</f>
        <v>180****1595</v>
      </c>
      <c r="E158" s="24" t="str">
        <f>[6]签字版本!E158</f>
        <v>田茶</v>
      </c>
      <c r="F158" s="26">
        <f>[6]签字版本!F158</f>
        <v>1.12</v>
      </c>
      <c r="G158" s="26">
        <f>F158</f>
        <v>1.12</v>
      </c>
      <c r="H158" s="26">
        <f>G158*30</f>
        <v>33.6</v>
      </c>
      <c r="I158" s="26">
        <f>[6]签字版本!J158</f>
        <v>6.72</v>
      </c>
      <c r="J158" s="25" t="str">
        <f>SUBSTITUTE([6]签字版本!K158,MID([6]签字版本!K158,9,7),"*******")</f>
        <v>62218405*******7656</v>
      </c>
      <c r="K158" s="24" t="str">
        <f>[6]签字版本!L158</f>
        <v>连城县农村信用联社四堡信用社</v>
      </c>
    </row>
    <row r="159" spans="1:11">
      <c r="A159" s="24" t="str">
        <f>[6]签字版本!A159</f>
        <v>153</v>
      </c>
      <c r="B159" s="24" t="str">
        <f>[6]签字版本!B159</f>
        <v>邹春罗</v>
      </c>
      <c r="C159" s="24" t="str">
        <f>SUBSTITUTE([6]签字版本!C159,MID([6]签字版本!C159,7,8),"********")</f>
        <v>350825********1638</v>
      </c>
      <c r="D159" s="25" t="str">
        <f>SUBSTITUTE([6]签字版本!D159,MID([6]签字版本!D159,4,4),"****")</f>
        <v>150****9584</v>
      </c>
      <c r="E159" s="24" t="str">
        <f>[6]签字版本!E159</f>
        <v>田茶</v>
      </c>
      <c r="F159" s="26">
        <f>[6]签字版本!F159</f>
        <v>4.92</v>
      </c>
      <c r="G159" s="26">
        <f>F159</f>
        <v>4.92</v>
      </c>
      <c r="H159" s="26">
        <f>G159*30</f>
        <v>147.6</v>
      </c>
      <c r="I159" s="26">
        <f>[6]签字版本!J159</f>
        <v>29.52</v>
      </c>
      <c r="J159" s="25" t="str">
        <f>SUBSTITUTE([6]签字版本!K159,MID([6]签字版本!K159,9,7),"*******")</f>
        <v>62218405*******7524</v>
      </c>
      <c r="K159" s="24" t="str">
        <f>[6]签字版本!L159</f>
        <v>连城县农村信用联社四堡信用社</v>
      </c>
    </row>
    <row r="160" spans="1:11">
      <c r="A160" s="24" t="str">
        <f>[6]签字版本!A160</f>
        <v>154</v>
      </c>
      <c r="B160" s="24" t="str">
        <f>[6]签字版本!B160</f>
        <v>邹春潮</v>
      </c>
      <c r="C160" s="24" t="str">
        <f>SUBSTITUTE([6]签字版本!C160,MID([6]签字版本!C160,7,8),"********")</f>
        <v>352627********1618</v>
      </c>
      <c r="D160" s="25" t="str">
        <f>SUBSTITUTE([6]签字版本!D160,MID([6]签字版本!D160,4,4),"****")</f>
        <v>151****8645</v>
      </c>
      <c r="E160" s="24" t="str">
        <f>[6]签字版本!E160</f>
        <v>田茶</v>
      </c>
      <c r="F160" s="26">
        <f>[6]签字版本!F160</f>
        <v>1.69</v>
      </c>
      <c r="G160" s="26">
        <f>F160</f>
        <v>1.69</v>
      </c>
      <c r="H160" s="26">
        <f>G160*30</f>
        <v>50.7</v>
      </c>
      <c r="I160" s="26">
        <f>[6]签字版本!J160</f>
        <v>10.14</v>
      </c>
      <c r="J160" s="25" t="str">
        <f>SUBSTITUTE([6]签字版本!K160,MID([6]签字版本!K160,9,7),"*******")</f>
        <v>62218405*******7649</v>
      </c>
      <c r="K160" s="24" t="str">
        <f>[6]签字版本!L160</f>
        <v>连城县农村信用联社四堡信用社</v>
      </c>
    </row>
    <row r="161" spans="1:11">
      <c r="A161" s="24" t="str">
        <f>[6]签字版本!A161</f>
        <v>155</v>
      </c>
      <c r="B161" s="24" t="str">
        <f>[6]签字版本!B161</f>
        <v>马贞</v>
      </c>
      <c r="C161" s="24" t="str">
        <f>SUBSTITUTE([6]签字版本!C161,MID([6]签字版本!C161,7,8),"********")</f>
        <v>350825********1625</v>
      </c>
      <c r="D161" s="25" t="str">
        <f>SUBSTITUTE([6]签字版本!D161,MID([6]签字版本!D161,4,4),"****")</f>
        <v>150****3387</v>
      </c>
      <c r="E161" s="24" t="str">
        <f>[6]签字版本!E161</f>
        <v>田茶</v>
      </c>
      <c r="F161" s="26">
        <f>[6]签字版本!F161</f>
        <v>2.56</v>
      </c>
      <c r="G161" s="26">
        <f>F161</f>
        <v>2.56</v>
      </c>
      <c r="H161" s="26">
        <f>G161*30</f>
        <v>76.8</v>
      </c>
      <c r="I161" s="26">
        <f>[6]签字版本!J161</f>
        <v>15.36</v>
      </c>
      <c r="J161" s="25" t="str">
        <f>SUBSTITUTE([6]签字版本!K161,MID([6]签字版本!K161,9,7),"*******")</f>
        <v>62218405*******7176</v>
      </c>
      <c r="K161" s="24" t="str">
        <f>[6]签字版本!L161</f>
        <v>连城县农村信用联社四堡信用社</v>
      </c>
    </row>
    <row r="162" spans="1:11">
      <c r="A162" s="24" t="str">
        <f>[6]签字版本!A162</f>
        <v>156</v>
      </c>
      <c r="B162" s="24" t="str">
        <f>[6]签字版本!B162</f>
        <v>邹煊林</v>
      </c>
      <c r="C162" s="24" t="str">
        <f>SUBSTITUTE([6]签字版本!C162,MID([6]签字版本!C162,7,8),"********")</f>
        <v>352627********1615</v>
      </c>
      <c r="D162" s="25" t="str">
        <f>SUBSTITUTE([6]签字版本!D162,MID([6]签字版本!D162,4,4),"****")</f>
        <v>180****1923</v>
      </c>
      <c r="E162" s="24" t="str">
        <f>[6]签字版本!E162</f>
        <v>田茶</v>
      </c>
      <c r="F162" s="26">
        <f>[6]签字版本!F162</f>
        <v>1.96</v>
      </c>
      <c r="G162" s="26">
        <f>F162</f>
        <v>1.96</v>
      </c>
      <c r="H162" s="26">
        <f>G162*30</f>
        <v>58.8</v>
      </c>
      <c r="I162" s="26">
        <f>[6]签字版本!J162</f>
        <v>11.76</v>
      </c>
      <c r="J162" s="25" t="str">
        <f>SUBSTITUTE([6]签字版本!K162,MID([6]签字版本!K162,9,7),"*******")</f>
        <v>62218405*******7755</v>
      </c>
      <c r="K162" s="24" t="str">
        <f>[6]签字版本!L162</f>
        <v>连城县农村信用联社四堡信用社</v>
      </c>
    </row>
    <row r="163" spans="1:11">
      <c r="A163" s="24" t="str">
        <f>[6]签字版本!A163</f>
        <v>157</v>
      </c>
      <c r="B163" s="24" t="str">
        <f>[6]签字版本!B163</f>
        <v>兰淑珍</v>
      </c>
      <c r="C163" s="24" t="str">
        <f>SUBSTITUTE([6]签字版本!C163,MID([6]签字版本!C163,7,8),"********")</f>
        <v>350423********6541</v>
      </c>
      <c r="D163" s="25" t="str">
        <f>SUBSTITUTE([6]签字版本!D163,MID([6]签字版本!D163,4,4),"****")</f>
        <v>183****9332</v>
      </c>
      <c r="E163" s="24" t="str">
        <f>[6]签字版本!E163</f>
        <v>田茶</v>
      </c>
      <c r="F163" s="26">
        <f>[6]签字版本!F163</f>
        <v>2.09</v>
      </c>
      <c r="G163" s="26">
        <f>F163</f>
        <v>2.09</v>
      </c>
      <c r="H163" s="26">
        <f>G163*30</f>
        <v>62.7</v>
      </c>
      <c r="I163" s="26">
        <f>[6]签字版本!J163</f>
        <v>12.54</v>
      </c>
      <c r="J163" s="25" t="str">
        <f>SUBSTITUTE([6]签字版本!K163,MID([6]签字版本!K163,9,7),"*******")</f>
        <v>90908180*******0323849</v>
      </c>
      <c r="K163" s="24" t="str">
        <f>[6]签字版本!L163</f>
        <v>连城县农村信用联社四堡信用社</v>
      </c>
    </row>
    <row r="164" spans="1:11">
      <c r="A164" s="24" t="str">
        <f>[6]签字版本!A164</f>
        <v>158</v>
      </c>
      <c r="B164" s="24" t="str">
        <f>[6]签字版本!B164</f>
        <v>邹洪狄</v>
      </c>
      <c r="C164" s="24" t="str">
        <f>SUBSTITUTE([6]签字版本!C164,MID([6]签字版本!C164,7,8),"********")</f>
        <v>350825********1618</v>
      </c>
      <c r="D164" s="25" t="str">
        <f>SUBSTITUTE([6]签字版本!D164,MID([6]签字版本!D164,4,4),"****")</f>
        <v>180****9579</v>
      </c>
      <c r="E164" s="24" t="str">
        <f>[6]签字版本!E164</f>
        <v>田茶</v>
      </c>
      <c r="F164" s="26">
        <f>[6]签字版本!F164</f>
        <v>3.6</v>
      </c>
      <c r="G164" s="26">
        <f>F164</f>
        <v>3.6</v>
      </c>
      <c r="H164" s="26">
        <f>G164*30</f>
        <v>108</v>
      </c>
      <c r="I164" s="26">
        <f>[6]签字版本!J164</f>
        <v>21.6</v>
      </c>
      <c r="J164" s="25" t="str">
        <f>SUBSTITUTE([6]签字版本!K164,MID([6]签字版本!K164,9,7),"*******")</f>
        <v>62218405*******7490</v>
      </c>
      <c r="K164" s="24" t="str">
        <f>[6]签字版本!L164</f>
        <v>连城县农村信用联社四堡信用社</v>
      </c>
    </row>
    <row r="165" spans="1:11">
      <c r="A165" s="24" t="str">
        <f>[6]签字版本!A165</f>
        <v>159</v>
      </c>
      <c r="B165" s="24" t="str">
        <f>[6]签字版本!B165</f>
        <v>邹尧哩</v>
      </c>
      <c r="C165" s="24" t="str">
        <f>SUBSTITUTE([6]签字版本!C165,MID([6]签字版本!C165,7,8),"********")</f>
        <v>352627********1616</v>
      </c>
      <c r="D165" s="25" t="str">
        <f>SUBSTITUTE([6]签字版本!D165,MID([6]签字版本!D165,4,4),"****")</f>
        <v>059****87438</v>
      </c>
      <c r="E165" s="24" t="str">
        <f>[6]签字版本!E165</f>
        <v>田茶</v>
      </c>
      <c r="F165" s="26">
        <f>[6]签字版本!F165</f>
        <v>2.13</v>
      </c>
      <c r="G165" s="26">
        <f>F165</f>
        <v>2.13</v>
      </c>
      <c r="H165" s="26">
        <f>G165*30</f>
        <v>63.9</v>
      </c>
      <c r="I165" s="26">
        <f>[6]签字版本!J165</f>
        <v>12.78</v>
      </c>
      <c r="J165" s="25" t="str">
        <f>SUBSTITUTE([6]签字版本!K165,MID([6]签字版本!K165,9,7),"*******")</f>
        <v>62218405*******8275</v>
      </c>
      <c r="K165" s="24" t="str">
        <f>[6]签字版本!L165</f>
        <v>连城县农村信用联社四堡信用社</v>
      </c>
    </row>
    <row r="166" spans="1:11">
      <c r="A166" s="24" t="str">
        <f>[6]签字版本!A166</f>
        <v>160</v>
      </c>
      <c r="B166" s="24" t="str">
        <f>[6]签字版本!B166</f>
        <v>李群发</v>
      </c>
      <c r="C166" s="24" t="str">
        <f>SUBSTITUTE([6]签字版本!C166,MID([6]签字版本!C166,7,8),"********")</f>
        <v>350423********5520</v>
      </c>
      <c r="D166" s="25" t="str">
        <f>SUBSTITUTE([6]签字版本!D166,MID([6]签字版本!D166,4,4),"****")</f>
        <v>188****3169</v>
      </c>
      <c r="E166" s="24" t="str">
        <f>[6]签字版本!E166</f>
        <v>田茶</v>
      </c>
      <c r="F166" s="26">
        <f>[6]签字版本!F166</f>
        <v>2.55</v>
      </c>
      <c r="G166" s="26">
        <f>F166</f>
        <v>2.55</v>
      </c>
      <c r="H166" s="26">
        <f>G166*30</f>
        <v>76.5</v>
      </c>
      <c r="I166" s="26">
        <f>[6]签字版本!J166</f>
        <v>15.3</v>
      </c>
      <c r="J166" s="25" t="str">
        <f>SUBSTITUTE([6]签字版本!K166,MID([6]签字版本!K166,9,7),"*******")</f>
        <v>90908180*******0086089</v>
      </c>
      <c r="K166" s="24" t="str">
        <f>[6]签字版本!L166</f>
        <v>连城县农村信用联社四堡信用社</v>
      </c>
    </row>
    <row r="167" spans="1:11">
      <c r="A167" s="24" t="str">
        <f>[6]签字版本!A167</f>
        <v>161</v>
      </c>
      <c r="B167" s="24" t="str">
        <f>[6]签字版本!B167</f>
        <v>邹生庆</v>
      </c>
      <c r="C167" s="24" t="str">
        <f>SUBSTITUTE([6]签字版本!C167,MID([6]签字版本!C167,7,8),"********")</f>
        <v>352627********1615</v>
      </c>
      <c r="D167" s="25" t="str">
        <f>SUBSTITUTE([6]签字版本!D167,MID([6]签字版本!D167,4,4),"****")</f>
        <v>156****3489</v>
      </c>
      <c r="E167" s="24" t="str">
        <f>[6]签字版本!E167</f>
        <v>田茶</v>
      </c>
      <c r="F167" s="26">
        <f>[6]签字版本!F167</f>
        <v>1.76</v>
      </c>
      <c r="G167" s="26">
        <f>F167</f>
        <v>1.76</v>
      </c>
      <c r="H167" s="26">
        <f>G167*30</f>
        <v>52.8</v>
      </c>
      <c r="I167" s="26">
        <f>[6]签字版本!J167</f>
        <v>10.56</v>
      </c>
      <c r="J167" s="25" t="str">
        <f>SUBSTITUTE([6]签字版本!K167,MID([6]签字版本!K167,9,7),"*******")</f>
        <v>62218405*******7599</v>
      </c>
      <c r="K167" s="24" t="str">
        <f>[6]签字版本!L167</f>
        <v>连城县农村信用联社四堡信用社</v>
      </c>
    </row>
    <row r="168" spans="1:11">
      <c r="A168" s="24" t="str">
        <f>[6]签字版本!A168</f>
        <v>162</v>
      </c>
      <c r="B168" s="24" t="str">
        <f>[6]签字版本!B168</f>
        <v>邹祥庆</v>
      </c>
      <c r="C168" s="24" t="str">
        <f>SUBSTITUTE([6]签字版本!C168,MID([6]签字版本!C168,7,8),"********")</f>
        <v>350825********1619</v>
      </c>
      <c r="D168" s="25" t="str">
        <f>SUBSTITUTE([6]签字版本!D168,MID([6]签字版本!D168,4,4),"****")</f>
        <v>158****0715</v>
      </c>
      <c r="E168" s="24" t="str">
        <f>[6]签字版本!E168</f>
        <v>田茶</v>
      </c>
      <c r="F168" s="26">
        <f>[6]签字版本!F168</f>
        <v>1.01</v>
      </c>
      <c r="G168" s="26">
        <f>F168</f>
        <v>1.01</v>
      </c>
      <c r="H168" s="26">
        <f>G168*30</f>
        <v>30.3</v>
      </c>
      <c r="I168" s="26">
        <f>[6]签字版本!J168</f>
        <v>6.06</v>
      </c>
      <c r="J168" s="25" t="str">
        <f>SUBSTITUTE([6]签字版本!K168,MID([6]签字版本!K168,9,7),"*******")</f>
        <v>62218405*******7565</v>
      </c>
      <c r="K168" s="24" t="str">
        <f>[6]签字版本!L168</f>
        <v>连城县农村信用联社四堡信用社</v>
      </c>
    </row>
    <row r="169" spans="1:11">
      <c r="A169" s="24" t="str">
        <f>[6]签字版本!A169</f>
        <v>163</v>
      </c>
      <c r="B169" s="24" t="str">
        <f>[6]签字版本!B169</f>
        <v>邹洪进</v>
      </c>
      <c r="C169" s="24" t="str">
        <f>SUBSTITUTE([6]签字版本!C169,MID([6]签字版本!C169,7,8),"********")</f>
        <v>352627********1659</v>
      </c>
      <c r="D169" s="25" t="str">
        <f>SUBSTITUTE([6]签字版本!D169,MID([6]签字版本!D169,4,4),"****")</f>
        <v>139****6312</v>
      </c>
      <c r="E169" s="24" t="str">
        <f>[6]签字版本!E169</f>
        <v>田茶</v>
      </c>
      <c r="F169" s="26">
        <f>[6]签字版本!F169</f>
        <v>4.06</v>
      </c>
      <c r="G169" s="26">
        <f>F169</f>
        <v>4.06</v>
      </c>
      <c r="H169" s="26">
        <f>G169*30</f>
        <v>121.8</v>
      </c>
      <c r="I169" s="26">
        <f>[6]签字版本!J169</f>
        <v>24.36</v>
      </c>
      <c r="J169" s="25" t="str">
        <f>SUBSTITUTE([6]签字版本!K169,MID([6]签字版本!K169,9,7),"*******")</f>
        <v>90908180*******0267017</v>
      </c>
      <c r="K169" s="24" t="str">
        <f>[6]签字版本!L169</f>
        <v>连城县农村信用联社四堡信用社</v>
      </c>
    </row>
    <row r="170" spans="1:11">
      <c r="A170" s="24" t="str">
        <f>[6]签字版本!A170</f>
        <v>164</v>
      </c>
      <c r="B170" s="24" t="str">
        <f>[6]签字版本!B170</f>
        <v>邹琪英</v>
      </c>
      <c r="C170" s="24" t="str">
        <f>SUBSTITUTE([6]签字版本!C170,MID([6]签字版本!C170,7,8),"********")</f>
        <v>352627********1616</v>
      </c>
      <c r="D170" s="25" t="str">
        <f>SUBSTITUTE([6]签字版本!D170,MID([6]签字版本!D170,4,4),"****")</f>
        <v>188****6168</v>
      </c>
      <c r="E170" s="24" t="str">
        <f>[6]签字版本!E170</f>
        <v>田茶</v>
      </c>
      <c r="F170" s="26">
        <f>[6]签字版本!F170</f>
        <v>3.92</v>
      </c>
      <c r="G170" s="26">
        <f>F170</f>
        <v>3.92</v>
      </c>
      <c r="H170" s="26">
        <f>G170*30</f>
        <v>117.6</v>
      </c>
      <c r="I170" s="26">
        <f>[6]签字版本!J170</f>
        <v>23.52</v>
      </c>
      <c r="J170" s="25" t="str">
        <f>SUBSTITUTE([6]签字版本!K170,MID([6]签字版本!K170,9,7),"*******")</f>
        <v>62218405*******7615</v>
      </c>
      <c r="K170" s="24" t="str">
        <f>[6]签字版本!L170</f>
        <v>连城县农村信用联社四堡信用社</v>
      </c>
    </row>
    <row r="171" spans="1:11">
      <c r="A171" s="24" t="str">
        <f>[6]签字版本!A171</f>
        <v>165</v>
      </c>
      <c r="B171" s="24" t="str">
        <f>[6]签字版本!B171</f>
        <v>邹洪荣</v>
      </c>
      <c r="C171" s="24" t="str">
        <f>SUBSTITUTE([6]签字版本!C171,MID([6]签字版本!C171,7,8),"********")</f>
        <v>352627********1631</v>
      </c>
      <c r="D171" s="25" t="str">
        <f>SUBSTITUTE([6]签字版本!D171,MID([6]签字版本!D171,4,4),"****")</f>
        <v>139****5698</v>
      </c>
      <c r="E171" s="24" t="str">
        <f>[6]签字版本!E171</f>
        <v>田茶</v>
      </c>
      <c r="F171" s="26">
        <f>[6]签字版本!F171</f>
        <v>2.11</v>
      </c>
      <c r="G171" s="26">
        <f>F171</f>
        <v>2.11</v>
      </c>
      <c r="H171" s="26">
        <f>G171*30</f>
        <v>63.3</v>
      </c>
      <c r="I171" s="26">
        <f>[6]签字版本!J171</f>
        <v>12.66</v>
      </c>
      <c r="J171" s="25" t="str">
        <f>SUBSTITUTE([6]签字版本!K171,MID([6]签字版本!K171,9,7),"*******")</f>
        <v>62218405*******7607</v>
      </c>
      <c r="K171" s="24" t="str">
        <f>[6]签字版本!L171</f>
        <v>连城县农村信用联社四堡信用社</v>
      </c>
    </row>
    <row r="172" spans="1:11">
      <c r="A172" s="24" t="str">
        <f>[6]签字版本!A172</f>
        <v>166</v>
      </c>
      <c r="B172" s="24" t="str">
        <f>[6]签字版本!B172</f>
        <v>邹洪棣</v>
      </c>
      <c r="C172" s="24" t="str">
        <f>SUBSTITUTE([6]签字版本!C172,MID([6]签字版本!C172,7,8),"********")</f>
        <v>352627********1696</v>
      </c>
      <c r="D172" s="25" t="str">
        <f>SUBSTITUTE([6]签字版本!D172,MID([6]签字版本!D172,4,4),"****")</f>
        <v>189****6315</v>
      </c>
      <c r="E172" s="24" t="str">
        <f>[6]签字版本!E172</f>
        <v>田茶</v>
      </c>
      <c r="F172" s="26">
        <f>[6]签字版本!F172</f>
        <v>1.19</v>
      </c>
      <c r="G172" s="26">
        <f>F172</f>
        <v>1.19</v>
      </c>
      <c r="H172" s="26">
        <f>G172*30</f>
        <v>35.7</v>
      </c>
      <c r="I172" s="26">
        <f>[6]签字版本!J172</f>
        <v>7.14</v>
      </c>
      <c r="J172" s="25" t="str">
        <f>SUBSTITUTE([6]签字版本!K172,MID([6]签字版本!K172,9,7),"*******")</f>
        <v>62218405*******7763</v>
      </c>
      <c r="K172" s="24" t="str">
        <f>[6]签字版本!L172</f>
        <v>连城县农村信用联社四堡信用社</v>
      </c>
    </row>
    <row r="173" spans="1:11">
      <c r="A173" s="24" t="str">
        <f>[6]签字版本!A173</f>
        <v>167</v>
      </c>
      <c r="B173" s="24" t="str">
        <f>[6]签字版本!B173</f>
        <v>邹洪权</v>
      </c>
      <c r="C173" s="24" t="str">
        <f>SUBSTITUTE([6]签字版本!C173,MID([6]签字版本!C173,7,8),"********")</f>
        <v>352627********1611</v>
      </c>
      <c r="D173" s="25" t="str">
        <f>SUBSTITUTE([6]签字版本!D173,MID([6]签字版本!D173,4,4),"****")</f>
        <v>133****0638</v>
      </c>
      <c r="E173" s="24" t="str">
        <f>[6]签字版本!E173</f>
        <v>田茶</v>
      </c>
      <c r="F173" s="26">
        <f>[6]签字版本!F173</f>
        <v>1.7</v>
      </c>
      <c r="G173" s="26">
        <f>F173</f>
        <v>1.7</v>
      </c>
      <c r="H173" s="26">
        <f>G173*30</f>
        <v>51</v>
      </c>
      <c r="I173" s="26">
        <f>[6]签字版本!J173</f>
        <v>10.2</v>
      </c>
      <c r="J173" s="25" t="str">
        <f>SUBSTITUTE([6]签字版本!K173,MID([6]签字版本!K173,9,7),"*******")</f>
        <v>62218405*******7748</v>
      </c>
      <c r="K173" s="24" t="str">
        <f>[6]签字版本!L173</f>
        <v>连城县农村信用联社四堡信用社</v>
      </c>
    </row>
    <row r="174" spans="1:11">
      <c r="A174" s="24" t="str">
        <f>[6]签字版本!A174</f>
        <v>168</v>
      </c>
      <c r="B174" s="24" t="str">
        <f>[6]签字版本!B174</f>
        <v>邹洪添</v>
      </c>
      <c r="C174" s="24" t="str">
        <f>SUBSTITUTE([6]签字版本!C174,MID([6]签字版本!C174,7,8),"********")</f>
        <v>352627********1617</v>
      </c>
      <c r="D174" s="25" t="str">
        <f>SUBSTITUTE([6]签字版本!D174,MID([6]签字版本!D174,4,4),"****")</f>
        <v>138****9829</v>
      </c>
      <c r="E174" s="24" t="str">
        <f>[6]签字版本!E174</f>
        <v>田茶</v>
      </c>
      <c r="F174" s="26">
        <f>[6]签字版本!F174</f>
        <v>2.28</v>
      </c>
      <c r="G174" s="26">
        <f>F174</f>
        <v>2.28</v>
      </c>
      <c r="H174" s="26">
        <f>G174*30</f>
        <v>68.4</v>
      </c>
      <c r="I174" s="26">
        <f>[6]签字版本!J174</f>
        <v>13.68</v>
      </c>
      <c r="J174" s="25" t="str">
        <f>SUBSTITUTE([6]签字版本!K174,MID([6]签字版本!K174,9,7),"*******")</f>
        <v>62218405*******7664</v>
      </c>
      <c r="K174" s="24" t="str">
        <f>[6]签字版本!L174</f>
        <v>连城县农村信用联社四堡信用社</v>
      </c>
    </row>
    <row r="175" spans="1:11">
      <c r="A175" s="24" t="str">
        <f>[6]签字版本!A175</f>
        <v>169</v>
      </c>
      <c r="B175" s="24" t="str">
        <f>[6]签字版本!B175</f>
        <v>邹琪东</v>
      </c>
      <c r="C175" s="24" t="str">
        <f>SUBSTITUTE([6]签字版本!C175,MID([6]签字版本!C175,7,8),"********")</f>
        <v>352627********1613</v>
      </c>
      <c r="D175" s="25" t="str">
        <f>SUBSTITUTE([6]签字版本!D175,MID([6]签字版本!D175,4,4),"****")</f>
        <v>138****9592</v>
      </c>
      <c r="E175" s="24" t="str">
        <f>[6]签字版本!E175</f>
        <v>田茶</v>
      </c>
      <c r="F175" s="26">
        <f>[6]签字版本!F175</f>
        <v>6.36</v>
      </c>
      <c r="G175" s="26">
        <f>F175</f>
        <v>6.36</v>
      </c>
      <c r="H175" s="26">
        <f>G175*30</f>
        <v>190.8</v>
      </c>
      <c r="I175" s="26">
        <f>[6]签字版本!J175</f>
        <v>38.16</v>
      </c>
      <c r="J175" s="25" t="str">
        <f>SUBSTITUTE([6]签字版本!K175,MID([6]签字版本!K175,9,7),"*******")</f>
        <v>62218405*******7698</v>
      </c>
      <c r="K175" s="24" t="str">
        <f>[6]签字版本!L175</f>
        <v>连城县农村信用联社四堡信用社</v>
      </c>
    </row>
    <row r="176" spans="1:11">
      <c r="A176" s="24" t="str">
        <f>[6]签字版本!A176</f>
        <v>170</v>
      </c>
      <c r="B176" s="24" t="str">
        <f>[6]签字版本!B176</f>
        <v>邹洪珍</v>
      </c>
      <c r="C176" s="24" t="str">
        <f>SUBSTITUTE([6]签字版本!C176,MID([6]签字版本!C176,7,8),"********")</f>
        <v>352627********1675</v>
      </c>
      <c r="D176" s="25" t="str">
        <f>SUBSTITUTE([6]签字版本!D176,MID([6]签字版本!D176,4,4),"****")</f>
        <v>139****6246</v>
      </c>
      <c r="E176" s="24" t="str">
        <f>[6]签字版本!E176</f>
        <v>田茶</v>
      </c>
      <c r="F176" s="26">
        <f>[6]签字版本!F176</f>
        <v>5.62</v>
      </c>
      <c r="G176" s="26">
        <f>F176</f>
        <v>5.62</v>
      </c>
      <c r="H176" s="26">
        <f>G176*30</f>
        <v>168.6</v>
      </c>
      <c r="I176" s="26">
        <f>[6]签字版本!J176</f>
        <v>33.72</v>
      </c>
      <c r="J176" s="25" t="str">
        <f>SUBSTITUTE([6]签字版本!K176,MID([6]签字版本!K176,9,7),"*******")</f>
        <v>62218405*******7714</v>
      </c>
      <c r="K176" s="24" t="str">
        <f>[6]签字版本!L176</f>
        <v>连城县农村信用联社四堡信用社</v>
      </c>
    </row>
    <row r="177" spans="1:11">
      <c r="A177" s="24" t="str">
        <f>[6]签字版本!A177</f>
        <v>171</v>
      </c>
      <c r="B177" s="24" t="str">
        <f>[6]签字版本!B177</f>
        <v>王华姬</v>
      </c>
      <c r="C177" s="24" t="str">
        <f>SUBSTITUTE([6]签字版本!C177,MID([6]签字版本!C177,7,8),"********")</f>
        <v>352627********1625</v>
      </c>
      <c r="D177" s="25" t="str">
        <f>SUBSTITUTE([6]签字版本!D177,MID([6]签字版本!D177,4,4),"****")</f>
        <v>135****2649</v>
      </c>
      <c r="E177" s="24" t="str">
        <f>[6]签字版本!E177</f>
        <v>田茶</v>
      </c>
      <c r="F177" s="26">
        <f>[6]签字版本!F177</f>
        <v>6.83</v>
      </c>
      <c r="G177" s="26">
        <f>F177</f>
        <v>6.83</v>
      </c>
      <c r="H177" s="26">
        <f>G177*30</f>
        <v>204.9</v>
      </c>
      <c r="I177" s="26">
        <f>[6]签字版本!J177</f>
        <v>40.98</v>
      </c>
      <c r="J177" s="25" t="str">
        <f>SUBSTITUTE([6]签字版本!K177,MID([6]签字版本!K177,9,7),"*******")</f>
        <v>62218405*******7672</v>
      </c>
      <c r="K177" s="24" t="str">
        <f>[6]签字版本!L177</f>
        <v>连城县农村信用联社四堡信用社</v>
      </c>
    </row>
    <row r="178" spans="1:11">
      <c r="A178" s="24" t="str">
        <f>[6]签字版本!A178</f>
        <v>172</v>
      </c>
      <c r="B178" s="24" t="str">
        <f>[6]签字版本!B178</f>
        <v>邹富庆</v>
      </c>
      <c r="C178" s="24" t="str">
        <f>SUBSTITUTE([6]签字版本!C178,MID([6]签字版本!C178,7,8),"********")</f>
        <v>350825********1616</v>
      </c>
      <c r="D178" s="25" t="str">
        <f>SUBSTITUTE([6]签字版本!D178,MID([6]签字版本!D178,4,4),"****")</f>
        <v>152****9158</v>
      </c>
      <c r="E178" s="24" t="str">
        <f>[6]签字版本!E178</f>
        <v>田茶</v>
      </c>
      <c r="F178" s="26">
        <f>[6]签字版本!F178</f>
        <v>6.57</v>
      </c>
      <c r="G178" s="26">
        <f>F178</f>
        <v>6.57</v>
      </c>
      <c r="H178" s="26">
        <f>G178*30</f>
        <v>197.1</v>
      </c>
      <c r="I178" s="26">
        <f>[6]签字版本!J178</f>
        <v>39.42</v>
      </c>
      <c r="J178" s="25" t="str">
        <f>SUBSTITUTE([6]签字版本!K178,MID([6]签字版本!K178,9,7),"*******")</f>
        <v>62218405*******7466</v>
      </c>
      <c r="K178" s="24" t="str">
        <f>[6]签字版本!L178</f>
        <v>连城县农村信用联社四堡信用社</v>
      </c>
    </row>
    <row r="179" spans="1:11">
      <c r="A179" s="24" t="str">
        <f>[6]签字版本!A179</f>
        <v>173</v>
      </c>
      <c r="B179" s="24" t="str">
        <f>[6]签字版本!B179</f>
        <v>邹式东</v>
      </c>
      <c r="C179" s="24" t="str">
        <f>SUBSTITUTE([6]签字版本!C179,MID([6]签字版本!C179,7,8),"********")</f>
        <v>352627********1617</v>
      </c>
      <c r="D179" s="25" t="str">
        <f>SUBSTITUTE([6]签字版本!D179,MID([6]签字版本!D179,4,4),"****")</f>
        <v>150****0095</v>
      </c>
      <c r="E179" s="24" t="str">
        <f>[6]签字版本!E179</f>
        <v>田茶</v>
      </c>
      <c r="F179" s="26">
        <f>[6]签字版本!F179</f>
        <v>2.97</v>
      </c>
      <c r="G179" s="26">
        <f>F179</f>
        <v>2.97</v>
      </c>
      <c r="H179" s="26">
        <f>G179*30</f>
        <v>89.1</v>
      </c>
      <c r="I179" s="26">
        <f>[6]签字版本!J179</f>
        <v>17.82</v>
      </c>
      <c r="J179" s="25" t="str">
        <f>SUBSTITUTE([6]签字版本!K179,MID([6]签字版本!K179,9,7),"*******")</f>
        <v>62218405*******8225</v>
      </c>
      <c r="K179" s="24" t="str">
        <f>[6]签字版本!L179</f>
        <v>连城县农村信用联社四堡信用社</v>
      </c>
    </row>
    <row r="180" spans="1:11">
      <c r="A180" s="24" t="str">
        <f>[6]签字版本!A180</f>
        <v>174</v>
      </c>
      <c r="B180" s="24" t="str">
        <f>[6]签字版本!B180</f>
        <v>马满媛</v>
      </c>
      <c r="C180" s="24" t="str">
        <f>SUBSTITUTE([6]签字版本!C180,MID([6]签字版本!C180,7,8),"********")</f>
        <v>352627********1624</v>
      </c>
      <c r="D180" s="25" t="str">
        <f>SUBSTITUTE([6]签字版本!D180,MID([6]签字版本!D180,4,4),"****")</f>
        <v>151****8395</v>
      </c>
      <c r="E180" s="24" t="str">
        <f>[6]签字版本!E180</f>
        <v>田茶</v>
      </c>
      <c r="F180" s="26">
        <f>[6]签字版本!F180</f>
        <v>1.14</v>
      </c>
      <c r="G180" s="26">
        <f>F180</f>
        <v>1.14</v>
      </c>
      <c r="H180" s="26">
        <f>G180*30</f>
        <v>34.2</v>
      </c>
      <c r="I180" s="26">
        <f>[6]签字版本!J180</f>
        <v>6.84</v>
      </c>
      <c r="J180" s="25" t="str">
        <f>SUBSTITUTE([6]签字版本!K180,MID([6]签字版本!K180,9,7),"*******")</f>
        <v>62218405*******8233</v>
      </c>
      <c r="K180" s="24" t="str">
        <f>[6]签字版本!L180</f>
        <v>连城县农村信用联社四堡信用社</v>
      </c>
    </row>
    <row r="181" spans="1:11">
      <c r="A181" s="24" t="str">
        <f>[6]签字版本!A181</f>
        <v>175</v>
      </c>
      <c r="B181" s="24" t="str">
        <f>[6]签字版本!B181</f>
        <v>邹道武</v>
      </c>
      <c r="C181" s="24" t="str">
        <f>SUBSTITUTE([6]签字版本!C181,MID([6]签字版本!C181,7,8),"********")</f>
        <v>350825********1611</v>
      </c>
      <c r="D181" s="25" t="str">
        <f>SUBSTITUTE([6]签字版本!D181,MID([6]签字版本!D181,4,4),"****")</f>
        <v>198****9227</v>
      </c>
      <c r="E181" s="24" t="str">
        <f>[6]签字版本!E181</f>
        <v>田茶</v>
      </c>
      <c r="F181" s="26">
        <f>[6]签字版本!F181</f>
        <v>3.96</v>
      </c>
      <c r="G181" s="26">
        <f>F181</f>
        <v>3.96</v>
      </c>
      <c r="H181" s="26">
        <f>G181*30</f>
        <v>118.8</v>
      </c>
      <c r="I181" s="26">
        <f>[6]签字版本!J181</f>
        <v>23.76</v>
      </c>
      <c r="J181" s="25" t="str">
        <f>SUBSTITUTE([6]签字版本!K181,MID([6]签字版本!K181,9,7),"*******")</f>
        <v>90908180*******0325721</v>
      </c>
      <c r="K181" s="24" t="str">
        <f>[6]签字版本!L181</f>
        <v>连城县农村信用联社四堡信用社</v>
      </c>
    </row>
    <row r="182" spans="1:11">
      <c r="A182" s="24" t="str">
        <f>[6]签字版本!A182</f>
        <v>176</v>
      </c>
      <c r="B182" s="24" t="str">
        <f>[6]签字版本!B182</f>
        <v>邹道云</v>
      </c>
      <c r="C182" s="24" t="str">
        <f>SUBSTITUTE([6]签字版本!C182,MID([6]签字版本!C182,7,8),"********")</f>
        <v>352627********1610</v>
      </c>
      <c r="D182" s="25" t="str">
        <f>SUBSTITUTE([6]签字版本!D182,MID([6]签字版本!D182,4,4),"****")</f>
        <v>159****5095</v>
      </c>
      <c r="E182" s="24" t="str">
        <f>[6]签字版本!E182</f>
        <v>田茶</v>
      </c>
      <c r="F182" s="26">
        <f>[6]签字版本!F182</f>
        <v>5.52</v>
      </c>
      <c r="G182" s="26">
        <f>F182</f>
        <v>5.52</v>
      </c>
      <c r="H182" s="26">
        <f>G182*30</f>
        <v>165.6</v>
      </c>
      <c r="I182" s="26">
        <f>[6]签字版本!J182</f>
        <v>33.12</v>
      </c>
      <c r="J182" s="25" t="str">
        <f>SUBSTITUTE([6]签字版本!K182,MID([6]签字版本!K182,9,7),"*******")</f>
        <v>62218405*******8084</v>
      </c>
      <c r="K182" s="24" t="str">
        <f>[6]签字版本!L182</f>
        <v>连城县农村信用联社四堡信用社</v>
      </c>
    </row>
    <row r="183" spans="1:11">
      <c r="A183" s="24" t="str">
        <f>[6]签字版本!A183</f>
        <v>177</v>
      </c>
      <c r="B183" s="24" t="str">
        <f>[6]签字版本!B183</f>
        <v>罗兰秀</v>
      </c>
      <c r="C183" s="24" t="str">
        <f>SUBSTITUTE([6]签字版本!C183,MID([6]签字版本!C183,7,8),"********")</f>
        <v>352627********1624</v>
      </c>
      <c r="D183" s="25" t="str">
        <f>SUBSTITUTE([6]签字版本!D183,MID([6]签字版本!D183,4,4),"****")</f>
        <v>150****9836</v>
      </c>
      <c r="E183" s="24" t="str">
        <f>[6]签字版本!E183</f>
        <v>田茶</v>
      </c>
      <c r="F183" s="26">
        <f>[6]签字版本!F183</f>
        <v>7.09</v>
      </c>
      <c r="G183" s="26">
        <f>F183</f>
        <v>7.09</v>
      </c>
      <c r="H183" s="26">
        <f>G183*30</f>
        <v>212.7</v>
      </c>
      <c r="I183" s="26">
        <f>[6]签字版本!J183</f>
        <v>42.54</v>
      </c>
      <c r="J183" s="25" t="str">
        <f>SUBSTITUTE([6]签字版本!K183,MID([6]签字版本!K183,9,7),"*******")</f>
        <v>62218405*******8415</v>
      </c>
      <c r="K183" s="24" t="str">
        <f>[6]签字版本!L183</f>
        <v>连城县农村信用联社四堡信用社</v>
      </c>
    </row>
    <row r="184" spans="1:11">
      <c r="A184" s="24" t="str">
        <f>[6]签字版本!A184</f>
        <v>178</v>
      </c>
      <c r="B184" s="24" t="str">
        <f>[6]签字版本!B184</f>
        <v>邹东升</v>
      </c>
      <c r="C184" s="24" t="str">
        <f>SUBSTITUTE([6]签字版本!C184,MID([6]签字版本!C184,7,8),"********")</f>
        <v>352627********1612</v>
      </c>
      <c r="D184" s="25" t="str">
        <f>SUBSTITUTE([6]签字版本!D184,MID([6]签字版本!D184,4,4),"****")</f>
        <v>059****88895</v>
      </c>
      <c r="E184" s="24" t="str">
        <f>[6]签字版本!E184</f>
        <v>田茶</v>
      </c>
      <c r="F184" s="26">
        <f>[6]签字版本!F184</f>
        <v>6.75</v>
      </c>
      <c r="G184" s="26">
        <f>F184</f>
        <v>6.75</v>
      </c>
      <c r="H184" s="26">
        <f>G184*30</f>
        <v>202.5</v>
      </c>
      <c r="I184" s="26">
        <f>[6]签字版本!J184</f>
        <v>40.5</v>
      </c>
      <c r="J184" s="25" t="str">
        <f>SUBSTITUTE([6]签字版本!K184,MID([6]签字版本!K184,9,7),"*******")</f>
        <v>62218405*******8431</v>
      </c>
      <c r="K184" s="24" t="str">
        <f>[6]签字版本!L184</f>
        <v>连城县农村信用联社四堡信用社</v>
      </c>
    </row>
    <row r="185" spans="1:11">
      <c r="A185" s="24" t="str">
        <f>[6]签字版本!A185</f>
        <v>179</v>
      </c>
      <c r="B185" s="24" t="str">
        <f>[6]签字版本!B185</f>
        <v>邹元生</v>
      </c>
      <c r="C185" s="24" t="str">
        <f>SUBSTITUTE([6]签字版本!C185,MID([6]签字版本!C185,7,8),"********")</f>
        <v>352627********161X</v>
      </c>
      <c r="D185" s="25" t="str">
        <f>SUBSTITUTE([6]签字版本!D185,MID([6]签字版本!D185,4,4),"****")</f>
        <v>139****7408</v>
      </c>
      <c r="E185" s="24" t="str">
        <f>[6]签字版本!E185</f>
        <v>田茶</v>
      </c>
      <c r="F185" s="26">
        <f>[6]签字版本!F185</f>
        <v>1.41</v>
      </c>
      <c r="G185" s="26">
        <f>F185</f>
        <v>1.41</v>
      </c>
      <c r="H185" s="26">
        <f>G185*30</f>
        <v>42.3</v>
      </c>
      <c r="I185" s="26">
        <f>[6]签字版本!J185</f>
        <v>8.46</v>
      </c>
      <c r="J185" s="25" t="str">
        <f>SUBSTITUTE([6]签字版本!K185,MID([6]签字版本!K185,9,7),"*******")</f>
        <v>62218405*******8266</v>
      </c>
      <c r="K185" s="24" t="str">
        <f>[6]签字版本!L185</f>
        <v>连城县农村信用联社四堡信用社</v>
      </c>
    </row>
    <row r="186" spans="1:11">
      <c r="A186" s="24" t="str">
        <f>[6]签字版本!A186</f>
        <v>180</v>
      </c>
      <c r="B186" s="24" t="str">
        <f>[6]签字版本!B186</f>
        <v>邹小兵</v>
      </c>
      <c r="C186" s="24" t="str">
        <f>SUBSTITUTE([6]签字版本!C186,MID([6]签字版本!C186,7,8),"********")</f>
        <v>350825********1635</v>
      </c>
      <c r="D186" s="25" t="str">
        <f>SUBSTITUTE([6]签字版本!D186,MID([6]签字版本!D186,4,4),"****")</f>
        <v>159****8091</v>
      </c>
      <c r="E186" s="24" t="str">
        <f>[6]签字版本!E186</f>
        <v>田茶</v>
      </c>
      <c r="F186" s="26">
        <f>[6]签字版本!F186</f>
        <v>7.11</v>
      </c>
      <c r="G186" s="26">
        <f>F186</f>
        <v>7.11</v>
      </c>
      <c r="H186" s="26">
        <f>G186*30</f>
        <v>213.3</v>
      </c>
      <c r="I186" s="26">
        <f>[6]签字版本!J186</f>
        <v>42.66</v>
      </c>
      <c r="J186" s="25" t="str">
        <f>SUBSTITUTE([6]签字版本!K186,MID([6]签字版本!K186,9,7),"*******")</f>
        <v>62218405*******7979</v>
      </c>
      <c r="K186" s="24" t="str">
        <f>[6]签字版本!L186</f>
        <v>连城县农村信用联社四堡信用社</v>
      </c>
    </row>
    <row r="187" spans="1:11">
      <c r="A187" s="24" t="str">
        <f>[6]签字版本!A187</f>
        <v>181</v>
      </c>
      <c r="B187" s="24" t="str">
        <f>[6]签字版本!B187</f>
        <v>李杏香</v>
      </c>
      <c r="C187" s="24" t="str">
        <f>SUBSTITUTE([6]签字版本!C187,MID([6]签字版本!C187,7,8),"********")</f>
        <v>352627********1623</v>
      </c>
      <c r="D187" s="25" t="str">
        <f>SUBSTITUTE([6]签字版本!D187,MID([6]签字版本!D187,4,4),"****")</f>
        <v>150****0860</v>
      </c>
      <c r="E187" s="24" t="str">
        <f>[6]签字版本!E187</f>
        <v>田茶</v>
      </c>
      <c r="F187" s="26">
        <f>[6]签字版本!F187</f>
        <v>3.05</v>
      </c>
      <c r="G187" s="26">
        <f>F187</f>
        <v>3.05</v>
      </c>
      <c r="H187" s="26">
        <f>G187*30</f>
        <v>91.5</v>
      </c>
      <c r="I187" s="26">
        <f>[6]签字版本!J187</f>
        <v>18.3</v>
      </c>
      <c r="J187" s="25" t="str">
        <f>SUBSTITUTE([6]签字版本!K187,MID([6]签字版本!K187,9,7),"*******")</f>
        <v>62218405*******8464</v>
      </c>
      <c r="K187" s="24" t="str">
        <f>[6]签字版本!L187</f>
        <v>连城县农村信用联社四堡信用社</v>
      </c>
    </row>
    <row r="188" spans="1:11">
      <c r="A188" s="24" t="str">
        <f>[6]签字版本!A188</f>
        <v>182</v>
      </c>
      <c r="B188" s="24" t="str">
        <f>[6]签字版本!B188</f>
        <v>邹式有</v>
      </c>
      <c r="C188" s="24" t="str">
        <f>SUBSTITUTE([6]签字版本!C188,MID([6]签字版本!C188,7,8),"********")</f>
        <v>352627********1619</v>
      </c>
      <c r="D188" s="25" t="str">
        <f>SUBSTITUTE([6]签字版本!D188,MID([6]签字版本!D188,4,4),"****")</f>
        <v>150****7616</v>
      </c>
      <c r="E188" s="24" t="str">
        <f>[6]签字版本!E188</f>
        <v>田茶</v>
      </c>
      <c r="F188" s="26">
        <f>[6]签字版本!F188</f>
        <v>5.5</v>
      </c>
      <c r="G188" s="26">
        <f>F188</f>
        <v>5.5</v>
      </c>
      <c r="H188" s="26">
        <f>G188*30</f>
        <v>165</v>
      </c>
      <c r="I188" s="26">
        <f>[6]签字版本!J188</f>
        <v>33</v>
      </c>
      <c r="J188" s="25" t="str">
        <f>SUBSTITUTE([6]签字版本!K188,MID([6]签字版本!K188,9,7),"*******")</f>
        <v>90908180*******0662359</v>
      </c>
      <c r="K188" s="24" t="str">
        <f>[6]签字版本!L188</f>
        <v>连城县农村信用联社四堡信用社</v>
      </c>
    </row>
    <row r="189" spans="1:11">
      <c r="A189" s="24" t="str">
        <f>[6]签字版本!A189</f>
        <v>183</v>
      </c>
      <c r="B189" s="24" t="str">
        <f>[6]签字版本!B189</f>
        <v>邹恒健</v>
      </c>
      <c r="C189" s="24" t="str">
        <f>SUBSTITUTE([6]签字版本!C189,MID([6]签字版本!C189,7,8),"********")</f>
        <v>352627********1612</v>
      </c>
      <c r="D189" s="25" t="str">
        <f>SUBSTITUTE([6]签字版本!D189,MID([6]签字版本!D189,4,4),"****")</f>
        <v>158****0319</v>
      </c>
      <c r="E189" s="24" t="str">
        <f>[6]签字版本!E189</f>
        <v>田茶</v>
      </c>
      <c r="F189" s="26">
        <f>[6]签字版本!F189</f>
        <v>5.48</v>
      </c>
      <c r="G189" s="26">
        <f>F189</f>
        <v>5.48</v>
      </c>
      <c r="H189" s="26">
        <f>G189*30</f>
        <v>164.4</v>
      </c>
      <c r="I189" s="26">
        <f>[6]签字版本!J189</f>
        <v>32.88</v>
      </c>
      <c r="J189" s="25" t="str">
        <f>SUBSTITUTE([6]签字版本!K189,MID([6]签字版本!K189,9,7),"*******")</f>
        <v>62218405*******8191</v>
      </c>
      <c r="K189" s="24" t="str">
        <f>[6]签字版本!L189</f>
        <v>连城县农村信用联社四堡信用社</v>
      </c>
    </row>
    <row r="190" spans="1:11">
      <c r="A190" s="24" t="str">
        <f>[6]签字版本!A190</f>
        <v>184</v>
      </c>
      <c r="B190" s="24" t="str">
        <f>[6]签字版本!B190</f>
        <v>邹恒华</v>
      </c>
      <c r="C190" s="24" t="str">
        <f>SUBSTITUTE([6]签字版本!C190,MID([6]签字版本!C190,7,8),"********")</f>
        <v>352627********1615</v>
      </c>
      <c r="D190" s="25" t="str">
        <f>SUBSTITUTE([6]签字版本!D190,MID([6]签字版本!D190,4,4),"****")</f>
        <v>135****7809</v>
      </c>
      <c r="E190" s="24" t="str">
        <f>[6]签字版本!E190</f>
        <v>田茶</v>
      </c>
      <c r="F190" s="26">
        <f>[6]签字版本!F190</f>
        <v>1.52</v>
      </c>
      <c r="G190" s="26">
        <f>F190</f>
        <v>1.52</v>
      </c>
      <c r="H190" s="26">
        <f>G190*30</f>
        <v>45.6</v>
      </c>
      <c r="I190" s="26">
        <f>[6]签字版本!J190</f>
        <v>9.12</v>
      </c>
      <c r="J190" s="25" t="str">
        <f>SUBSTITUTE([6]签字版本!K190,MID([6]签字版本!K190,9,7),"*******")</f>
        <v>62218405*******8316</v>
      </c>
      <c r="K190" s="24" t="str">
        <f>[6]签字版本!L190</f>
        <v>连城县农村信用联社四堡信用社</v>
      </c>
    </row>
    <row r="191" spans="1:11">
      <c r="A191" s="24" t="str">
        <f>[6]签字版本!A191</f>
        <v>185</v>
      </c>
      <c r="B191" s="24" t="str">
        <f>[6]签字版本!B191</f>
        <v>邹恒富</v>
      </c>
      <c r="C191" s="24" t="str">
        <f>SUBSTITUTE([6]签字版本!C191,MID([6]签字版本!C191,7,8),"********")</f>
        <v>350825********1619</v>
      </c>
      <c r="D191" s="25" t="str">
        <f>SUBSTITUTE([6]签字版本!D191,MID([6]签字版本!D191,4,4),"****")</f>
        <v>151****5173</v>
      </c>
      <c r="E191" s="24" t="str">
        <f>[6]签字版本!E191</f>
        <v>田茶</v>
      </c>
      <c r="F191" s="26">
        <f>[6]签字版本!F191</f>
        <v>0.41</v>
      </c>
      <c r="G191" s="26">
        <f>F191</f>
        <v>0.41</v>
      </c>
      <c r="H191" s="26">
        <f>G191*30</f>
        <v>12.3</v>
      </c>
      <c r="I191" s="26">
        <f>[6]签字版本!J191</f>
        <v>2.46</v>
      </c>
      <c r="J191" s="25" t="str">
        <f>SUBSTITUTE([6]签字版本!K191,MID([6]签字版本!K191,9,7),"*******")</f>
        <v>62218405*******8522</v>
      </c>
      <c r="K191" s="24" t="str">
        <f>[6]签字版本!L191</f>
        <v>连城县农村信用联社四堡信用社</v>
      </c>
    </row>
    <row r="192" spans="1:11">
      <c r="A192" s="24" t="str">
        <f>[6]签字版本!A192</f>
        <v>186</v>
      </c>
      <c r="B192" s="24" t="str">
        <f>[6]签字版本!B192</f>
        <v>邹恒财</v>
      </c>
      <c r="C192" s="24" t="str">
        <f>SUBSTITUTE([6]签字版本!C192,MID([6]签字版本!C192,7,8),"********")</f>
        <v>352627********1610</v>
      </c>
      <c r="D192" s="25" t="str">
        <f>SUBSTITUTE([6]签字版本!D192,MID([6]签字版本!D192,4,4),"****")</f>
        <v>181****9970</v>
      </c>
      <c r="E192" s="24" t="str">
        <f>[6]签字版本!E192</f>
        <v>田茶</v>
      </c>
      <c r="F192" s="26">
        <f>[6]签字版本!F192</f>
        <v>1.39</v>
      </c>
      <c r="G192" s="26">
        <f>F192</f>
        <v>1.39</v>
      </c>
      <c r="H192" s="26">
        <f>G192*30</f>
        <v>41.7</v>
      </c>
      <c r="I192" s="26">
        <f>[6]签字版本!J192</f>
        <v>8.34</v>
      </c>
      <c r="J192" s="25" t="str">
        <f>SUBSTITUTE([6]签字版本!K192,MID([6]签字版本!K192,9,7),"*******")</f>
        <v>62218405*******8217</v>
      </c>
      <c r="K192" s="24" t="str">
        <f>[6]签字版本!L192</f>
        <v>连城县农村信用联社四堡信用社</v>
      </c>
    </row>
    <row r="193" spans="1:11">
      <c r="A193" s="24" t="str">
        <f>[6]签字版本!A193</f>
        <v>187</v>
      </c>
      <c r="B193" s="24" t="str">
        <f>[6]签字版本!B193</f>
        <v>邹恒胜</v>
      </c>
      <c r="C193" s="24" t="str">
        <f>SUBSTITUTE([6]签字版本!C193,MID([6]签字版本!C193,7,8),"********")</f>
        <v>352627********1615</v>
      </c>
      <c r="D193" s="25" t="str">
        <f>SUBSTITUTE([6]签字版本!D193,MID([6]签字版本!D193,4,4),"****")</f>
        <v>131****3263</v>
      </c>
      <c r="E193" s="24" t="str">
        <f>[6]签字版本!E193</f>
        <v>田茶</v>
      </c>
      <c r="F193" s="26">
        <f>[6]签字版本!F193</f>
        <v>0.94</v>
      </c>
      <c r="G193" s="26">
        <f>F193</f>
        <v>0.94</v>
      </c>
      <c r="H193" s="26">
        <f>G193*30</f>
        <v>28.2</v>
      </c>
      <c r="I193" s="26">
        <f>[6]签字版本!J193</f>
        <v>5.64</v>
      </c>
      <c r="J193" s="25" t="str">
        <f>SUBSTITUTE([6]签字版本!K193,MID([6]签字版本!K193,9,7),"*******")</f>
        <v>62218405*******8068</v>
      </c>
      <c r="K193" s="24" t="str">
        <f>[6]签字版本!L193</f>
        <v>连城县农村信用联社四堡信用社</v>
      </c>
    </row>
    <row r="194" spans="1:11">
      <c r="A194" s="24" t="str">
        <f>[6]签字版本!A194</f>
        <v>188</v>
      </c>
      <c r="B194" s="24" t="str">
        <f>[6]签字版本!B194</f>
        <v>张招仙</v>
      </c>
      <c r="C194" s="24" t="str">
        <f>SUBSTITUTE([6]签字版本!C194,MID([6]签字版本!C194,7,8),"********")</f>
        <v>352627********1623</v>
      </c>
      <c r="D194" s="25" t="str">
        <f>SUBSTITUTE([6]签字版本!D194,MID([6]签字版本!D194,4,4),"****")</f>
        <v>188****0803</v>
      </c>
      <c r="E194" s="24" t="str">
        <f>[6]签字版本!E194</f>
        <v>田茶</v>
      </c>
      <c r="F194" s="26">
        <f>[6]签字版本!F194</f>
        <v>4.71</v>
      </c>
      <c r="G194" s="26">
        <f>F194</f>
        <v>4.71</v>
      </c>
      <c r="H194" s="26">
        <f>G194*30</f>
        <v>141.3</v>
      </c>
      <c r="I194" s="26">
        <f>[6]签字版本!J194</f>
        <v>28.26</v>
      </c>
      <c r="J194" s="25" t="str">
        <f>SUBSTITUTE([6]签字版本!K194,MID([6]签字版本!K194,9,7),"*******")</f>
        <v>62218405*******8373</v>
      </c>
      <c r="K194" s="24" t="str">
        <f>[6]签字版本!L194</f>
        <v>连城县农村信用联社四堡信用社</v>
      </c>
    </row>
    <row r="195" spans="1:11">
      <c r="A195" s="24" t="str">
        <f>[6]签字版本!A195</f>
        <v>189</v>
      </c>
      <c r="B195" s="24" t="str">
        <f>[6]签字版本!B195</f>
        <v>邹梅生</v>
      </c>
      <c r="C195" s="24" t="str">
        <f>SUBSTITUTE([6]签字版本!C195,MID([6]签字版本!C195,7,8),"********")</f>
        <v>352627********1634</v>
      </c>
      <c r="D195" s="25" t="str">
        <f>SUBSTITUTE([6]签字版本!D195,MID([6]签字版本!D195,4,4),"****")</f>
        <v>159****3701</v>
      </c>
      <c r="E195" s="24" t="str">
        <f>[6]签字版本!E195</f>
        <v>田茶</v>
      </c>
      <c r="F195" s="26">
        <f>[6]签字版本!F195</f>
        <v>2.7</v>
      </c>
      <c r="G195" s="26">
        <f>F195</f>
        <v>2.7</v>
      </c>
      <c r="H195" s="26">
        <f>G195*30</f>
        <v>81</v>
      </c>
      <c r="I195" s="26">
        <f>[6]签字版本!J195</f>
        <v>16.2</v>
      </c>
      <c r="J195" s="25" t="str">
        <f>SUBSTITUTE([6]签字版本!K195,MID([6]签字版本!K195,9,7),"*******")</f>
        <v>62218405*******5772</v>
      </c>
      <c r="K195" s="24" t="str">
        <f>[6]签字版本!L195</f>
        <v>连城县农村信用联社四堡信用社</v>
      </c>
    </row>
    <row r="196" spans="1:11">
      <c r="A196" s="24" t="str">
        <f>[6]签字版本!A196</f>
        <v>190</v>
      </c>
      <c r="B196" s="24" t="str">
        <f>[6]签字版本!B196</f>
        <v>邹汉生</v>
      </c>
      <c r="C196" s="24" t="str">
        <f>SUBSTITUTE([6]签字版本!C196,MID([6]签字版本!C196,7,8),"********")</f>
        <v>352627********1631</v>
      </c>
      <c r="D196" s="25" t="str">
        <f>SUBSTITUTE([6]签字版本!D196,MID([6]签字版本!D196,4,4),"****")</f>
        <v>157****5661</v>
      </c>
      <c r="E196" s="24" t="str">
        <f>[6]签字版本!E196</f>
        <v>田茶</v>
      </c>
      <c r="F196" s="26">
        <f>[6]签字版本!F196</f>
        <v>4.28</v>
      </c>
      <c r="G196" s="26">
        <f>F196</f>
        <v>4.28</v>
      </c>
      <c r="H196" s="26">
        <f>G196*30</f>
        <v>128.4</v>
      </c>
      <c r="I196" s="26">
        <f>[6]签字版本!J196</f>
        <v>25.68</v>
      </c>
      <c r="J196" s="25" t="str">
        <f>SUBSTITUTE([6]签字版本!K196,MID([6]签字版本!K196,9,7),"*******")</f>
        <v>90908180*******0339351</v>
      </c>
      <c r="K196" s="24" t="str">
        <f>[6]签字版本!L196</f>
        <v>连城县农村信用联社四堡信用社</v>
      </c>
    </row>
    <row r="197" spans="1:11">
      <c r="A197" s="24" t="str">
        <f>[6]签字版本!A197</f>
        <v>191</v>
      </c>
      <c r="B197" s="24" t="str">
        <f>[6]签字版本!B197</f>
        <v>邹道华</v>
      </c>
      <c r="C197" s="24" t="str">
        <f>SUBSTITUTE([6]签字版本!C197,MID([6]签字版本!C197,7,8),"********")</f>
        <v>352627********161X</v>
      </c>
      <c r="D197" s="25" t="str">
        <f>SUBSTITUTE([6]签字版本!D197,MID([6]签字版本!D197,4,4),"****")</f>
        <v>159****2886</v>
      </c>
      <c r="E197" s="24" t="str">
        <f>[6]签字版本!E197</f>
        <v>田茶</v>
      </c>
      <c r="F197" s="26">
        <f>[6]签字版本!F197</f>
        <v>5.39</v>
      </c>
      <c r="G197" s="26">
        <f>F197</f>
        <v>5.39</v>
      </c>
      <c r="H197" s="26">
        <f>G197*30</f>
        <v>161.7</v>
      </c>
      <c r="I197" s="26">
        <f>[6]签字版本!J197</f>
        <v>32.34</v>
      </c>
      <c r="J197" s="25" t="str">
        <f>SUBSTITUTE([6]签字版本!K197,MID([6]签字版本!K197,9,7),"*******")</f>
        <v>62218405*******8019</v>
      </c>
      <c r="K197" s="24" t="str">
        <f>[6]签字版本!L197</f>
        <v>连城县农村信用联社四堡信用社</v>
      </c>
    </row>
    <row r="198" spans="1:11">
      <c r="A198" s="24" t="str">
        <f>[6]签字版本!A198</f>
        <v>192</v>
      </c>
      <c r="B198" s="24" t="str">
        <f>[6]签字版本!B198</f>
        <v>邹道燕</v>
      </c>
      <c r="C198" s="24" t="str">
        <f>SUBSTITUTE([6]签字版本!C198,MID([6]签字版本!C198,7,8),"********")</f>
        <v>352627********1612</v>
      </c>
      <c r="D198" s="25" t="str">
        <f>SUBSTITUTE([6]签字版本!D198,MID([6]签字版本!D198,4,4),"****")</f>
        <v>187****9142</v>
      </c>
      <c r="E198" s="24" t="str">
        <f>[6]签字版本!E198</f>
        <v>田茶</v>
      </c>
      <c r="F198" s="26">
        <f>[6]签字版本!F198</f>
        <v>1.9</v>
      </c>
      <c r="G198" s="26">
        <f>F198</f>
        <v>1.9</v>
      </c>
      <c r="H198" s="26">
        <f>G198*30</f>
        <v>57</v>
      </c>
      <c r="I198" s="26">
        <f>[6]签字版本!J198</f>
        <v>11.4</v>
      </c>
      <c r="J198" s="25" t="str">
        <f>SUBSTITUTE([6]签字版本!K198,MID([6]签字版本!K198,9,7),"*******")</f>
        <v>62218405*******8274</v>
      </c>
      <c r="K198" s="24" t="str">
        <f>[6]签字版本!L198</f>
        <v>连城县农村信用联社四堡信用社</v>
      </c>
    </row>
    <row r="199" spans="1:11">
      <c r="A199" s="24" t="str">
        <f>[6]签字版本!A199</f>
        <v>193</v>
      </c>
      <c r="B199" s="24" t="str">
        <f>[6]签字版本!B199</f>
        <v>邹道雄</v>
      </c>
      <c r="C199" s="24" t="str">
        <f>SUBSTITUTE([6]签字版本!C199,MID([6]签字版本!C199,7,8),"********")</f>
        <v>352627********1619</v>
      </c>
      <c r="D199" s="25" t="str">
        <f>SUBSTITUTE([6]签字版本!D199,MID([6]签字版本!D199,4,4),"****")</f>
        <v>188****0503</v>
      </c>
      <c r="E199" s="24" t="str">
        <f>[6]签字版本!E199</f>
        <v>田茶</v>
      </c>
      <c r="F199" s="26">
        <f>[6]签字版本!F199</f>
        <v>1.52</v>
      </c>
      <c r="G199" s="26">
        <f>F199</f>
        <v>1.52</v>
      </c>
      <c r="H199" s="26">
        <f>G199*30</f>
        <v>45.6</v>
      </c>
      <c r="I199" s="26">
        <f>[6]签字版本!J199</f>
        <v>9.12</v>
      </c>
      <c r="J199" s="25" t="str">
        <f>SUBSTITUTE([6]签字版本!K199,MID([6]签字版本!K199,9,7),"*******")</f>
        <v>62218405*******8142</v>
      </c>
      <c r="K199" s="24" t="str">
        <f>[6]签字版本!L199</f>
        <v>连城县农村信用联社四堡信用社</v>
      </c>
    </row>
    <row r="200" spans="1:11">
      <c r="A200" s="24" t="str">
        <f>[6]签字版本!A200</f>
        <v>194</v>
      </c>
      <c r="B200" s="24" t="str">
        <f>[6]签字版本!B200</f>
        <v>邹恒勋</v>
      </c>
      <c r="C200" s="24" t="str">
        <f>SUBSTITUTE([6]签字版本!C200,MID([6]签字版本!C200,7,8),"********")</f>
        <v>352627********1614</v>
      </c>
      <c r="D200" s="25" t="str">
        <f>SUBSTITUTE([6]签字版本!D200,MID([6]签字版本!D200,4,4),"****")</f>
        <v>136****0250</v>
      </c>
      <c r="E200" s="24" t="str">
        <f>[6]签字版本!E200</f>
        <v>田茶</v>
      </c>
      <c r="F200" s="26">
        <f>[6]签字版本!F200</f>
        <v>1.98</v>
      </c>
      <c r="G200" s="26">
        <f>F200</f>
        <v>1.98</v>
      </c>
      <c r="H200" s="26">
        <f>G200*30</f>
        <v>59.4</v>
      </c>
      <c r="I200" s="26">
        <f>[6]签字版本!J200</f>
        <v>11.88</v>
      </c>
      <c r="J200" s="25" t="str">
        <f>SUBSTITUTE([6]签字版本!K200,MID([6]签字版本!K200,9,7),"*******")</f>
        <v>62218405*******8332</v>
      </c>
      <c r="K200" s="24" t="str">
        <f>[6]签字版本!L200</f>
        <v>连城县农村信用联社四堡信用社</v>
      </c>
    </row>
    <row r="201" spans="1:11">
      <c r="A201" s="24" t="str">
        <f>[6]签字版本!A201</f>
        <v>195</v>
      </c>
      <c r="B201" s="24" t="str">
        <f>[6]签字版本!B201</f>
        <v>邹绍华</v>
      </c>
      <c r="C201" s="24" t="str">
        <f>SUBSTITUTE([6]签字版本!C201,MID([6]签字版本!C201,7,8),"********")</f>
        <v>352627********1636</v>
      </c>
      <c r="D201" s="25" t="str">
        <f>SUBSTITUTE([6]签字版本!D201,MID([6]签字版本!D201,4,4),"****")</f>
        <v>152****0872</v>
      </c>
      <c r="E201" s="24" t="str">
        <f>[6]签字版本!E201</f>
        <v>田茶</v>
      </c>
      <c r="F201" s="26">
        <f>[6]签字版本!F201</f>
        <v>1.37</v>
      </c>
      <c r="G201" s="26">
        <f>F201</f>
        <v>1.37</v>
      </c>
      <c r="H201" s="26">
        <f>G201*30</f>
        <v>41.1</v>
      </c>
      <c r="I201" s="26">
        <f>[6]签字版本!J201</f>
        <v>8.22</v>
      </c>
      <c r="J201" s="25" t="str">
        <f>SUBSTITUTE([6]签字版本!K201,MID([6]签字版本!K201,9,7),"*******")</f>
        <v>62218405*******8209</v>
      </c>
      <c r="K201" s="24" t="str">
        <f>[6]签字版本!L201</f>
        <v>连城县农村信用联社四堡信用社</v>
      </c>
    </row>
    <row r="202" spans="1:11">
      <c r="A202" s="24" t="str">
        <f>[6]签字版本!A202</f>
        <v>196</v>
      </c>
      <c r="B202" s="24" t="str">
        <f>[6]签字版本!B202</f>
        <v>邹式健</v>
      </c>
      <c r="C202" s="24" t="str">
        <f>SUBSTITUTE([6]签字版本!C202,MID([6]签字版本!C202,7,8),"********")</f>
        <v>350825********1615</v>
      </c>
      <c r="D202" s="25" t="str">
        <f>SUBSTITUTE([6]签字版本!D202,MID([6]签字版本!D202,4,4),"****")</f>
        <v>183****3660</v>
      </c>
      <c r="E202" s="24" t="str">
        <f>[6]签字版本!E202</f>
        <v>田茶</v>
      </c>
      <c r="F202" s="26">
        <f>[6]签字版本!F202</f>
        <v>2.6</v>
      </c>
      <c r="G202" s="26">
        <f>F202</f>
        <v>2.6</v>
      </c>
      <c r="H202" s="26">
        <f>G202*30</f>
        <v>78</v>
      </c>
      <c r="I202" s="26">
        <f>[6]签字版本!J202</f>
        <v>15.6</v>
      </c>
      <c r="J202" s="25" t="str">
        <f>SUBSTITUTE([6]签字版本!K202,MID([6]签字版本!K202,9,7),"*******")</f>
        <v>62303615*******2893</v>
      </c>
      <c r="K202" s="24" t="str">
        <f>[6]签字版本!L202</f>
        <v>连城县农村信用联社四堡信用社</v>
      </c>
    </row>
    <row r="203" spans="1:11">
      <c r="A203" s="24" t="str">
        <f>[6]签字版本!A203</f>
        <v>197</v>
      </c>
      <c r="B203" s="24" t="str">
        <f>[6]签字版本!B203</f>
        <v>邹道雁</v>
      </c>
      <c r="C203" s="24" t="str">
        <f>SUBSTITUTE([6]签字版本!C203,MID([6]签字版本!C203,7,8),"********")</f>
        <v>352627********1614</v>
      </c>
      <c r="D203" s="25" t="str">
        <f>SUBSTITUTE([6]签字版本!D203,MID([6]签字版本!D203,4,4),"****")</f>
        <v>187****2312</v>
      </c>
      <c r="E203" s="24" t="str">
        <f>[6]签字版本!E203</f>
        <v>田茶</v>
      </c>
      <c r="F203" s="26">
        <f>[6]签字版本!F203</f>
        <v>11.14</v>
      </c>
      <c r="G203" s="26">
        <f>F203</f>
        <v>11.14</v>
      </c>
      <c r="H203" s="26">
        <f>G203*30</f>
        <v>334.2</v>
      </c>
      <c r="I203" s="26">
        <f>[6]签字版本!J203</f>
        <v>66.84</v>
      </c>
      <c r="J203" s="25" t="str">
        <f>SUBSTITUTE([6]签字版本!K203,MID([6]签字版本!K203,9,7),"*******")</f>
        <v>62218405*******8118</v>
      </c>
      <c r="K203" s="24" t="str">
        <f>[6]签字版本!L203</f>
        <v>连城县农村信用联社四堡信用社</v>
      </c>
    </row>
    <row r="204" spans="1:11">
      <c r="A204" s="24" t="str">
        <f>[6]签字版本!A204</f>
        <v>198</v>
      </c>
      <c r="B204" s="24" t="str">
        <f>[6]签字版本!B204</f>
        <v>邹恒前</v>
      </c>
      <c r="C204" s="24" t="str">
        <f>SUBSTITUTE([6]签字版本!C204,MID([6]签字版本!C204,7,8),"********")</f>
        <v>352627********1634</v>
      </c>
      <c r="D204" s="25" t="str">
        <f>SUBSTITUTE([6]签字版本!D204,MID([6]签字版本!D204,4,4),"****")</f>
        <v>139****8930</v>
      </c>
      <c r="E204" s="24" t="str">
        <f>[6]签字版本!E204</f>
        <v>田茶</v>
      </c>
      <c r="F204" s="26">
        <f>[6]签字版本!F204</f>
        <v>0.94</v>
      </c>
      <c r="G204" s="26">
        <f>F204</f>
        <v>0.94</v>
      </c>
      <c r="H204" s="26">
        <f>G204*30</f>
        <v>28.2</v>
      </c>
      <c r="I204" s="26">
        <f>[6]签字版本!J204</f>
        <v>5.64</v>
      </c>
      <c r="J204" s="25" t="str">
        <f>SUBSTITUTE([6]签字版本!K204,MID([6]签字版本!K204,9,7),"*******")</f>
        <v>62303625*******8360</v>
      </c>
      <c r="K204" s="24" t="str">
        <f>[6]签字版本!L204</f>
        <v>连城县农村信用联社四堡信用社</v>
      </c>
    </row>
    <row r="205" spans="1:11">
      <c r="A205" s="24" t="str">
        <f>[6]签字版本!A205</f>
        <v>199</v>
      </c>
      <c r="B205" s="24" t="str">
        <f>[6]签字版本!B205</f>
        <v>邹式军</v>
      </c>
      <c r="C205" s="24" t="str">
        <f>SUBSTITUTE([6]签字版本!C205,MID([6]签字版本!C205,7,8),"********")</f>
        <v>350825********161X</v>
      </c>
      <c r="D205" s="25" t="str">
        <f>SUBSTITUTE([6]签字版本!D205,MID([6]签字版本!D205,4,4),"****")</f>
        <v>153****5689</v>
      </c>
      <c r="E205" s="24" t="str">
        <f>[6]签字版本!E205</f>
        <v>田茶</v>
      </c>
      <c r="F205" s="26">
        <f>[6]签字版本!F205</f>
        <v>0.94</v>
      </c>
      <c r="G205" s="26">
        <f>F205</f>
        <v>0.94</v>
      </c>
      <c r="H205" s="26">
        <f>G205*30</f>
        <v>28.2</v>
      </c>
      <c r="I205" s="26">
        <f>[6]签字版本!J205</f>
        <v>5.64</v>
      </c>
      <c r="J205" s="25" t="str">
        <f>SUBSTITUTE([6]签字版本!K205,MID([6]签字版本!K205,9,7),"*******")</f>
        <v>62303615*******8692</v>
      </c>
      <c r="K205" s="24" t="str">
        <f>[6]签字版本!L205</f>
        <v>连城县农村信用联社四堡信用社</v>
      </c>
    </row>
    <row r="206" spans="1:11">
      <c r="A206" s="24" t="str">
        <f>[6]签字版本!A206</f>
        <v>200</v>
      </c>
      <c r="B206" s="24" t="str">
        <f>[6]签字版本!B206</f>
        <v>马富仙</v>
      </c>
      <c r="C206" s="24" t="str">
        <f>SUBSTITUTE([6]签字版本!C206,MID([6]签字版本!C206,7,8),"********")</f>
        <v>352627********1620</v>
      </c>
      <c r="D206" s="25" t="str">
        <f>SUBSTITUTE([6]签字版本!D206,MID([6]签字版本!D206,4,4),"****")</f>
        <v>133****4197</v>
      </c>
      <c r="E206" s="24" t="str">
        <f>[6]签字版本!E206</f>
        <v>田茶</v>
      </c>
      <c r="F206" s="26">
        <f>[6]签字版本!F206</f>
        <v>1.36</v>
      </c>
      <c r="G206" s="26">
        <f>F206</f>
        <v>1.36</v>
      </c>
      <c r="H206" s="26">
        <f>G206*30</f>
        <v>40.8</v>
      </c>
      <c r="I206" s="26">
        <f>[6]签字版本!J206</f>
        <v>8.16</v>
      </c>
      <c r="J206" s="25" t="str">
        <f>SUBSTITUTE([6]签字版本!K206,MID([6]签字版本!K206,9,7),"*******")</f>
        <v>62218405*******8100</v>
      </c>
      <c r="K206" s="24" t="str">
        <f>[6]签字版本!L206</f>
        <v>连城县农村信用联社四堡信用社</v>
      </c>
    </row>
    <row r="207" spans="1:11">
      <c r="A207" s="24" t="str">
        <f>[6]签字版本!A207</f>
        <v>201</v>
      </c>
      <c r="B207" s="24" t="str">
        <f>[6]签字版本!B207</f>
        <v>罗细英</v>
      </c>
      <c r="C207" s="24" t="str">
        <f>SUBSTITUTE([6]签字版本!C207,MID([6]签字版本!C207,7,8),"********")</f>
        <v>352627********1646</v>
      </c>
      <c r="D207" s="25" t="str">
        <f>SUBSTITUTE([6]签字版本!D207,MID([6]签字版本!D207,4,4),"****")</f>
        <v>183****6340</v>
      </c>
      <c r="E207" s="24" t="str">
        <f>[6]签字版本!E207</f>
        <v>田茶</v>
      </c>
      <c r="F207" s="26">
        <f>[6]签字版本!F207</f>
        <v>7.11</v>
      </c>
      <c r="G207" s="26">
        <f>F207</f>
        <v>7.11</v>
      </c>
      <c r="H207" s="26">
        <f>G207*30</f>
        <v>213.3</v>
      </c>
      <c r="I207" s="26">
        <f>[6]签字版本!J207</f>
        <v>42.66</v>
      </c>
      <c r="J207" s="25" t="str">
        <f>SUBSTITUTE([6]签字版本!K207,MID([6]签字版本!K207,9,7),"*******")</f>
        <v>62218405*******8753</v>
      </c>
      <c r="K207" s="24" t="str">
        <f>[6]签字版本!L207</f>
        <v>连城县农村信用联社四堡信用社</v>
      </c>
    </row>
    <row r="208" spans="1:11">
      <c r="A208" s="24" t="str">
        <f>[6]签字版本!A208</f>
        <v>202</v>
      </c>
      <c r="B208" s="24" t="str">
        <f>[6]签字版本!B208</f>
        <v>邹洪勤</v>
      </c>
      <c r="C208" s="24" t="str">
        <f>SUBSTITUTE([6]签字版本!C208,MID([6]签字版本!C208,7,8),"********")</f>
        <v>352627********1617</v>
      </c>
      <c r="D208" s="25" t="str">
        <f>SUBSTITUTE([6]签字版本!D208,MID([6]签字版本!D208,4,4),"****")</f>
        <v>186****7268</v>
      </c>
      <c r="E208" s="24" t="str">
        <f>[6]签字版本!E208</f>
        <v>田茶</v>
      </c>
      <c r="F208" s="26">
        <f>[6]签字版本!F208</f>
        <v>0.96</v>
      </c>
      <c r="G208" s="26">
        <f>F208</f>
        <v>0.96</v>
      </c>
      <c r="H208" s="26">
        <f>G208*30</f>
        <v>28.8</v>
      </c>
      <c r="I208" s="26">
        <f>[6]签字版本!J208</f>
        <v>5.76</v>
      </c>
      <c r="J208" s="25" t="str">
        <f>SUBSTITUTE([6]签字版本!K208,MID([6]签字版本!K208,9,7),"*******")</f>
        <v>62303611*******4033</v>
      </c>
      <c r="K208" s="24" t="str">
        <f>[6]签字版本!L208</f>
        <v>连城县农村信用联社四堡信用社</v>
      </c>
    </row>
    <row r="209" spans="1:11">
      <c r="A209" s="24" t="str">
        <f>[6]签字版本!A209</f>
        <v>203</v>
      </c>
      <c r="B209" s="24" t="str">
        <f>[6]签字版本!B209</f>
        <v>邹洪颐</v>
      </c>
      <c r="C209" s="24" t="str">
        <f>SUBSTITUTE([6]签字版本!C209,MID([6]签字版本!C209,7,8),"********")</f>
        <v>352627********1619</v>
      </c>
      <c r="D209" s="25" t="str">
        <f>SUBSTITUTE([6]签字版本!D209,MID([6]签字版本!D209,4,4),"****")</f>
        <v>130****7298</v>
      </c>
      <c r="E209" s="24" t="str">
        <f>[6]签字版本!E209</f>
        <v>田茶</v>
      </c>
      <c r="F209" s="26">
        <f>[6]签字版本!F209</f>
        <v>5.92</v>
      </c>
      <c r="G209" s="26">
        <f>F209</f>
        <v>5.92</v>
      </c>
      <c r="H209" s="26">
        <f>G209*30</f>
        <v>177.6</v>
      </c>
      <c r="I209" s="26">
        <f>[6]签字版本!J209</f>
        <v>35.52</v>
      </c>
      <c r="J209" s="25" t="str">
        <f>SUBSTITUTE([6]签字版本!K209,MID([6]签字版本!K209,9,7),"*******")</f>
        <v>62218405*******8712</v>
      </c>
      <c r="K209" s="24" t="str">
        <f>[6]签字版本!L209</f>
        <v>连城县农村信用联社四堡信用社</v>
      </c>
    </row>
    <row r="210" spans="1:11">
      <c r="A210" s="24" t="str">
        <f>[6]签字版本!A210</f>
        <v>204</v>
      </c>
      <c r="B210" s="24" t="str">
        <f>[6]签字版本!B210</f>
        <v>邹良庆</v>
      </c>
      <c r="C210" s="24" t="str">
        <f>SUBSTITUTE([6]签字版本!C210,MID([6]签字版本!C210,7,8),"********")</f>
        <v>352627********161X</v>
      </c>
      <c r="D210" s="25" t="str">
        <f>SUBSTITUTE([6]签字版本!D210,MID([6]签字版本!D210,4,4),"****")</f>
        <v>135****0302</v>
      </c>
      <c r="E210" s="24" t="str">
        <f>[6]签字版本!E210</f>
        <v>田茶</v>
      </c>
      <c r="F210" s="26">
        <f>[6]签字版本!F210</f>
        <v>4.79</v>
      </c>
      <c r="G210" s="26">
        <f>F210</f>
        <v>4.79</v>
      </c>
      <c r="H210" s="26">
        <f>G210*30</f>
        <v>143.7</v>
      </c>
      <c r="I210" s="26">
        <f>[6]签字版本!J210</f>
        <v>28.74</v>
      </c>
      <c r="J210" s="25" t="str">
        <f>SUBSTITUTE([6]签字版本!K210,MID([6]签字版本!K210,9,7),"*******")</f>
        <v>62218405*******8860</v>
      </c>
      <c r="K210" s="24" t="str">
        <f>[6]签字版本!L210</f>
        <v>连城县农村信用联社四堡信用社</v>
      </c>
    </row>
    <row r="211" spans="1:11">
      <c r="A211" s="24" t="str">
        <f>[6]签字版本!A211</f>
        <v>205</v>
      </c>
      <c r="B211" s="24" t="str">
        <f>[6]签字版本!B211</f>
        <v>邹洪萍</v>
      </c>
      <c r="C211" s="24" t="str">
        <f>SUBSTITUTE([6]签字版本!C211,MID([6]签字版本!C211,7,8),"********")</f>
        <v>352627********1614</v>
      </c>
      <c r="D211" s="25" t="str">
        <f>SUBSTITUTE([6]签字版本!D211,MID([6]签字版本!D211,4,4),"****")</f>
        <v>139****1518</v>
      </c>
      <c r="E211" s="24" t="str">
        <f>[6]签字版本!E211</f>
        <v>田茶</v>
      </c>
      <c r="F211" s="26">
        <f>[6]签字版本!F211</f>
        <v>1.31</v>
      </c>
      <c r="G211" s="26">
        <f>F211</f>
        <v>1.31</v>
      </c>
      <c r="H211" s="26">
        <f>G211*30</f>
        <v>39.3</v>
      </c>
      <c r="I211" s="26">
        <f>[6]签字版本!J211</f>
        <v>7.86</v>
      </c>
      <c r="J211" s="25" t="str">
        <f>SUBSTITUTE([6]签字版本!K211,MID([6]签字版本!K211,9,7),"*******")</f>
        <v>62218405*******8613</v>
      </c>
      <c r="K211" s="24" t="str">
        <f>[6]签字版本!L211</f>
        <v>连城县农村信用联社四堡信用社</v>
      </c>
    </row>
    <row r="212" spans="1:11">
      <c r="A212" s="24" t="str">
        <f>[6]签字版本!A212</f>
        <v>206</v>
      </c>
      <c r="B212" s="24" t="str">
        <f>[6]签字版本!B212</f>
        <v>邹小斌</v>
      </c>
      <c r="C212" s="24" t="str">
        <f>SUBSTITUTE([6]签字版本!C212,MID([6]签字版本!C212,7,8),"********")</f>
        <v>352627********161X</v>
      </c>
      <c r="D212" s="25" t="str">
        <f>SUBSTITUTE([6]签字版本!D212,MID([6]签字版本!D212,4,4),"****")</f>
        <v>134****3206</v>
      </c>
      <c r="E212" s="24" t="str">
        <f>[6]签字版本!E212</f>
        <v>田茶</v>
      </c>
      <c r="F212" s="26">
        <f>[6]签字版本!F212</f>
        <v>6.49</v>
      </c>
      <c r="G212" s="26">
        <f>F212</f>
        <v>6.49</v>
      </c>
      <c r="H212" s="26">
        <f>G212*30</f>
        <v>194.7</v>
      </c>
      <c r="I212" s="26">
        <f>[6]签字版本!J212</f>
        <v>38.94</v>
      </c>
      <c r="J212" s="25" t="str">
        <f>SUBSTITUTE([6]签字版本!K212,MID([6]签字版本!K212,9,7),"*******")</f>
        <v>62218405*******8704</v>
      </c>
      <c r="K212" s="24" t="str">
        <f>[6]签字版本!L212</f>
        <v>连城县农村信用联社四堡信用社</v>
      </c>
    </row>
    <row r="213" spans="1:11">
      <c r="A213" s="24" t="str">
        <f>[6]签字版本!A213</f>
        <v>207</v>
      </c>
      <c r="B213" s="24" t="str">
        <f>[6]签字版本!B213</f>
        <v>邹洪田</v>
      </c>
      <c r="C213" s="24" t="str">
        <f>SUBSTITUTE([6]签字版本!C213,MID([6]签字版本!C213,7,8),"********")</f>
        <v>352627********1637</v>
      </c>
      <c r="D213" s="25" t="str">
        <f>SUBSTITUTE([6]签字版本!D213,MID([6]签字版本!D213,4,4),"****")</f>
        <v>159****5765</v>
      </c>
      <c r="E213" s="24" t="str">
        <f>[6]签字版本!E213</f>
        <v>田茶</v>
      </c>
      <c r="F213" s="26">
        <f>[6]签字版本!F213</f>
        <v>4.7</v>
      </c>
      <c r="G213" s="26">
        <f>F213</f>
        <v>4.7</v>
      </c>
      <c r="H213" s="26">
        <f>G213*30</f>
        <v>141</v>
      </c>
      <c r="I213" s="26">
        <f>[6]签字版本!J213</f>
        <v>28.2</v>
      </c>
      <c r="J213" s="25" t="str">
        <f>SUBSTITUTE([6]签字版本!K213,MID([6]签字版本!K213,9,7),"*******")</f>
        <v>62218405*******8382</v>
      </c>
      <c r="K213" s="24" t="str">
        <f>[6]签字版本!L213</f>
        <v>连城县农村信用联社四堡信用社</v>
      </c>
    </row>
    <row r="214" spans="1:11">
      <c r="A214" s="24" t="str">
        <f>[6]签字版本!A214</f>
        <v>208</v>
      </c>
      <c r="B214" s="24" t="str">
        <f>[6]签字版本!B214</f>
        <v>邹子泰</v>
      </c>
      <c r="C214" s="24" t="str">
        <f>SUBSTITUTE([6]签字版本!C214,MID([6]签字版本!C214,7,8),"********")</f>
        <v>352627********1613</v>
      </c>
      <c r="D214" s="25" t="str">
        <f>SUBSTITUTE([6]签字版本!D214,MID([6]签字版本!D214,4,4),"****")</f>
        <v>131****5251</v>
      </c>
      <c r="E214" s="24" t="str">
        <f>[6]签字版本!E214</f>
        <v>田茶</v>
      </c>
      <c r="F214" s="26">
        <f>[6]签字版本!F214</f>
        <v>3.58</v>
      </c>
      <c r="G214" s="26">
        <f>F214</f>
        <v>3.58</v>
      </c>
      <c r="H214" s="26">
        <f>G214*30</f>
        <v>107.4</v>
      </c>
      <c r="I214" s="26">
        <f>[6]签字版本!J214</f>
        <v>21.48</v>
      </c>
      <c r="J214" s="25" t="str">
        <f>SUBSTITUTE([6]签字版本!K214,MID([6]签字版本!K214,9,7),"*******")</f>
        <v>62218405*******8621</v>
      </c>
      <c r="K214" s="24" t="str">
        <f>[6]签字版本!L214</f>
        <v>连城县农村信用联社四堡信用社</v>
      </c>
    </row>
    <row r="215" spans="1:11">
      <c r="A215" s="24" t="str">
        <f>[6]签字版本!A215</f>
        <v>209</v>
      </c>
      <c r="B215" s="24" t="str">
        <f>[6]签字版本!B215</f>
        <v>邹子文</v>
      </c>
      <c r="C215" s="24" t="str">
        <f>SUBSTITUTE([6]签字版本!C215,MID([6]签字版本!C215,7,8),"********")</f>
        <v>352627********1632</v>
      </c>
      <c r="D215" s="25" t="str">
        <f>SUBSTITUTE([6]签字版本!D215,MID([6]签字版本!D215,4,4),"****")</f>
        <v>150****5469</v>
      </c>
      <c r="E215" s="24" t="str">
        <f>[6]签字版本!E215</f>
        <v>田茶</v>
      </c>
      <c r="F215" s="26">
        <f>[6]签字版本!F215</f>
        <v>1.93</v>
      </c>
      <c r="G215" s="26">
        <f>F215</f>
        <v>1.93</v>
      </c>
      <c r="H215" s="26">
        <f>G215*30</f>
        <v>57.9</v>
      </c>
      <c r="I215" s="26">
        <f>[6]签字版本!J215</f>
        <v>11.58</v>
      </c>
      <c r="J215" s="25" t="str">
        <f>SUBSTITUTE([6]签字版本!K215,MID([6]签字版本!K215,9,7),"*******")</f>
        <v>90908180*******0397565</v>
      </c>
      <c r="K215" s="24" t="str">
        <f>[6]签字版本!L215</f>
        <v>连城县农村信用联社四堡信用社</v>
      </c>
    </row>
    <row r="216" spans="1:11">
      <c r="A216" s="24" t="str">
        <f>[6]签字版本!A216</f>
        <v>210</v>
      </c>
      <c r="B216" s="24" t="str">
        <f>[6]签字版本!B216</f>
        <v>邹洪永</v>
      </c>
      <c r="C216" s="24" t="str">
        <f>SUBSTITUTE([6]签字版本!C216,MID([6]签字版本!C216,7,8),"********")</f>
        <v>352627********1613</v>
      </c>
      <c r="D216" s="25" t="str">
        <f>SUBSTITUTE([6]签字版本!D216,MID([6]签字版本!D216,4,4),"****")</f>
        <v>138****2790</v>
      </c>
      <c r="E216" s="24" t="str">
        <f>[6]签字版本!E216</f>
        <v>田茶</v>
      </c>
      <c r="F216" s="26">
        <f>[6]签字版本!F216</f>
        <v>6.16</v>
      </c>
      <c r="G216" s="26">
        <f>F216</f>
        <v>6.16</v>
      </c>
      <c r="H216" s="26">
        <f>G216*30</f>
        <v>184.8</v>
      </c>
      <c r="I216" s="26">
        <f>[6]签字版本!J216</f>
        <v>36.96</v>
      </c>
      <c r="J216" s="25" t="str">
        <f>SUBSTITUTE([6]签字版本!K216,MID([6]签字版本!K216,9,7),"*******")</f>
        <v>62218405*******8795</v>
      </c>
      <c r="K216" s="24" t="str">
        <f>[6]签字版本!L216</f>
        <v>连城县农村信用联社四堡信用社</v>
      </c>
    </row>
    <row r="217" spans="1:11">
      <c r="A217" s="24" t="str">
        <f>[6]签字版本!A217</f>
        <v>211</v>
      </c>
      <c r="B217" s="24" t="str">
        <f>[6]签字版本!B217</f>
        <v>邹洪梓</v>
      </c>
      <c r="C217" s="24" t="str">
        <f>SUBSTITUTE([6]签字版本!C217,MID([6]签字版本!C217,7,8),"********")</f>
        <v>352627********1617</v>
      </c>
      <c r="D217" s="25" t="str">
        <f>SUBSTITUTE([6]签字版本!D217,MID([6]签字版本!D217,4,4),"****")</f>
        <v>189****6303</v>
      </c>
      <c r="E217" s="24" t="str">
        <f>[6]签字版本!E217</f>
        <v>田茶</v>
      </c>
      <c r="F217" s="26">
        <f>[6]签字版本!F217</f>
        <v>3.18</v>
      </c>
      <c r="G217" s="26">
        <f>F217</f>
        <v>3.18</v>
      </c>
      <c r="H217" s="26">
        <f>G217*30</f>
        <v>95.4</v>
      </c>
      <c r="I217" s="26">
        <f>[6]签字版本!J217</f>
        <v>19.08</v>
      </c>
      <c r="J217" s="25" t="str">
        <f>SUBSTITUTE([6]签字版本!K217,MID([6]签字版本!K217,9,7),"*******")</f>
        <v>62218405*******8738</v>
      </c>
      <c r="K217" s="24" t="str">
        <f>[6]签字版本!L217</f>
        <v>连城县农村信用联社四堡信用社</v>
      </c>
    </row>
    <row r="218" spans="1:11">
      <c r="A218" s="24" t="str">
        <f>[6]签字版本!A218</f>
        <v>212</v>
      </c>
      <c r="B218" s="24" t="str">
        <f>[6]签字版本!B218</f>
        <v>邹洪强</v>
      </c>
      <c r="C218" s="24" t="str">
        <f>SUBSTITUTE([6]签字版本!C218,MID([6]签字版本!C218,7,8),"********")</f>
        <v>352627********1611</v>
      </c>
      <c r="D218" s="25" t="str">
        <f>SUBSTITUTE([6]签字版本!D218,MID([6]签字版本!D218,4,4),"****")</f>
        <v>182****6461</v>
      </c>
      <c r="E218" s="24" t="str">
        <f>[6]签字版本!E218</f>
        <v>田茶</v>
      </c>
      <c r="F218" s="26">
        <f>[6]签字版本!F218</f>
        <v>2.62</v>
      </c>
      <c r="G218" s="26">
        <f>F218</f>
        <v>2.62</v>
      </c>
      <c r="H218" s="26">
        <f>G218*30</f>
        <v>78.6</v>
      </c>
      <c r="I218" s="26">
        <f>[6]签字版本!J218</f>
        <v>15.72</v>
      </c>
      <c r="J218" s="25" t="str">
        <f>SUBSTITUTE([6]签字版本!K218,MID([6]签字版本!K218,9,7),"*******")</f>
        <v>90908180*******0014308</v>
      </c>
      <c r="K218" s="24" t="str">
        <f>[6]签字版本!L218</f>
        <v>连城县农村信用联社四堡信用社</v>
      </c>
    </row>
    <row r="219" spans="1:11">
      <c r="A219" s="24" t="str">
        <f>[6]签字版本!A219</f>
        <v>213</v>
      </c>
      <c r="B219" s="24" t="str">
        <f>[6]签字版本!B219</f>
        <v>邹洪瑜</v>
      </c>
      <c r="C219" s="24" t="str">
        <f>SUBSTITUTE([6]签字版本!C219,MID([6]签字版本!C219,7,8),"********")</f>
        <v>352627********1617</v>
      </c>
      <c r="D219" s="25" t="str">
        <f>SUBSTITUTE([6]签字版本!D219,MID([6]签字版本!D219,4,4),"****")</f>
        <v>013****30878</v>
      </c>
      <c r="E219" s="24" t="str">
        <f>[6]签字版本!E219</f>
        <v>田茶</v>
      </c>
      <c r="F219" s="26">
        <f>[6]签字版本!F219</f>
        <v>1.48</v>
      </c>
      <c r="G219" s="26">
        <f>F219</f>
        <v>1.48</v>
      </c>
      <c r="H219" s="26">
        <f>G219*30</f>
        <v>44.4</v>
      </c>
      <c r="I219" s="26">
        <f>[6]签字版本!J219</f>
        <v>8.88</v>
      </c>
      <c r="J219" s="25" t="str">
        <f>SUBSTITUTE([6]签字版本!K219,MID([6]签字版本!K219,9,7),"*******")</f>
        <v>62218405*******8639</v>
      </c>
      <c r="K219" s="24" t="str">
        <f>[6]签字版本!L219</f>
        <v>连城县农村信用联社四堡信用社</v>
      </c>
    </row>
    <row r="220" spans="1:11">
      <c r="A220" s="24" t="str">
        <f>[6]签字版本!A220</f>
        <v>214</v>
      </c>
      <c r="B220" s="24" t="str">
        <f>[6]签字版本!B220</f>
        <v>江招富</v>
      </c>
      <c r="C220" s="24" t="str">
        <f>SUBSTITUTE([6]签字版本!C220,MID([6]签字版本!C220,7,8),"********")</f>
        <v>352627********1629</v>
      </c>
      <c r="D220" s="25" t="str">
        <f>SUBSTITUTE([6]签字版本!D220,MID([6]签字版本!D220,4,4),"****")</f>
        <v>131****7998</v>
      </c>
      <c r="E220" s="24" t="str">
        <f>[6]签字版本!E220</f>
        <v>田茶</v>
      </c>
      <c r="F220" s="26">
        <f>[6]签字版本!F220</f>
        <v>7.58</v>
      </c>
      <c r="G220" s="26">
        <f>F220</f>
        <v>7.58</v>
      </c>
      <c r="H220" s="26">
        <f>G220*30</f>
        <v>227.4</v>
      </c>
      <c r="I220" s="26">
        <f>[6]签字版本!J220</f>
        <v>45.48</v>
      </c>
      <c r="J220" s="25" t="str">
        <f>SUBSTITUTE([6]签字版本!K220,MID([6]签字版本!K220,9,7),"*******")</f>
        <v>90908180*******0217535</v>
      </c>
      <c r="K220" s="24" t="str">
        <f>[6]签字版本!L220</f>
        <v>连城县农村信用联社四堡信用社</v>
      </c>
    </row>
    <row r="221" spans="1:11">
      <c r="A221" s="24" t="str">
        <f>[6]签字版本!A221</f>
        <v>215</v>
      </c>
      <c r="B221" s="24" t="str">
        <f>[6]签字版本!B221</f>
        <v>罗仙英</v>
      </c>
      <c r="C221" s="24" t="str">
        <f>SUBSTITUTE([6]签字版本!C221,MID([6]签字版本!C221,7,8),"********")</f>
        <v>352627********1642</v>
      </c>
      <c r="D221" s="25" t="str">
        <f>SUBSTITUTE([6]签字版本!D221,MID([6]签字版本!D221,4,4),"****")</f>
        <v>151****6281</v>
      </c>
      <c r="E221" s="24" t="str">
        <f>[6]签字版本!E221</f>
        <v>田茶</v>
      </c>
      <c r="F221" s="26">
        <f>[6]签字版本!F221</f>
        <v>4.49</v>
      </c>
      <c r="G221" s="26">
        <f>F221</f>
        <v>4.49</v>
      </c>
      <c r="H221" s="26">
        <f>G221*30</f>
        <v>134.7</v>
      </c>
      <c r="I221" s="26">
        <f>[6]签字版本!J221</f>
        <v>26.94</v>
      </c>
      <c r="J221" s="25" t="str">
        <f>SUBSTITUTE([6]签字版本!K221,MID([6]签字版本!K221,9,7),"*******")</f>
        <v>62218405*******8779</v>
      </c>
      <c r="K221" s="24" t="str">
        <f>[6]签字版本!L221</f>
        <v>连城县农村信用联社四堡信用社</v>
      </c>
    </row>
    <row r="222" spans="1:11">
      <c r="A222" s="24" t="str">
        <f>[6]签字版本!A222</f>
        <v>216</v>
      </c>
      <c r="B222" s="24" t="str">
        <f>[6]签字版本!B222</f>
        <v>邹洪进</v>
      </c>
      <c r="C222" s="24" t="str">
        <f>SUBSTITUTE([6]签字版本!C222,MID([6]签字版本!C222,7,8),"********")</f>
        <v>352627********1631</v>
      </c>
      <c r="D222" s="25" t="str">
        <f>SUBSTITUTE([6]签字版本!D222,MID([6]签字版本!D222,4,4),"****")</f>
        <v>133****6603</v>
      </c>
      <c r="E222" s="24" t="str">
        <f>[6]签字版本!E222</f>
        <v>田茶</v>
      </c>
      <c r="F222" s="26">
        <f>[6]签字版本!F222</f>
        <v>4.35</v>
      </c>
      <c r="G222" s="26">
        <f>F222</f>
        <v>4.35</v>
      </c>
      <c r="H222" s="26">
        <f>G222*30</f>
        <v>130.5</v>
      </c>
      <c r="I222" s="26">
        <f>[6]签字版本!J222</f>
        <v>26.1</v>
      </c>
      <c r="J222" s="25" t="str">
        <f>SUBSTITUTE([6]签字版本!K222,MID([6]签字版本!K222,9,7),"*******")</f>
        <v>62218405*******8761</v>
      </c>
      <c r="K222" s="24" t="str">
        <f>[6]签字版本!L222</f>
        <v>连城县农村信用联社四堡信用社</v>
      </c>
    </row>
    <row r="223" spans="1:11">
      <c r="A223" s="24" t="str">
        <f>[6]签字版本!A223</f>
        <v>217</v>
      </c>
      <c r="B223" s="24" t="str">
        <f>[6]签字版本!B223</f>
        <v>邹先庆</v>
      </c>
      <c r="C223" s="24" t="str">
        <f>SUBSTITUTE([6]签字版本!C223,MID([6]签字版本!C223,7,8),"********")</f>
        <v>352627********1613</v>
      </c>
      <c r="D223" s="25" t="str">
        <f>SUBSTITUTE([6]签字版本!D223,MID([6]签字版本!D223,4,4),"****")</f>
        <v>159****6138</v>
      </c>
      <c r="E223" s="24" t="str">
        <f>[6]签字版本!E223</f>
        <v>田茶</v>
      </c>
      <c r="F223" s="26">
        <f>[6]签字版本!F223</f>
        <v>6.9</v>
      </c>
      <c r="G223" s="26">
        <f>F223</f>
        <v>6.9</v>
      </c>
      <c r="H223" s="26">
        <f>G223*30</f>
        <v>207</v>
      </c>
      <c r="I223" s="26">
        <f>[6]签字版本!J223</f>
        <v>41.4</v>
      </c>
      <c r="J223" s="25" t="str">
        <f>SUBSTITUTE([6]签字版本!K223,MID([6]签字版本!K223,9,7),"*******")</f>
        <v>62218405*******9256</v>
      </c>
      <c r="K223" s="24" t="str">
        <f>[6]签字版本!L223</f>
        <v>连城县农村信用联社四堡信用社</v>
      </c>
    </row>
    <row r="224" spans="1:11">
      <c r="A224" s="24" t="str">
        <f>[6]签字版本!A224</f>
        <v>218</v>
      </c>
      <c r="B224" s="24" t="str">
        <f>[6]签字版本!B224</f>
        <v>谢长先</v>
      </c>
      <c r="C224" s="24" t="str">
        <f>SUBSTITUTE([6]签字版本!C224,MID([6]签字版本!C224,7,8),"********")</f>
        <v>352627********1620</v>
      </c>
      <c r="D224" s="25" t="str">
        <f>SUBSTITUTE([6]签字版本!D224,MID([6]签字版本!D224,4,4),"****")</f>
        <v>133****1630</v>
      </c>
      <c r="E224" s="24" t="str">
        <f>[6]签字版本!E224</f>
        <v>田茶</v>
      </c>
      <c r="F224" s="26">
        <f>[6]签字版本!F224</f>
        <v>1.92</v>
      </c>
      <c r="G224" s="26">
        <f>F224</f>
        <v>1.92</v>
      </c>
      <c r="H224" s="26">
        <f>G224*30</f>
        <v>57.6</v>
      </c>
      <c r="I224" s="26">
        <f>[6]签字版本!J224</f>
        <v>11.52</v>
      </c>
      <c r="J224" s="25" t="str">
        <f>SUBSTITUTE([6]签字版本!K224,MID([6]签字版本!K224,9,7),"*******")</f>
        <v>62218405*******9207</v>
      </c>
      <c r="K224" s="24" t="str">
        <f>[6]签字版本!L224</f>
        <v>连城县农村信用联社四堡信用社</v>
      </c>
    </row>
    <row r="225" spans="1:11">
      <c r="A225" s="24" t="str">
        <f>[6]签字版本!A225</f>
        <v>219</v>
      </c>
      <c r="B225" s="24" t="str">
        <f>[6]签字版本!B225</f>
        <v>邹洪科</v>
      </c>
      <c r="C225" s="24" t="str">
        <f>SUBSTITUTE([6]签字版本!C225,MID([6]签字版本!C225,7,8),"********")</f>
        <v>352627********1618</v>
      </c>
      <c r="D225" s="25" t="str">
        <f>SUBSTITUTE([6]签字版本!D225,MID([6]签字版本!D225,4,4),"****")</f>
        <v>180****6425</v>
      </c>
      <c r="E225" s="24" t="str">
        <f>[6]签字版本!E225</f>
        <v>田茶</v>
      </c>
      <c r="F225" s="26">
        <f>[6]签字版本!F225</f>
        <v>2.78</v>
      </c>
      <c r="G225" s="26">
        <f>F225</f>
        <v>2.78</v>
      </c>
      <c r="H225" s="26">
        <f>G225*30</f>
        <v>83.4</v>
      </c>
      <c r="I225" s="26">
        <f>[6]签字版本!J225</f>
        <v>16.68</v>
      </c>
      <c r="J225" s="25" t="str">
        <f>SUBSTITUTE([6]签字版本!K225,MID([6]签字版本!K225,9,7),"*******")</f>
        <v>62218405*******9132</v>
      </c>
      <c r="K225" s="24" t="str">
        <f>[6]签字版本!L225</f>
        <v>连城县农村信用联社四堡信用社</v>
      </c>
    </row>
    <row r="226" spans="1:11">
      <c r="A226" s="24" t="str">
        <f>[6]签字版本!A226</f>
        <v>220</v>
      </c>
      <c r="B226" s="24" t="str">
        <f>[6]签字版本!B226</f>
        <v>邹春远</v>
      </c>
      <c r="C226" s="24" t="str">
        <f>SUBSTITUTE([6]签字版本!C226,MID([6]签字版本!C226,7,8),"********")</f>
        <v>352627********1611</v>
      </c>
      <c r="D226" s="25" t="str">
        <f>SUBSTITUTE([6]签字版本!D226,MID([6]签字版本!D226,4,4),"****")</f>
        <v>180****1973</v>
      </c>
      <c r="E226" s="24" t="str">
        <f>[6]签字版本!E226</f>
        <v>田茶</v>
      </c>
      <c r="F226" s="26">
        <f>[6]签字版本!F226</f>
        <v>10.7</v>
      </c>
      <c r="G226" s="26">
        <f>F226</f>
        <v>10.7</v>
      </c>
      <c r="H226" s="26">
        <f>G226*30</f>
        <v>321</v>
      </c>
      <c r="I226" s="26">
        <f>[6]签字版本!J226</f>
        <v>64.2</v>
      </c>
      <c r="J226" s="25" t="str">
        <f>SUBSTITUTE([6]签字版本!K226,MID([6]签字版本!K226,9,7),"*******")</f>
        <v>62218405*******9033</v>
      </c>
      <c r="K226" s="24" t="str">
        <f>[6]签字版本!L226</f>
        <v>连城县农村信用联社四堡信用社</v>
      </c>
    </row>
    <row r="227" spans="1:11">
      <c r="A227" s="24" t="str">
        <f>[6]签字版本!A227</f>
        <v>221</v>
      </c>
      <c r="B227" s="24" t="str">
        <f>[6]签字版本!B227</f>
        <v>包淑姬</v>
      </c>
      <c r="C227" s="24" t="str">
        <f>SUBSTITUTE([6]签字版本!C227,MID([6]签字版本!C227,7,8),"********")</f>
        <v>350825********1641</v>
      </c>
      <c r="D227" s="25" t="str">
        <f>SUBSTITUTE([6]签字版本!D227,MID([6]签字版本!D227,4,4),"****")</f>
        <v>152****8370</v>
      </c>
      <c r="E227" s="24" t="str">
        <f>[6]签字版本!E227</f>
        <v>田茶</v>
      </c>
      <c r="F227" s="26">
        <f>[6]签字版本!F227</f>
        <v>2.14</v>
      </c>
      <c r="G227" s="26">
        <f>F227</f>
        <v>2.14</v>
      </c>
      <c r="H227" s="26">
        <f>G227*30</f>
        <v>64.2</v>
      </c>
      <c r="I227" s="26">
        <f>[6]签字版本!J227</f>
        <v>12.84</v>
      </c>
      <c r="J227" s="25" t="str">
        <f>SUBSTITUTE([6]签字版本!K227,MID([6]签字版本!K227,9,7),"*******")</f>
        <v>62218405*******9017</v>
      </c>
      <c r="K227" s="24" t="str">
        <f>[6]签字版本!L227</f>
        <v>连城县农村信用联社四堡信用社</v>
      </c>
    </row>
    <row r="228" spans="1:11">
      <c r="A228" s="24" t="str">
        <f>[6]签字版本!A228</f>
        <v>222</v>
      </c>
      <c r="B228" s="24" t="str">
        <f>[6]签字版本!B228</f>
        <v>邹春松</v>
      </c>
      <c r="C228" s="24" t="str">
        <f>SUBSTITUTE([6]签字版本!C228,MID([6]签字版本!C228,7,8),"********")</f>
        <v>352627********1612</v>
      </c>
      <c r="D228" s="25" t="str">
        <f>SUBSTITUTE([6]签字版本!D228,MID([6]签字版本!D228,4,4),"****")</f>
        <v>130****8324</v>
      </c>
      <c r="E228" s="24" t="str">
        <f>[6]签字版本!E228</f>
        <v>田茶</v>
      </c>
      <c r="F228" s="26">
        <f>[6]签字版本!F228</f>
        <v>2.49</v>
      </c>
      <c r="G228" s="26">
        <f>F228</f>
        <v>2.49</v>
      </c>
      <c r="H228" s="26">
        <f>G228*30</f>
        <v>74.7</v>
      </c>
      <c r="I228" s="26">
        <f>[6]签字版本!J228</f>
        <v>14.94</v>
      </c>
      <c r="J228" s="25" t="str">
        <f>SUBSTITUTE([6]签字版本!K228,MID([6]签字版本!K228,9,7),"*******")</f>
        <v>62218405*******9041</v>
      </c>
      <c r="K228" s="24" t="str">
        <f>[6]签字版本!L228</f>
        <v>连城县农村信用联社四堡信用社</v>
      </c>
    </row>
    <row r="229" spans="1:11">
      <c r="A229" s="24" t="str">
        <f>[6]签字版本!A229</f>
        <v>223</v>
      </c>
      <c r="B229" s="24" t="str">
        <f>[6]签字版本!B229</f>
        <v>邹春洲</v>
      </c>
      <c r="C229" s="24" t="str">
        <f>SUBSTITUTE([6]签字版本!C229,MID([6]签字版本!C229,7,8),"********")</f>
        <v>352627********1618</v>
      </c>
      <c r="D229" s="25" t="str">
        <f>SUBSTITUTE([6]签字版本!D229,MID([6]签字版本!D229,4,4),"****")</f>
        <v>180****3538</v>
      </c>
      <c r="E229" s="24" t="str">
        <f>[6]签字版本!E229</f>
        <v>田茶</v>
      </c>
      <c r="F229" s="26">
        <f>[6]签字版本!F229</f>
        <v>2.17</v>
      </c>
      <c r="G229" s="26">
        <f>F229</f>
        <v>2.17</v>
      </c>
      <c r="H229" s="26">
        <f>G229*30</f>
        <v>65.1</v>
      </c>
      <c r="I229" s="26">
        <f>[6]签字版本!J229</f>
        <v>13.02</v>
      </c>
      <c r="J229" s="25" t="str">
        <f>SUBSTITUTE([6]签字版本!K229,MID([6]签字版本!K229,9,7),"*******")</f>
        <v>62218405*******9066</v>
      </c>
      <c r="K229" s="24" t="str">
        <f>[6]签字版本!L229</f>
        <v>连城县农村信用联社四堡信用社</v>
      </c>
    </row>
    <row r="230" spans="1:11">
      <c r="A230" s="24" t="str">
        <f>[6]签字版本!A230</f>
        <v>224</v>
      </c>
      <c r="B230" s="24" t="str">
        <f>[6]签字版本!B230</f>
        <v>邹洪凯</v>
      </c>
      <c r="C230" s="24" t="str">
        <f>SUBSTITUTE([6]签字版本!C230,MID([6]签字版本!C230,7,8),"********")</f>
        <v>352627********1612</v>
      </c>
      <c r="D230" s="25" t="str">
        <f>SUBSTITUTE([6]签字版本!D230,MID([6]签字版本!D230,4,4),"****")</f>
        <v>132****7071</v>
      </c>
      <c r="E230" s="24" t="str">
        <f>[6]签字版本!E230</f>
        <v>田茶</v>
      </c>
      <c r="F230" s="26">
        <f>[6]签字版本!F230</f>
        <v>1.7</v>
      </c>
      <c r="G230" s="26">
        <f>F230</f>
        <v>1.7</v>
      </c>
      <c r="H230" s="26">
        <f>G230*30</f>
        <v>51</v>
      </c>
      <c r="I230" s="26">
        <f>[6]签字版本!J230</f>
        <v>10.2</v>
      </c>
      <c r="J230" s="25" t="str">
        <f>SUBSTITUTE([6]签字版本!K230,MID([6]签字版本!K230,9,7),"*******")</f>
        <v>62218405*******9298</v>
      </c>
      <c r="K230" s="24" t="str">
        <f>[6]签字版本!L230</f>
        <v>连城县农村信用联社四堡信用社</v>
      </c>
    </row>
    <row r="231" spans="1:11">
      <c r="A231" s="24" t="str">
        <f>[6]签字版本!A231</f>
        <v>225</v>
      </c>
      <c r="B231" s="24" t="str">
        <f>[6]签字版本!B231</f>
        <v>邹洪功</v>
      </c>
      <c r="C231" s="24" t="str">
        <f>SUBSTITUTE([6]签字版本!C231,MID([6]签字版本!C231,7,8),"********")</f>
        <v>352627********1612</v>
      </c>
      <c r="D231" s="25" t="str">
        <f>SUBSTITUTE([6]签字版本!D231,MID([6]签字版本!D231,4,4),"****")</f>
        <v>159****3723</v>
      </c>
      <c r="E231" s="24" t="str">
        <f>[6]签字版本!E231</f>
        <v>田茶</v>
      </c>
      <c r="F231" s="26">
        <f>[6]签字版本!F231</f>
        <v>3.13</v>
      </c>
      <c r="G231" s="26">
        <f>F231</f>
        <v>3.13</v>
      </c>
      <c r="H231" s="26">
        <f>G231*30</f>
        <v>93.9</v>
      </c>
      <c r="I231" s="26">
        <f>[6]签字版本!J231</f>
        <v>18.78</v>
      </c>
      <c r="J231" s="25" t="str">
        <f>SUBSTITUTE([6]签字版本!K231,MID([6]签字版本!K231,9,7),"*******")</f>
        <v>62218405*******9082</v>
      </c>
      <c r="K231" s="24" t="str">
        <f>[6]签字版本!L231</f>
        <v>连城县农村信用联社四堡信用社</v>
      </c>
    </row>
    <row r="232" spans="1:11">
      <c r="A232" s="24" t="str">
        <f>[6]签字版本!A232</f>
        <v>226</v>
      </c>
      <c r="B232" s="24" t="str">
        <f>[6]签字版本!B232</f>
        <v>马招秀</v>
      </c>
      <c r="C232" s="24" t="str">
        <f>SUBSTITUTE([6]签字版本!C232,MID([6]签字版本!C232,7,8),"********")</f>
        <v>352627********1624</v>
      </c>
      <c r="D232" s="25" t="str">
        <f>SUBSTITUTE([6]签字版本!D232,MID([6]签字版本!D232,4,4),"****")</f>
        <v>135****5719</v>
      </c>
      <c r="E232" s="24" t="str">
        <f>[6]签字版本!E232</f>
        <v>田茶</v>
      </c>
      <c r="F232" s="26">
        <f>[6]签字版本!F232</f>
        <v>5.88</v>
      </c>
      <c r="G232" s="26">
        <f>F232</f>
        <v>5.88</v>
      </c>
      <c r="H232" s="26">
        <f>G232*30</f>
        <v>176.4</v>
      </c>
      <c r="I232" s="26">
        <f>[6]签字版本!J232</f>
        <v>35.28</v>
      </c>
      <c r="J232" s="25" t="str">
        <f>SUBSTITUTE([6]签字版本!K232,MID([6]签字版本!K232,9,7),"*******")</f>
        <v>62218405*******8481</v>
      </c>
      <c r="K232" s="24" t="str">
        <f>[6]签字版本!L232</f>
        <v>连城县农村信用联社四堡信用社</v>
      </c>
    </row>
    <row r="233" spans="1:11">
      <c r="A233" s="24" t="str">
        <f>[6]签字版本!A233</f>
        <v>227</v>
      </c>
      <c r="B233" s="24" t="str">
        <f>[6]签字版本!B233</f>
        <v>马小群</v>
      </c>
      <c r="C233" s="24" t="str">
        <f>SUBSTITUTE([6]签字版本!C233,MID([6]签字版本!C233,7,8),"********")</f>
        <v>352627********1624</v>
      </c>
      <c r="D233" s="25" t="str">
        <f>SUBSTITUTE([6]签字版本!D233,MID([6]签字版本!D233,4,4),"****")</f>
        <v>139****2737</v>
      </c>
      <c r="E233" s="24" t="str">
        <f>[6]签字版本!E233</f>
        <v>田茶</v>
      </c>
      <c r="F233" s="26">
        <f>[6]签字版本!F233</f>
        <v>5.33</v>
      </c>
      <c r="G233" s="26">
        <f>F233</f>
        <v>5.33</v>
      </c>
      <c r="H233" s="26">
        <f>G233*30</f>
        <v>159.9</v>
      </c>
      <c r="I233" s="26">
        <f>[6]签字版本!J233</f>
        <v>31.98</v>
      </c>
      <c r="J233" s="25" t="str">
        <f>SUBSTITUTE([6]签字版本!K233,MID([6]签字版本!K233,9,7),"*******")</f>
        <v>62218405*******9108</v>
      </c>
      <c r="K233" s="24" t="str">
        <f>[6]签字版本!L233</f>
        <v>连城县农村信用联社四堡信用社</v>
      </c>
    </row>
    <row r="234" spans="1:11">
      <c r="A234" s="24" t="str">
        <f>[6]签字版本!A234</f>
        <v>228</v>
      </c>
      <c r="B234" s="24" t="str">
        <f>[6]签字版本!B234</f>
        <v>邹洪仁</v>
      </c>
      <c r="C234" s="24" t="str">
        <f>SUBSTITUTE([6]签字版本!C234,MID([6]签字版本!C234,7,8),"********")</f>
        <v>352627********1612</v>
      </c>
      <c r="D234" s="25" t="str">
        <f>SUBSTITUTE([6]签字版本!D234,MID([6]签字版本!D234,4,4),"****")</f>
        <v>152****8066</v>
      </c>
      <c r="E234" s="24" t="str">
        <f>[6]签字版本!E234</f>
        <v>田茶</v>
      </c>
      <c r="F234" s="26">
        <f>[6]签字版本!F234</f>
        <v>4.48</v>
      </c>
      <c r="G234" s="26">
        <f>F234</f>
        <v>4.48</v>
      </c>
      <c r="H234" s="26">
        <f>G234*30</f>
        <v>134.4</v>
      </c>
      <c r="I234" s="26">
        <f>[6]签字版本!J234</f>
        <v>26.88</v>
      </c>
      <c r="J234" s="25" t="str">
        <f>SUBSTITUTE([6]签字版本!K234,MID([6]签字版本!K234,9,7),"*******")</f>
        <v>62218405*******9058</v>
      </c>
      <c r="K234" s="24" t="str">
        <f>[6]签字版本!L234</f>
        <v>连城县农村信用联社四堡信用社</v>
      </c>
    </row>
    <row r="235" spans="1:11">
      <c r="A235" s="24" t="str">
        <f>[6]签字版本!A235</f>
        <v>229</v>
      </c>
      <c r="B235" s="24" t="str">
        <f>[6]签字版本!B235</f>
        <v>邹洪福</v>
      </c>
      <c r="C235" s="24" t="str">
        <f>SUBSTITUTE([6]签字版本!C235,MID([6]签字版本!C235,7,8),"********")</f>
        <v>352627********1639</v>
      </c>
      <c r="D235" s="25" t="str">
        <f>SUBSTITUTE([6]签字版本!D235,MID([6]签字版本!D235,4,4),"****")</f>
        <v>131****0295</v>
      </c>
      <c r="E235" s="24" t="str">
        <f>[6]签字版本!E235</f>
        <v>田茶</v>
      </c>
      <c r="F235" s="26">
        <f>[6]签字版本!F235</f>
        <v>3.08</v>
      </c>
      <c r="G235" s="26">
        <f>F235</f>
        <v>3.08</v>
      </c>
      <c r="H235" s="26">
        <f>G235*30</f>
        <v>92.4</v>
      </c>
      <c r="I235" s="26">
        <f>[6]签字版本!J235</f>
        <v>18.48</v>
      </c>
      <c r="J235" s="25" t="str">
        <f>SUBSTITUTE([6]签字版本!K235,MID([6]签字版本!K235,9,7),"*******")</f>
        <v>90908180*******0055200</v>
      </c>
      <c r="K235" s="24" t="str">
        <f>[6]签字版本!L235</f>
        <v>连城县农村信用联社四堡信用社</v>
      </c>
    </row>
    <row r="236" spans="1:11">
      <c r="A236" s="24" t="str">
        <f>[6]签字版本!A236</f>
        <v>230</v>
      </c>
      <c r="B236" s="24" t="str">
        <f>[6]签字版本!B236</f>
        <v>邹智勇</v>
      </c>
      <c r="C236" s="24" t="str">
        <f>SUBSTITUTE([6]签字版本!C236,MID([6]签字版本!C236,7,8),"********")</f>
        <v>352627********1614</v>
      </c>
      <c r="D236" s="25" t="str">
        <f>SUBSTITUTE([6]签字版本!D236,MID([6]签字版本!D236,4,4),"****")</f>
        <v>133****2022</v>
      </c>
      <c r="E236" s="24" t="str">
        <f>[6]签字版本!E236</f>
        <v>田茶</v>
      </c>
      <c r="F236" s="26">
        <f>[6]签字版本!F236</f>
        <v>4.99</v>
      </c>
      <c r="G236" s="26">
        <f>F236</f>
        <v>4.99</v>
      </c>
      <c r="H236" s="26">
        <f>G236*30</f>
        <v>149.7</v>
      </c>
      <c r="I236" s="26">
        <f>[6]签字版本!J236</f>
        <v>29.94</v>
      </c>
      <c r="J236" s="25" t="str">
        <f>SUBSTITUTE([6]签字版本!K236,MID([6]签字版本!K236,9,7),"*******")</f>
        <v>90908180*******0187257</v>
      </c>
      <c r="K236" s="24" t="str">
        <f>[6]签字版本!L236</f>
        <v>连城县农村信用联社四堡信用社</v>
      </c>
    </row>
    <row r="237" spans="1:11">
      <c r="A237" s="24" t="str">
        <f>[6]签字版本!A237</f>
        <v>231</v>
      </c>
      <c r="B237" s="24" t="str">
        <f>[6]签字版本!B237</f>
        <v>邹华忠</v>
      </c>
      <c r="C237" s="24" t="str">
        <f>SUBSTITUTE([6]签字版本!C237,MID([6]签字版本!C237,7,8),"********")</f>
        <v>352627********1615</v>
      </c>
      <c r="D237" s="25" t="str">
        <f>SUBSTITUTE([6]签字版本!D237,MID([6]签字版本!D237,4,4),"****")</f>
        <v>139****2753</v>
      </c>
      <c r="E237" s="24" t="str">
        <f>[6]签字版本!E237</f>
        <v>田茶</v>
      </c>
      <c r="F237" s="26">
        <f>[6]签字版本!F237</f>
        <v>6.49</v>
      </c>
      <c r="G237" s="26">
        <f>F237</f>
        <v>6.49</v>
      </c>
      <c r="H237" s="26">
        <f>G237*30</f>
        <v>194.7</v>
      </c>
      <c r="I237" s="26">
        <f>[6]签字版本!J237</f>
        <v>38.94</v>
      </c>
      <c r="J237" s="25" t="str">
        <f>SUBSTITUTE([6]签字版本!K237,MID([6]签字版本!K237,9,7),"*******")</f>
        <v>62218405*******9348</v>
      </c>
      <c r="K237" s="24" t="str">
        <f>[6]签字版本!L237</f>
        <v>连城县农村信用联社四堡信用社</v>
      </c>
    </row>
    <row r="238" spans="1:11">
      <c r="A238" s="24" t="str">
        <f>[6]签字版本!A238</f>
        <v>232</v>
      </c>
      <c r="B238" s="24" t="str">
        <f>[6]签字版本!B238</f>
        <v>马琴秀</v>
      </c>
      <c r="C238" s="24" t="str">
        <f>SUBSTITUTE([6]签字版本!C238,MID([6]签字版本!C238,7,8),"********")</f>
        <v>352627********1627</v>
      </c>
      <c r="D238" s="25" t="str">
        <f>SUBSTITUTE([6]签字版本!D238,MID([6]签字版本!D238,4,4),"****")</f>
        <v>133****1465</v>
      </c>
      <c r="E238" s="24" t="str">
        <f>[6]签字版本!E238</f>
        <v>田茶</v>
      </c>
      <c r="F238" s="26">
        <f>[6]签字版本!F238</f>
        <v>1.93</v>
      </c>
      <c r="G238" s="26">
        <f>F238</f>
        <v>1.93</v>
      </c>
      <c r="H238" s="26">
        <f>G238*30</f>
        <v>57.9</v>
      </c>
      <c r="I238" s="26">
        <f>[6]签字版本!J238</f>
        <v>11.58</v>
      </c>
      <c r="J238" s="25" t="str">
        <f>SUBSTITUTE([6]签字版本!K238,MID([6]签字版本!K238,9,7),"*******")</f>
        <v>62218405*******9249</v>
      </c>
      <c r="K238" s="24" t="str">
        <f>[6]签字版本!L238</f>
        <v>连城县农村信用联社四堡信用社</v>
      </c>
    </row>
    <row r="239" spans="1:11">
      <c r="A239" s="24" t="str">
        <f>[6]签字版本!A239</f>
        <v>233</v>
      </c>
      <c r="B239" s="24" t="str">
        <f>[6]签字版本!B239</f>
        <v>邹春鑫</v>
      </c>
      <c r="C239" s="24" t="str">
        <f>SUBSTITUTE([6]签字版本!C239,MID([6]签字版本!C239,7,8),"********")</f>
        <v>352627********1616</v>
      </c>
      <c r="D239" s="25" t="str">
        <f>SUBSTITUTE([6]签字版本!D239,MID([6]签字版本!D239,4,4),"****")</f>
        <v>133****8229</v>
      </c>
      <c r="E239" s="24" t="str">
        <f>[6]签字版本!E239</f>
        <v>田茶</v>
      </c>
      <c r="F239" s="26">
        <f>[6]签字版本!F239</f>
        <v>9.79</v>
      </c>
      <c r="G239" s="26">
        <f>F239</f>
        <v>9.79</v>
      </c>
      <c r="H239" s="26">
        <f>G239*30</f>
        <v>293.7</v>
      </c>
      <c r="I239" s="26">
        <f>[6]签字版本!J239</f>
        <v>58.74</v>
      </c>
      <c r="J239" s="25" t="str">
        <f>SUBSTITUTE([6]签字版本!K239,MID([6]签字版本!K239,9,7),"*******")</f>
        <v>62218405*******9090</v>
      </c>
      <c r="K239" s="24" t="str">
        <f>[6]签字版本!L239</f>
        <v>连城县农村信用联社四堡信用社</v>
      </c>
    </row>
    <row r="240" spans="1:11">
      <c r="A240" s="24" t="str">
        <f>[6]签字版本!A240</f>
        <v>234</v>
      </c>
      <c r="B240" s="24" t="str">
        <f>[6]签字版本!B240</f>
        <v>邹春城</v>
      </c>
      <c r="C240" s="24" t="str">
        <f>SUBSTITUTE([6]签字版本!C240,MID([6]签字版本!C240,7,8),"********")</f>
        <v>352627********1618</v>
      </c>
      <c r="D240" s="25" t="str">
        <f>SUBSTITUTE([6]签字版本!D240,MID([6]签字版本!D240,4,4),"****")</f>
        <v>152****7267</v>
      </c>
      <c r="E240" s="24" t="str">
        <f>[6]签字版本!E240</f>
        <v>田茶</v>
      </c>
      <c r="F240" s="26">
        <f>[6]签字版本!F240</f>
        <v>0.8</v>
      </c>
      <c r="G240" s="26">
        <f>F240</f>
        <v>0.8</v>
      </c>
      <c r="H240" s="26">
        <f>G240*30</f>
        <v>24</v>
      </c>
      <c r="I240" s="26">
        <f>[6]签字版本!J240</f>
        <v>4.8</v>
      </c>
      <c r="J240" s="25" t="str">
        <f>SUBSTITUTE([6]签字版本!K240,MID([6]签字版本!K240,9,7),"*******")</f>
        <v>62218405*******9157</v>
      </c>
      <c r="K240" s="24" t="str">
        <f>[6]签字版本!L240</f>
        <v>连城县农村信用联社四堡信用社</v>
      </c>
    </row>
    <row r="241" spans="1:11">
      <c r="A241" s="24" t="str">
        <f>[6]签字版本!A241</f>
        <v>235</v>
      </c>
      <c r="B241" s="24" t="str">
        <f>[6]签字版本!B241</f>
        <v>邹洪郎</v>
      </c>
      <c r="C241" s="24" t="str">
        <f>SUBSTITUTE([6]签字版本!C241,MID([6]签字版本!C241,7,8),"********")</f>
        <v>352627********1618</v>
      </c>
      <c r="D241" s="25" t="str">
        <f>SUBSTITUTE([6]签字版本!D241,MID([6]签字版本!D241,4,4),"****")</f>
        <v>138****6431</v>
      </c>
      <c r="E241" s="24" t="str">
        <f>[6]签字版本!E241</f>
        <v>田茶</v>
      </c>
      <c r="F241" s="26">
        <f>[6]签字版本!F241</f>
        <v>3.14</v>
      </c>
      <c r="G241" s="26">
        <f>F241</f>
        <v>3.14</v>
      </c>
      <c r="H241" s="26">
        <f>G241*30</f>
        <v>94.2</v>
      </c>
      <c r="I241" s="26">
        <f>[6]签字版本!J241</f>
        <v>18.84</v>
      </c>
      <c r="J241" s="25" t="str">
        <f>SUBSTITUTE([6]签字版本!K241,MID([6]签字版本!K241,9,7),"*******")</f>
        <v>62218405*******9215</v>
      </c>
      <c r="K241" s="24" t="str">
        <f>[6]签字版本!L241</f>
        <v>连城县农村信用联社四堡信用社</v>
      </c>
    </row>
    <row r="242" spans="1:11">
      <c r="A242" s="24" t="str">
        <f>[6]签字版本!A242</f>
        <v>236</v>
      </c>
      <c r="B242" s="24" t="str">
        <f>[6]签字版本!B242</f>
        <v>邹洪爱</v>
      </c>
      <c r="C242" s="24" t="str">
        <f>SUBSTITUTE([6]签字版本!C242,MID([6]签字版本!C242,7,8),"********")</f>
        <v>352627********1618</v>
      </c>
      <c r="D242" s="25" t="str">
        <f>SUBSTITUTE([6]签字版本!D242,MID([6]签字版本!D242,4,4),"****")</f>
        <v/>
      </c>
      <c r="E242" s="24" t="str">
        <f>[6]签字版本!E242</f>
        <v>田茶</v>
      </c>
      <c r="F242" s="26">
        <f>[6]签字版本!F242</f>
        <v>3.14</v>
      </c>
      <c r="G242" s="26">
        <f>F242</f>
        <v>3.14</v>
      </c>
      <c r="H242" s="26">
        <f>G242*30</f>
        <v>94.2</v>
      </c>
      <c r="I242" s="26">
        <f>[6]签字版本!J242</f>
        <v>18.84</v>
      </c>
      <c r="J242" s="25" t="str">
        <f>SUBSTITUTE([6]签字版本!K242,MID([6]签字版本!K242,9,7),"*******")</f>
        <v>62218405*******9074</v>
      </c>
      <c r="K242" s="24" t="str">
        <f>[6]签字版本!L242</f>
        <v>连城县农村信用联社四堡信用社</v>
      </c>
    </row>
    <row r="243" spans="1:11">
      <c r="A243" s="24" t="str">
        <f>[6]签字版本!A243</f>
        <v>237</v>
      </c>
      <c r="B243" s="24" t="str">
        <f>[6]签字版本!B243</f>
        <v>邹荣魁</v>
      </c>
      <c r="C243" s="24" t="str">
        <f>SUBSTITUTE([6]签字版本!C243,MID([6]签字版本!C243,7,8),"********")</f>
        <v>352627********1615</v>
      </c>
      <c r="D243" s="25" t="str">
        <f>SUBSTITUTE([6]签字版本!D243,MID([6]签字版本!D243,4,4),"****")</f>
        <v>180****7393</v>
      </c>
      <c r="E243" s="24" t="str">
        <f>[6]签字版本!E243</f>
        <v>田茶</v>
      </c>
      <c r="F243" s="26">
        <f>[6]签字版本!F243</f>
        <v>4.58</v>
      </c>
      <c r="G243" s="26">
        <f>F243</f>
        <v>4.58</v>
      </c>
      <c r="H243" s="26">
        <f>G243*30</f>
        <v>137.4</v>
      </c>
      <c r="I243" s="26">
        <f>[6]签字版本!J243</f>
        <v>27.48</v>
      </c>
      <c r="J243" s="25" t="str">
        <f>SUBSTITUTE([6]签字版本!K243,MID([6]签字版本!K243,9,7),"*******")</f>
        <v>62218405*******6440</v>
      </c>
      <c r="K243" s="24" t="str">
        <f>[6]签字版本!L243</f>
        <v>连城县农村信用联社四堡信用社</v>
      </c>
    </row>
    <row r="244" spans="1:11">
      <c r="A244" s="24" t="str">
        <f>[6]签字版本!A244</f>
        <v>238</v>
      </c>
      <c r="B244" s="24" t="str">
        <f>[6]签字版本!B244</f>
        <v>马珍</v>
      </c>
      <c r="C244" s="24" t="str">
        <f>SUBSTITUTE([6]签字版本!C244,MID([6]签字版本!C244,7,8),"********")</f>
        <v>350825********1647</v>
      </c>
      <c r="D244" s="25" t="str">
        <f>SUBSTITUTE([6]签字版本!D244,MID([6]签字版本!D244,4,4),"****")</f>
        <v>131****7996</v>
      </c>
      <c r="E244" s="24" t="str">
        <f>[6]签字版本!E244</f>
        <v>田茶</v>
      </c>
      <c r="F244" s="26">
        <f>[6]签字版本!F244</f>
        <v>1.71</v>
      </c>
      <c r="G244" s="26">
        <f>F244</f>
        <v>1.71</v>
      </c>
      <c r="H244" s="26">
        <f>G244*30</f>
        <v>51.3</v>
      </c>
      <c r="I244" s="26">
        <f>[6]签字版本!J244</f>
        <v>10.26</v>
      </c>
      <c r="J244" s="25" t="str">
        <f>SUBSTITUTE([6]签字版本!K244,MID([6]签字版本!K244,9,7),"*******")</f>
        <v>62303611*******7579</v>
      </c>
      <c r="K244" s="24" t="str">
        <f>[6]签字版本!L244</f>
        <v>连城县农村信用联社四堡信用社</v>
      </c>
    </row>
    <row r="245" spans="1:11">
      <c r="A245" s="24" t="str">
        <f>[6]签字版本!A245</f>
        <v>239</v>
      </c>
      <c r="B245" s="24" t="str">
        <f>[6]签字版本!B245</f>
        <v>邹春贻</v>
      </c>
      <c r="C245" s="24" t="str">
        <f>SUBSTITUTE([6]签字版本!C245,MID([6]签字版本!C245,7,8),"********")</f>
        <v>352627********1616</v>
      </c>
      <c r="D245" s="25" t="str">
        <f>SUBSTITUTE([6]签字版本!D245,MID([6]签字版本!D245,4,4),"****")</f>
        <v>180****1379</v>
      </c>
      <c r="E245" s="24" t="str">
        <f>[6]签字版本!E245</f>
        <v>田茶</v>
      </c>
      <c r="F245" s="26">
        <f>[6]签字版本!F245</f>
        <v>3.48</v>
      </c>
      <c r="G245" s="26">
        <f>F245</f>
        <v>3.48</v>
      </c>
      <c r="H245" s="26">
        <f>G245*30</f>
        <v>104.4</v>
      </c>
      <c r="I245" s="26">
        <f>[6]签字版本!J245</f>
        <v>20.88</v>
      </c>
      <c r="J245" s="25" t="str">
        <f>SUBSTITUTE([6]签字版本!K245,MID([6]签字版本!K245,9,7),"*******")</f>
        <v>90908180*******0381572</v>
      </c>
      <c r="K245" s="24" t="str">
        <f>[6]签字版本!L245</f>
        <v>连城县农村信用联社四堡信用社</v>
      </c>
    </row>
    <row r="246" spans="1:11">
      <c r="A246" s="24" t="str">
        <f>[6]签字版本!A246</f>
        <v>240</v>
      </c>
      <c r="B246" s="24" t="str">
        <f>[6]签字版本!B246</f>
        <v>张燕辉</v>
      </c>
      <c r="C246" s="24" t="str">
        <f>SUBSTITUTE([6]签字版本!C246,MID([6]签字版本!C246,7,8),"********")</f>
        <v>510227********4090</v>
      </c>
      <c r="D246" s="25" t="str">
        <f>SUBSTITUTE([6]签字版本!D246,MID([6]签字版本!D246,4,4),"****")</f>
        <v>182****7275</v>
      </c>
      <c r="E246" s="24" t="str">
        <f>[6]签字版本!E246</f>
        <v>田茶</v>
      </c>
      <c r="F246" s="26">
        <f>[6]签字版本!F246</f>
        <v>3.27</v>
      </c>
      <c r="G246" s="26">
        <f>F246</f>
        <v>3.27</v>
      </c>
      <c r="H246" s="26">
        <f>G246*30</f>
        <v>98.1</v>
      </c>
      <c r="I246" s="26">
        <f>[6]签字版本!J246</f>
        <v>19.62</v>
      </c>
      <c r="J246" s="25" t="str">
        <f>SUBSTITUTE([6]签字版本!K246,MID([6]签字版本!K246,9,7),"*******")</f>
        <v>62218405*******9447</v>
      </c>
      <c r="K246" s="24" t="str">
        <f>[6]签字版本!L246</f>
        <v>连城县农村信用联社四堡信用社</v>
      </c>
    </row>
    <row r="247" spans="1:11">
      <c r="A247" s="24" t="str">
        <f>[6]签字版本!A247</f>
        <v>241</v>
      </c>
      <c r="B247" s="24" t="str">
        <f>[6]签字版本!B247</f>
        <v>邹洪长</v>
      </c>
      <c r="C247" s="24" t="str">
        <f>SUBSTITUTE([6]签字版本!C247,MID([6]签字版本!C247,7,8),"********")</f>
        <v>352627********1616</v>
      </c>
      <c r="D247" s="25" t="str">
        <f>SUBSTITUTE([6]签字版本!D247,MID([6]签字版本!D247,4,4),"****")</f>
        <v>158****6465</v>
      </c>
      <c r="E247" s="24" t="str">
        <f>[6]签字版本!E247</f>
        <v>田茶</v>
      </c>
      <c r="F247" s="26">
        <f>[6]签字版本!F247</f>
        <v>10.98</v>
      </c>
      <c r="G247" s="26">
        <f>F247</f>
        <v>10.98</v>
      </c>
      <c r="H247" s="26">
        <f>G247*30</f>
        <v>329.4</v>
      </c>
      <c r="I247" s="26">
        <f>[6]签字版本!J247</f>
        <v>65.88</v>
      </c>
      <c r="J247" s="25" t="str">
        <f>SUBSTITUTE([6]签字版本!K247,MID([6]签字版本!K247,9,7),"*******")</f>
        <v>62218405*******9504</v>
      </c>
      <c r="K247" s="24" t="str">
        <f>[6]签字版本!L247</f>
        <v>连城县农村信用联社四堡信用社</v>
      </c>
    </row>
    <row r="248" spans="1:11">
      <c r="A248" s="24" t="str">
        <f>[6]签字版本!A248</f>
        <v>242</v>
      </c>
      <c r="B248" s="24" t="str">
        <f>[6]签字版本!B248</f>
        <v>罗秀芳</v>
      </c>
      <c r="C248" s="24" t="str">
        <f>SUBSTITUTE([6]签字版本!C248,MID([6]签字版本!C248,7,8),"********")</f>
        <v>350825********0720</v>
      </c>
      <c r="D248" s="25" t="str">
        <f>SUBSTITUTE([6]签字版本!D248,MID([6]签字版本!D248,4,4),"****")</f>
        <v>150****7761</v>
      </c>
      <c r="E248" s="24" t="str">
        <f>[6]签字版本!E248</f>
        <v>田茶</v>
      </c>
      <c r="F248" s="26">
        <f>[6]签字版本!F248</f>
        <v>1.58</v>
      </c>
      <c r="G248" s="26">
        <f>F248</f>
        <v>1.58</v>
      </c>
      <c r="H248" s="26">
        <f>G248*30</f>
        <v>47.4</v>
      </c>
      <c r="I248" s="26">
        <f>[6]签字版本!J248</f>
        <v>9.48</v>
      </c>
      <c r="J248" s="25" t="str">
        <f>SUBSTITUTE([6]签字版本!K248,MID([6]签字版本!K248,9,7),"*******")</f>
        <v>62218405*******8812</v>
      </c>
      <c r="K248" s="24" t="str">
        <f>[6]签字版本!L248</f>
        <v>连城县农村信用联社四堡信用社</v>
      </c>
    </row>
    <row r="249" spans="1:11">
      <c r="A249" s="24" t="str">
        <f>[6]签字版本!A249</f>
        <v>243</v>
      </c>
      <c r="B249" s="24" t="str">
        <f>[6]签字版本!B249</f>
        <v>邹春华</v>
      </c>
      <c r="C249" s="24" t="str">
        <f>SUBSTITUTE([6]签字版本!C249,MID([6]签字版本!C249,7,8),"********")</f>
        <v>352627********1619</v>
      </c>
      <c r="D249" s="25" t="str">
        <f>SUBSTITUTE([6]签字版本!D249,MID([6]签字版本!D249,4,4),"****")</f>
        <v>135****8131</v>
      </c>
      <c r="E249" s="24" t="str">
        <f>[6]签字版本!E249</f>
        <v>田茶</v>
      </c>
      <c r="F249" s="26">
        <f>[6]签字版本!F249</f>
        <v>0.28</v>
      </c>
      <c r="G249" s="26">
        <f>F249</f>
        <v>0.28</v>
      </c>
      <c r="H249" s="26">
        <f>G249*30</f>
        <v>8.4</v>
      </c>
      <c r="I249" s="26">
        <f>[6]签字版本!J249</f>
        <v>1.68</v>
      </c>
      <c r="J249" s="25" t="str">
        <f>SUBSTITUTE([6]签字版本!K249,MID([6]签字版本!K249,9,7),"*******")</f>
        <v>62218405*******9546</v>
      </c>
      <c r="K249" s="24" t="str">
        <f>[6]签字版本!L249</f>
        <v>连城县农村信用联社四堡信用社</v>
      </c>
    </row>
    <row r="250" spans="1:11">
      <c r="A250" s="24" t="str">
        <f>[6]签字版本!A250</f>
        <v>244</v>
      </c>
      <c r="B250" s="24" t="str">
        <f>[6]签字版本!B250</f>
        <v>邹善良</v>
      </c>
      <c r="C250" s="24" t="str">
        <f>SUBSTITUTE([6]签字版本!C250,MID([6]签字版本!C250,7,8),"********")</f>
        <v>352627********1611</v>
      </c>
      <c r="D250" s="25" t="str">
        <f>SUBSTITUTE([6]签字版本!D250,MID([6]签字版本!D250,4,4),"****")</f>
        <v>135****2038</v>
      </c>
      <c r="E250" s="24" t="str">
        <f>[6]签字版本!E250</f>
        <v>田茶</v>
      </c>
      <c r="F250" s="26">
        <f>[6]签字版本!F250</f>
        <v>3.35</v>
      </c>
      <c r="G250" s="26">
        <f>F250</f>
        <v>3.35</v>
      </c>
      <c r="H250" s="26">
        <f>G250*30</f>
        <v>100.5</v>
      </c>
      <c r="I250" s="26">
        <f>[6]签字版本!J250</f>
        <v>20.1</v>
      </c>
      <c r="J250" s="25" t="str">
        <f>SUBSTITUTE([6]签字版本!K250,MID([6]签字版本!K250,9,7),"*******")</f>
        <v>62218405*******9454</v>
      </c>
      <c r="K250" s="24" t="str">
        <f>[6]签字版本!L250</f>
        <v>连城县农村信用联社四堡信用社</v>
      </c>
    </row>
    <row r="251" spans="1:11">
      <c r="A251" s="24" t="str">
        <f>[6]签字版本!A251</f>
        <v>245</v>
      </c>
      <c r="B251" s="24" t="str">
        <f>[6]签字版本!B251</f>
        <v>邹远锋</v>
      </c>
      <c r="C251" s="24" t="str">
        <f>SUBSTITUTE([6]签字版本!C251,MID([6]签字版本!C251,7,8),"********")</f>
        <v>350825********1618</v>
      </c>
      <c r="D251" s="25" t="str">
        <f>SUBSTITUTE([6]签字版本!D251,MID([6]签字版本!D251,4,4),"****")</f>
        <v/>
      </c>
      <c r="E251" s="24" t="str">
        <f>[6]签字版本!E251</f>
        <v>田茶</v>
      </c>
      <c r="F251" s="26">
        <f>[6]签字版本!F251</f>
        <v>1.03</v>
      </c>
      <c r="G251" s="26">
        <f>F251</f>
        <v>1.03</v>
      </c>
      <c r="H251" s="26">
        <f>G251*30</f>
        <v>30.9</v>
      </c>
      <c r="I251" s="26">
        <f>[6]签字版本!J251</f>
        <v>6.18</v>
      </c>
      <c r="J251" s="25" t="str">
        <f>SUBSTITUTE([6]签字版本!K251,MID([6]签字版本!K251,9,7),"*******")</f>
        <v>62218405*******9678</v>
      </c>
      <c r="K251" s="24" t="str">
        <f>[6]签字版本!L251</f>
        <v>连城县农村信用联社四堡信用社</v>
      </c>
    </row>
    <row r="252" spans="1:11">
      <c r="A252" s="24" t="str">
        <f>[6]签字版本!A252</f>
        <v>246</v>
      </c>
      <c r="B252" s="24" t="str">
        <f>[6]签字版本!B252</f>
        <v>邹洪武</v>
      </c>
      <c r="C252" s="24" t="str">
        <f>SUBSTITUTE([6]签字版本!C252,MID([6]签字版本!C252,7,8),"********")</f>
        <v>350825********1637</v>
      </c>
      <c r="D252" s="25" t="str">
        <f>SUBSTITUTE([6]签字版本!D252,MID([6]签字版本!D252,4,4),"****")</f>
        <v>188****6910</v>
      </c>
      <c r="E252" s="24" t="str">
        <f>[6]签字版本!E252</f>
        <v>田茶</v>
      </c>
      <c r="F252" s="26">
        <f>[6]签字版本!F252</f>
        <v>10.54</v>
      </c>
      <c r="G252" s="26">
        <f>F252</f>
        <v>10.54</v>
      </c>
      <c r="H252" s="26">
        <f>G252*30</f>
        <v>316.2</v>
      </c>
      <c r="I252" s="26">
        <f>[6]签字版本!J252</f>
        <v>63.24</v>
      </c>
      <c r="J252" s="25" t="str">
        <f>SUBSTITUTE([6]签字版本!K252,MID([6]签字版本!K252,9,7),"*******")</f>
        <v>62218405*******9405</v>
      </c>
      <c r="K252" s="24" t="str">
        <f>[6]签字版本!L252</f>
        <v>连城县农村信用联社四堡信用社</v>
      </c>
    </row>
    <row r="253" spans="1:11">
      <c r="A253" s="24" t="str">
        <f>[6]签字版本!A253</f>
        <v>247</v>
      </c>
      <c r="B253" s="24" t="str">
        <f>[6]签字版本!B253</f>
        <v>邹春胜</v>
      </c>
      <c r="C253" s="24" t="str">
        <f>SUBSTITUTE([6]签字版本!C253,MID([6]签字版本!C253,7,8),"********")</f>
        <v>350104********0078</v>
      </c>
      <c r="D253" s="25" t="str">
        <f>SUBSTITUTE([6]签字版本!D253,MID([6]签字版本!D253,4,4),"****")</f>
        <v>138****8206</v>
      </c>
      <c r="E253" s="24" t="str">
        <f>[6]签字版本!E253</f>
        <v>田茶</v>
      </c>
      <c r="F253" s="26">
        <f>[6]签字版本!F253</f>
        <v>3.5</v>
      </c>
      <c r="G253" s="26">
        <f>F253</f>
        <v>3.5</v>
      </c>
      <c r="H253" s="26">
        <f>G253*30</f>
        <v>105</v>
      </c>
      <c r="I253" s="26">
        <f>[6]签字版本!J253</f>
        <v>21</v>
      </c>
      <c r="J253" s="25" t="str">
        <f>SUBSTITUTE([6]签字版本!K253,MID([6]签字版本!K253,9,7),"*******")</f>
        <v>62303625*******8444</v>
      </c>
      <c r="K253" s="24" t="str">
        <f>[6]签字版本!L253</f>
        <v>连城县农村信用联社四堡信用社</v>
      </c>
    </row>
    <row r="254" spans="1:11">
      <c r="A254" s="24" t="str">
        <f>[6]签字版本!A254</f>
        <v>248</v>
      </c>
      <c r="B254" s="24" t="str">
        <f>[6]签字版本!B254</f>
        <v>邹善生</v>
      </c>
      <c r="C254" s="24" t="str">
        <f>SUBSTITUTE([6]签字版本!C254,MID([6]签字版本!C254,7,8),"********")</f>
        <v>352627********1617</v>
      </c>
      <c r="D254" s="25" t="str">
        <f>SUBSTITUTE([6]签字版本!D254,MID([6]签字版本!D254,4,4),"****")</f>
        <v>139****3737</v>
      </c>
      <c r="E254" s="24" t="str">
        <f>[6]签字版本!E254</f>
        <v>田茶</v>
      </c>
      <c r="F254" s="26">
        <f>[6]签字版本!F254</f>
        <v>3.35</v>
      </c>
      <c r="G254" s="26">
        <f>F254</f>
        <v>3.35</v>
      </c>
      <c r="H254" s="26">
        <f>G254*30</f>
        <v>100.5</v>
      </c>
      <c r="I254" s="26">
        <f>[6]签字版本!J254</f>
        <v>20.1</v>
      </c>
      <c r="J254" s="25" t="str">
        <f>SUBSTITUTE([6]签字版本!K254,MID([6]签字版本!K254,9,7),"*******")</f>
        <v>62218405*******9553</v>
      </c>
      <c r="K254" s="24" t="str">
        <f>[6]签字版本!L254</f>
        <v>连城县农村信用联社四堡信用社</v>
      </c>
    </row>
    <row r="255" spans="1:11">
      <c r="A255" s="24" t="str">
        <f>[6]签字版本!A255</f>
        <v>249</v>
      </c>
      <c r="B255" s="24" t="str">
        <f>[6]签字版本!B255</f>
        <v>邹旺庆</v>
      </c>
      <c r="C255" s="24" t="str">
        <f>SUBSTITUTE([6]签字版本!C255,MID([6]签字版本!C255,7,8),"********")</f>
        <v>352627********163X</v>
      </c>
      <c r="D255" s="25" t="str">
        <f>SUBSTITUTE([6]签字版本!D255,MID([6]签字版本!D255,4,4),"****")</f>
        <v>151****7589</v>
      </c>
      <c r="E255" s="24" t="str">
        <f>[6]签字版本!E255</f>
        <v>田茶</v>
      </c>
      <c r="F255" s="26">
        <f>[6]签字版本!F255</f>
        <v>3.78</v>
      </c>
      <c r="G255" s="26">
        <f>F255</f>
        <v>3.78</v>
      </c>
      <c r="H255" s="26">
        <f>G255*30</f>
        <v>113.4</v>
      </c>
      <c r="I255" s="26">
        <f>[6]签字版本!J255</f>
        <v>22.68</v>
      </c>
      <c r="J255" s="25" t="str">
        <f>SUBSTITUTE([6]签字版本!K255,MID([6]签字版本!K255,9,7),"*******")</f>
        <v>90908180*******0026340</v>
      </c>
      <c r="K255" s="24" t="str">
        <f>[6]签字版本!L255</f>
        <v>连城县农村信用联社四堡信用社</v>
      </c>
    </row>
    <row r="256" spans="1:11">
      <c r="A256" s="24" t="str">
        <f>[6]签字版本!A256</f>
        <v>250</v>
      </c>
      <c r="B256" s="24" t="str">
        <f>[6]签字版本!B256</f>
        <v>邹春仲</v>
      </c>
      <c r="C256" s="24" t="str">
        <f>SUBSTITUTE([6]签字版本!C256,MID([6]签字版本!C256,7,8),"********")</f>
        <v>352627********1636</v>
      </c>
      <c r="D256" s="25" t="str">
        <f>SUBSTITUTE([6]签字版本!D256,MID([6]签字版本!D256,4,4),"****")</f>
        <v>189****5596</v>
      </c>
      <c r="E256" s="24" t="str">
        <f>[6]签字版本!E256</f>
        <v>田茶</v>
      </c>
      <c r="F256" s="26">
        <f>[6]签字版本!F256</f>
        <v>3.88</v>
      </c>
      <c r="G256" s="26">
        <f>F256</f>
        <v>3.88</v>
      </c>
      <c r="H256" s="26">
        <f>G256*30</f>
        <v>116.4</v>
      </c>
      <c r="I256" s="26">
        <f>[6]签字版本!J256</f>
        <v>23.28</v>
      </c>
      <c r="J256" s="25" t="str">
        <f>SUBSTITUTE([6]签字版本!K256,MID([6]签字版本!K256,9,7),"*******")</f>
        <v>62218405*******9512</v>
      </c>
      <c r="K256" s="24" t="str">
        <f>[6]签字版本!L256</f>
        <v>连城县农村信用联社四堡信用社</v>
      </c>
    </row>
    <row r="257" spans="1:11">
      <c r="A257" s="24" t="str">
        <f>[6]签字版本!A257</f>
        <v>251</v>
      </c>
      <c r="B257" s="24" t="str">
        <f>[6]签字版本!B257</f>
        <v>邹洪贤</v>
      </c>
      <c r="C257" s="24" t="str">
        <f>SUBSTITUTE([6]签字版本!C257,MID([6]签字版本!C257,7,8),"********")</f>
        <v>352627********163X</v>
      </c>
      <c r="D257" s="25" t="str">
        <f>SUBSTITUTE([6]签字版本!D257,MID([6]签字版本!D257,4,4),"****")</f>
        <v>158****7004</v>
      </c>
      <c r="E257" s="24" t="str">
        <f>[6]签字版本!E257</f>
        <v>田茶</v>
      </c>
      <c r="F257" s="26">
        <f>[6]签字版本!F257</f>
        <v>8.05</v>
      </c>
      <c r="G257" s="26">
        <f>F257</f>
        <v>8.05</v>
      </c>
      <c r="H257" s="26">
        <f>G257*30</f>
        <v>241.5</v>
      </c>
      <c r="I257" s="26">
        <f>[6]签字版本!J257</f>
        <v>48.3</v>
      </c>
      <c r="J257" s="25" t="str">
        <f>SUBSTITUTE([6]签字版本!K257,MID([6]签字版本!K257,9,7),"*******")</f>
        <v>62303615*******8498</v>
      </c>
      <c r="K257" s="24" t="str">
        <f>[6]签字版本!L257</f>
        <v>连城县农村信用联社四堡信用社</v>
      </c>
    </row>
    <row r="258" spans="1:11">
      <c r="A258" s="24" t="str">
        <f>[6]签字版本!A258</f>
        <v>252</v>
      </c>
      <c r="B258" s="24" t="str">
        <f>[6]签字版本!B258</f>
        <v>邹远成</v>
      </c>
      <c r="C258" s="24" t="str">
        <f>SUBSTITUTE([6]签字版本!C258,MID([6]签字版本!C258,7,8),"********")</f>
        <v>352627********1619</v>
      </c>
      <c r="D258" s="25" t="str">
        <f>SUBSTITUTE([6]签字版本!D258,MID([6]签字版本!D258,4,4),"****")</f>
        <v>187****6572</v>
      </c>
      <c r="E258" s="24" t="str">
        <f>[6]签字版本!E258</f>
        <v>田茶</v>
      </c>
      <c r="F258" s="26">
        <f>[6]签字版本!F258</f>
        <v>4.24</v>
      </c>
      <c r="G258" s="26">
        <f>F258</f>
        <v>4.24</v>
      </c>
      <c r="H258" s="26">
        <f>G258*30</f>
        <v>127.2</v>
      </c>
      <c r="I258" s="26">
        <f>[6]签字版本!J258</f>
        <v>25.44</v>
      </c>
      <c r="J258" s="25" t="str">
        <f>SUBSTITUTE([6]签字版本!K258,MID([6]签字版本!K258,9,7),"*******")</f>
        <v>62218405*******9421</v>
      </c>
      <c r="K258" s="24" t="str">
        <f>[6]签字版本!L258</f>
        <v>连城县农村信用联社四堡信用社</v>
      </c>
    </row>
    <row r="259" spans="1:11">
      <c r="A259" s="24" t="str">
        <f>[6]签字版本!A259</f>
        <v>253</v>
      </c>
      <c r="B259" s="24" t="str">
        <f>[6]签字版本!B259</f>
        <v>邹春勋</v>
      </c>
      <c r="C259" s="24" t="str">
        <f>SUBSTITUTE([6]签字版本!C259,MID([6]签字版本!C259,7,8),"********")</f>
        <v>352627********1615</v>
      </c>
      <c r="D259" s="25" t="str">
        <f>SUBSTITUTE([6]签字版本!D259,MID([6]签字版本!D259,4,4),"****")</f>
        <v>182****7275</v>
      </c>
      <c r="E259" s="24" t="str">
        <f>[6]签字版本!E259</f>
        <v>田茶</v>
      </c>
      <c r="F259" s="26">
        <f>[6]签字版本!F259</f>
        <v>2.65</v>
      </c>
      <c r="G259" s="26">
        <f>F259</f>
        <v>2.65</v>
      </c>
      <c r="H259" s="26">
        <f>G259*30</f>
        <v>79.5</v>
      </c>
      <c r="I259" s="26">
        <f>[6]签字版本!J259</f>
        <v>15.9</v>
      </c>
      <c r="J259" s="25" t="str">
        <f>SUBSTITUTE([6]签字版本!K259,MID([6]签字版本!K259,9,7),"*******")</f>
        <v>90908180*******0403521</v>
      </c>
      <c r="K259" s="24" t="str">
        <f>[6]签字版本!L259</f>
        <v>连城县农村信用联社四堡信用社</v>
      </c>
    </row>
    <row r="260" spans="1:11">
      <c r="A260" s="24" t="str">
        <f>[6]签字版本!A260</f>
        <v>254</v>
      </c>
      <c r="B260" s="24" t="str">
        <f>[6]签字版本!B260</f>
        <v>邹春太</v>
      </c>
      <c r="C260" s="24" t="str">
        <f>SUBSTITUTE([6]签字版本!C260,MID([6]签字版本!C260,7,8),"********")</f>
        <v>352627********1613</v>
      </c>
      <c r="D260" s="25" t="str">
        <f>SUBSTITUTE([6]签字版本!D260,MID([6]签字版本!D260,4,4),"****")</f>
        <v>151****8693</v>
      </c>
      <c r="E260" s="24" t="str">
        <f>[6]签字版本!E260</f>
        <v>田茶</v>
      </c>
      <c r="F260" s="26">
        <f>[6]签字版本!F260</f>
        <v>7.4</v>
      </c>
      <c r="G260" s="26">
        <f>F260</f>
        <v>7.4</v>
      </c>
      <c r="H260" s="26">
        <f>G260*30</f>
        <v>222</v>
      </c>
      <c r="I260" s="26">
        <f>[6]签字版本!J260</f>
        <v>44.4</v>
      </c>
      <c r="J260" s="25" t="str">
        <f>SUBSTITUTE([6]签字版本!K260,MID([6]签字版本!K260,9,7),"*******")</f>
        <v>62218405*******6390</v>
      </c>
      <c r="K260" s="24" t="str">
        <f>[6]签字版本!L260</f>
        <v>连城县农村信用联社四堡信用社</v>
      </c>
    </row>
    <row r="261" spans="1:11">
      <c r="A261" s="24" t="str">
        <f>[6]签字版本!A261</f>
        <v>255</v>
      </c>
      <c r="B261" s="24" t="str">
        <f>[6]签字版本!B261</f>
        <v>邹善福</v>
      </c>
      <c r="C261" s="24" t="str">
        <f>SUBSTITUTE([6]签字版本!C261,MID([6]签字版本!C261,7,8),"********")</f>
        <v>352627********1617</v>
      </c>
      <c r="D261" s="25" t="str">
        <f>SUBSTITUTE([6]签字版本!D261,MID([6]签字版本!D261,4,4),"****")</f>
        <v>137****0613</v>
      </c>
      <c r="E261" s="24" t="str">
        <f>[6]签字版本!E261</f>
        <v>田茶</v>
      </c>
      <c r="F261" s="26">
        <f>[6]签字版本!F261</f>
        <v>3.34</v>
      </c>
      <c r="G261" s="26">
        <f>F261</f>
        <v>3.34</v>
      </c>
      <c r="H261" s="26">
        <f>G261*30</f>
        <v>100.2</v>
      </c>
      <c r="I261" s="26">
        <f>[6]签字版本!J261</f>
        <v>20.04</v>
      </c>
      <c r="J261" s="25" t="str">
        <f>SUBSTITUTE([6]签字版本!K261,MID([6]签字版本!K261,9,7),"*******")</f>
        <v>62303611*******8663</v>
      </c>
      <c r="K261" s="24" t="str">
        <f>[6]签字版本!L261</f>
        <v>连城县农村信用联社四堡信用社</v>
      </c>
    </row>
    <row r="262" spans="1:11">
      <c r="A262" s="24" t="str">
        <f>[6]签字版本!A262</f>
        <v>256</v>
      </c>
      <c r="B262" s="24" t="str">
        <f>[6]签字版本!B262</f>
        <v>邹善根</v>
      </c>
      <c r="C262" s="24" t="str">
        <f>SUBSTITUTE([6]签字版本!C262,MID([6]签字版本!C262,7,8),"********")</f>
        <v>352627********161X</v>
      </c>
      <c r="D262" s="25" t="str">
        <f>SUBSTITUTE([6]签字版本!D262,MID([6]签字版本!D262,4,4),"****")</f>
        <v>137****5294</v>
      </c>
      <c r="E262" s="24" t="str">
        <f>[6]签字版本!E262</f>
        <v>田茶</v>
      </c>
      <c r="F262" s="26">
        <f>[6]签字版本!F262</f>
        <v>3.3</v>
      </c>
      <c r="G262" s="26">
        <f>F262</f>
        <v>3.3</v>
      </c>
      <c r="H262" s="26">
        <f>G262*30</f>
        <v>99</v>
      </c>
      <c r="I262" s="26">
        <f>[6]签字版本!J262</f>
        <v>19.8</v>
      </c>
      <c r="J262" s="25" t="str">
        <f>SUBSTITUTE([6]签字版本!K262,MID([6]签字版本!K262,9,7),"*******")</f>
        <v>62303611*******0078</v>
      </c>
      <c r="K262" s="24" t="str">
        <f>[6]签字版本!L262</f>
        <v>连城县农村信用联社四堡信用社</v>
      </c>
    </row>
    <row r="263" spans="1:11">
      <c r="A263" s="24" t="str">
        <f>[6]签字版本!A263</f>
        <v>257</v>
      </c>
      <c r="B263" s="24" t="str">
        <f>[6]签字版本!B263</f>
        <v>雷菊秀</v>
      </c>
      <c r="C263" s="24" t="str">
        <f>SUBSTITUTE([6]签字版本!C263,MID([6]签字版本!C263,7,8),"********")</f>
        <v>350424********182X</v>
      </c>
      <c r="D263" s="25" t="str">
        <f>SUBSTITUTE([6]签字版本!D263,MID([6]签字版本!D263,4,4),"****")</f>
        <v>177****0089</v>
      </c>
      <c r="E263" s="24" t="str">
        <f>[6]签字版本!E263</f>
        <v>田茶</v>
      </c>
      <c r="F263" s="26">
        <f>[6]签字版本!F263</f>
        <v>3.63</v>
      </c>
      <c r="G263" s="26">
        <f>F263</f>
        <v>3.63</v>
      </c>
      <c r="H263" s="26">
        <f>G263*30</f>
        <v>108.9</v>
      </c>
      <c r="I263" s="26">
        <f>[6]签字版本!J263</f>
        <v>21.78</v>
      </c>
      <c r="J263" s="25" t="str">
        <f>SUBSTITUTE([6]签字版本!K263,MID([6]签字版本!K263,9,7),"*******")</f>
        <v>62218405*******6531</v>
      </c>
      <c r="K263" s="24" t="str">
        <f>[6]签字版本!L263</f>
        <v>连城县农村信用联社四堡信用社</v>
      </c>
    </row>
    <row r="264" spans="1:11">
      <c r="A264" s="24" t="str">
        <f>[6]签字版本!A264</f>
        <v>258</v>
      </c>
      <c r="B264" s="24" t="str">
        <f>[6]签字版本!B264</f>
        <v>邹春焕</v>
      </c>
      <c r="C264" s="24" t="str">
        <f>SUBSTITUTE([6]签字版本!C264,MID([6]签字版本!C264,7,8),"********")</f>
        <v>352627********1619</v>
      </c>
      <c r="D264" s="25" t="str">
        <f>SUBSTITUTE([6]签字版本!D264,MID([6]签字版本!D264,4,4),"****")</f>
        <v>192****7915</v>
      </c>
      <c r="E264" s="24" t="str">
        <f>[6]签字版本!E264</f>
        <v>田茶</v>
      </c>
      <c r="F264" s="26">
        <f>[6]签字版本!F264</f>
        <v>6.72</v>
      </c>
      <c r="G264" s="26">
        <f>F264</f>
        <v>6.72</v>
      </c>
      <c r="H264" s="26">
        <f>G264*30</f>
        <v>201.6</v>
      </c>
      <c r="I264" s="26">
        <f>[6]签字版本!J264</f>
        <v>40.32</v>
      </c>
      <c r="J264" s="25" t="str">
        <f>SUBSTITUTE([6]签字版本!K264,MID([6]签字版本!K264,9,7),"*******")</f>
        <v>62218405*******9926</v>
      </c>
      <c r="K264" s="24" t="str">
        <f>[6]签字版本!L264</f>
        <v>连城县农村信用联社四堡信用社</v>
      </c>
    </row>
    <row r="265" spans="1:11">
      <c r="A265" s="24" t="str">
        <f>[6]签字版本!A265</f>
        <v>259</v>
      </c>
      <c r="B265" s="24" t="str">
        <f>[6]签字版本!B265</f>
        <v>邹春平</v>
      </c>
      <c r="C265" s="24" t="str">
        <f>SUBSTITUTE([6]签字版本!C265,MID([6]签字版本!C265,7,8),"********")</f>
        <v>352627********1611</v>
      </c>
      <c r="D265" s="25" t="str">
        <f>SUBSTITUTE([6]签字版本!D265,MID([6]签字版本!D265,4,4),"****")</f>
        <v>152****9940</v>
      </c>
      <c r="E265" s="24" t="str">
        <f>[6]签字版本!E265</f>
        <v>田茶</v>
      </c>
      <c r="F265" s="26">
        <f>[6]签字版本!F265</f>
        <v>3.36</v>
      </c>
      <c r="G265" s="26">
        <f>F265</f>
        <v>3.36</v>
      </c>
      <c r="H265" s="26">
        <f>G265*30</f>
        <v>100.8</v>
      </c>
      <c r="I265" s="26">
        <f>[6]签字版本!J265</f>
        <v>20.16</v>
      </c>
      <c r="J265" s="25" t="str">
        <f>SUBSTITUTE([6]签字版本!K265,MID([6]签字版本!K265,9,7),"*******")</f>
        <v>62218405*******8622</v>
      </c>
      <c r="K265" s="24" t="str">
        <f>[6]签字版本!L265</f>
        <v>连城县农村信用联社四堡信用社</v>
      </c>
    </row>
    <row r="266" spans="1:11">
      <c r="A266" s="24" t="str">
        <f>[6]签字版本!A266</f>
        <v>260</v>
      </c>
      <c r="B266" s="24" t="str">
        <f>[6]签字版本!B266</f>
        <v>邹春辉</v>
      </c>
      <c r="C266" s="24" t="str">
        <f>SUBSTITUTE([6]签字版本!C266,MID([6]签字版本!C266,7,8),"********")</f>
        <v>352627********1612</v>
      </c>
      <c r="D266" s="25" t="str">
        <f>SUBSTITUTE([6]签字版本!D266,MID([6]签字版本!D266,4,4),"****")</f>
        <v>187****9793</v>
      </c>
      <c r="E266" s="24" t="str">
        <f>[6]签字版本!E266</f>
        <v>田茶</v>
      </c>
      <c r="F266" s="26">
        <f>[6]签字版本!F266</f>
        <v>3.69</v>
      </c>
      <c r="G266" s="26">
        <f>F266</f>
        <v>3.69</v>
      </c>
      <c r="H266" s="26">
        <f>G266*30</f>
        <v>110.7</v>
      </c>
      <c r="I266" s="26">
        <f>[6]签字版本!J266</f>
        <v>22.14</v>
      </c>
      <c r="J266" s="25" t="str">
        <f>SUBSTITUTE([6]签字版本!K266,MID([6]签字版本!K266,9,7),"*******")</f>
        <v>62218405*******9827</v>
      </c>
      <c r="K266" s="24" t="str">
        <f>[6]签字版本!L266</f>
        <v>连城县农村信用联社四堡信用社</v>
      </c>
    </row>
    <row r="267" spans="1:11">
      <c r="A267" s="24" t="str">
        <f>[6]签字版本!A267</f>
        <v>261</v>
      </c>
      <c r="B267" s="24" t="str">
        <f>[6]签字版本!B267</f>
        <v>李德华</v>
      </c>
      <c r="C267" s="24" t="str">
        <f>SUBSTITUTE([6]签字版本!C267,MID([6]签字版本!C267,7,8),"********")</f>
        <v>352627********1622</v>
      </c>
      <c r="D267" s="25" t="str">
        <f>SUBSTITUTE([6]签字版本!D267,MID([6]签字版本!D267,4,4),"****")</f>
        <v>187****4581</v>
      </c>
      <c r="E267" s="24" t="str">
        <f>[6]签字版本!E267</f>
        <v>田茶</v>
      </c>
      <c r="F267" s="26">
        <f>[6]签字版本!F267</f>
        <v>0.99</v>
      </c>
      <c r="G267" s="26">
        <f>F267</f>
        <v>0.99</v>
      </c>
      <c r="H267" s="26">
        <f>G267*30</f>
        <v>29.7</v>
      </c>
      <c r="I267" s="26">
        <f>[6]签字版本!J267</f>
        <v>5.94</v>
      </c>
      <c r="J267" s="25" t="str">
        <f>SUBSTITUTE([6]签字版本!K267,MID([6]签字版本!K267,9,7),"*******")</f>
        <v>62218405*******9868</v>
      </c>
      <c r="K267" s="24" t="str">
        <f>[6]签字版本!L267</f>
        <v>连城县农村信用联社四堡信用社</v>
      </c>
    </row>
    <row r="268" spans="1:11">
      <c r="A268" s="24" t="str">
        <f>[6]签字版本!A268</f>
        <v>262</v>
      </c>
      <c r="B268" s="24" t="str">
        <f>[6]签字版本!B268</f>
        <v>邹章才</v>
      </c>
      <c r="C268" s="24" t="str">
        <f>SUBSTITUTE([6]签字版本!C268,MID([6]签字版本!C268,7,8),"********")</f>
        <v>350825********1638</v>
      </c>
      <c r="D268" s="25" t="str">
        <f>SUBSTITUTE([6]签字版本!D268,MID([6]签字版本!D268,4,4),"****")</f>
        <v>151****2758</v>
      </c>
      <c r="E268" s="24" t="str">
        <f>[6]签字版本!E268</f>
        <v>田茶</v>
      </c>
      <c r="F268" s="26">
        <f>[6]签字版本!F268</f>
        <v>3.68</v>
      </c>
      <c r="G268" s="26">
        <f>F268</f>
        <v>3.68</v>
      </c>
      <c r="H268" s="26">
        <f>G268*30</f>
        <v>110.4</v>
      </c>
      <c r="I268" s="26">
        <f>[6]签字版本!J268</f>
        <v>22.08</v>
      </c>
      <c r="J268" s="25" t="str">
        <f>SUBSTITUTE([6]签字版本!K268,MID([6]签字版本!K268,9,7),"*******")</f>
        <v>62218405*******9769</v>
      </c>
      <c r="K268" s="24" t="str">
        <f>[6]签字版本!L268</f>
        <v>连城县农村信用联社四堡信用社</v>
      </c>
    </row>
    <row r="269" spans="1:11">
      <c r="A269" s="24" t="str">
        <f>[6]签字版本!A269</f>
        <v>263</v>
      </c>
      <c r="B269" s="24" t="str">
        <f>[6]签字版本!B269</f>
        <v>邹春世</v>
      </c>
      <c r="C269" s="24" t="str">
        <f>SUBSTITUTE([6]签字版本!C269,MID([6]签字版本!C269,7,8),"********")</f>
        <v>352627********1630</v>
      </c>
      <c r="D269" s="25" t="str">
        <f>SUBSTITUTE([6]签字版本!D269,MID([6]签字版本!D269,4,4),"****")</f>
        <v>156****8528</v>
      </c>
      <c r="E269" s="24" t="str">
        <f>[6]签字版本!E269</f>
        <v>田茶</v>
      </c>
      <c r="F269" s="26">
        <f>[6]签字版本!F269</f>
        <v>2.13</v>
      </c>
      <c r="G269" s="26">
        <f>F269</f>
        <v>2.13</v>
      </c>
      <c r="H269" s="26">
        <f>G269*30</f>
        <v>63.9</v>
      </c>
      <c r="I269" s="26">
        <f>[6]签字版本!J269</f>
        <v>12.78</v>
      </c>
      <c r="J269" s="25" t="str">
        <f>SUBSTITUTE([6]签字版本!K269,MID([6]签字版本!K269,9,7),"*******")</f>
        <v>90908180*******0309598</v>
      </c>
      <c r="K269" s="24" t="str">
        <f>[6]签字版本!L269</f>
        <v>连城县农村信用联社四堡信用社</v>
      </c>
    </row>
    <row r="270" spans="1:11">
      <c r="A270" s="24" t="str">
        <f>[6]签字版本!A270</f>
        <v>264</v>
      </c>
      <c r="B270" s="24" t="str">
        <f>[6]签字版本!B270</f>
        <v>邹远芳</v>
      </c>
      <c r="C270" s="24" t="str">
        <f>SUBSTITUTE([6]签字版本!C270,MID([6]签字版本!C270,7,8),"********")</f>
        <v>352627********1638</v>
      </c>
      <c r="D270" s="25" t="str">
        <f>SUBSTITUTE([6]签字版本!D270,MID([6]签字版本!D270,4,4),"****")</f>
        <v/>
      </c>
      <c r="E270" s="24" t="str">
        <f>[6]签字版本!E270</f>
        <v>田茶</v>
      </c>
      <c r="F270" s="26">
        <f>[6]签字版本!F270</f>
        <v>4.16</v>
      </c>
      <c r="G270" s="26">
        <f>F270</f>
        <v>4.16</v>
      </c>
      <c r="H270" s="26">
        <f>G270*30</f>
        <v>124.8</v>
      </c>
      <c r="I270" s="26">
        <f>[6]签字版本!J270</f>
        <v>24.96</v>
      </c>
      <c r="J270" s="25" t="str">
        <f>SUBSTITUTE([6]签字版本!K270,MID([6]签字版本!K270,9,7),"*******")</f>
        <v>62218405*******9835</v>
      </c>
      <c r="K270" s="24" t="str">
        <f>[6]签字版本!L270</f>
        <v>连城县农村信用联社四堡信用社</v>
      </c>
    </row>
    <row r="271" spans="1:11">
      <c r="A271" s="24" t="str">
        <f>[6]签字版本!A271</f>
        <v>265</v>
      </c>
      <c r="B271" s="24" t="str">
        <f>[6]签字版本!B271</f>
        <v>邹春标</v>
      </c>
      <c r="C271" s="24" t="str">
        <f>SUBSTITUTE([6]签字版本!C271,MID([6]签字版本!C271,7,8),"********")</f>
        <v>352627********1616</v>
      </c>
      <c r="D271" s="25" t="str">
        <f>SUBSTITUTE([6]签字版本!D271,MID([6]签字版本!D271,4,4),"****")</f>
        <v>159****2810</v>
      </c>
      <c r="E271" s="24" t="str">
        <f>[6]签字版本!E271</f>
        <v>田茶</v>
      </c>
      <c r="F271" s="26">
        <f>[6]签字版本!F271</f>
        <v>0.5</v>
      </c>
      <c r="G271" s="26">
        <f>F271</f>
        <v>0.5</v>
      </c>
      <c r="H271" s="26">
        <f>G271*30</f>
        <v>15</v>
      </c>
      <c r="I271" s="26">
        <f>[6]签字版本!J271</f>
        <v>3</v>
      </c>
      <c r="J271" s="25" t="str">
        <f>SUBSTITUTE([6]签字版本!K271,MID([6]签字版本!K271,9,7),"*******")</f>
        <v>62218405*******0064</v>
      </c>
      <c r="K271" s="24" t="str">
        <f>[6]签字版本!L271</f>
        <v>连城县农村信用联社四堡信用社</v>
      </c>
    </row>
    <row r="272" spans="1:11">
      <c r="A272" s="24" t="str">
        <f>[6]签字版本!A272</f>
        <v>266</v>
      </c>
      <c r="B272" s="24" t="str">
        <f>[6]签字版本!B272</f>
        <v>邹远东</v>
      </c>
      <c r="C272" s="24" t="str">
        <f>SUBSTITUTE([6]签字版本!C272,MID([6]签字版本!C272,7,8),"********")</f>
        <v>352627********161X</v>
      </c>
      <c r="D272" s="25" t="str">
        <f>SUBSTITUTE([6]签字版本!D272,MID([6]签字版本!D272,4,4),"****")</f>
        <v>159****3183</v>
      </c>
      <c r="E272" s="24" t="str">
        <f>[6]签字版本!E272</f>
        <v>田茶</v>
      </c>
      <c r="F272" s="26">
        <f>[6]签字版本!F272</f>
        <v>2.95</v>
      </c>
      <c r="G272" s="26">
        <f>F272</f>
        <v>2.95</v>
      </c>
      <c r="H272" s="26">
        <f>G272*30</f>
        <v>88.5</v>
      </c>
      <c r="I272" s="26">
        <f>[6]签字版本!J272</f>
        <v>17.7</v>
      </c>
      <c r="J272" s="25" t="str">
        <f>SUBSTITUTE([6]签字版本!K272,MID([6]签字版本!K272,9,7),"*******")</f>
        <v>62218405*******9801</v>
      </c>
      <c r="K272" s="24" t="str">
        <f>[6]签字版本!L272</f>
        <v>连城县农村信用联社四堡信用社</v>
      </c>
    </row>
    <row r="273" spans="1:11">
      <c r="A273" s="24" t="str">
        <f>[6]签字版本!A273</f>
        <v>267</v>
      </c>
      <c r="B273" s="24" t="str">
        <f>[6]签字版本!B273</f>
        <v>邹春万</v>
      </c>
      <c r="C273" s="24" t="str">
        <f>SUBSTITUTE([6]签字版本!C273,MID([6]签字版本!C273,7,8),"********")</f>
        <v>352627********1618</v>
      </c>
      <c r="D273" s="25" t="str">
        <f>SUBSTITUTE([6]签字版本!D273,MID([6]签字版本!D273,4,4),"****")</f>
        <v>187****8384</v>
      </c>
      <c r="E273" s="24" t="str">
        <f>[6]签字版本!E273</f>
        <v>田茶</v>
      </c>
      <c r="F273" s="26">
        <f>[6]签字版本!F273</f>
        <v>1.73</v>
      </c>
      <c r="G273" s="26">
        <f>F273</f>
        <v>1.73</v>
      </c>
      <c r="H273" s="26">
        <f>G273*30</f>
        <v>51.9</v>
      </c>
      <c r="I273" s="26">
        <f>[6]签字版本!J273</f>
        <v>10.38</v>
      </c>
      <c r="J273" s="25" t="str">
        <f>SUBSTITUTE([6]签字版本!K273,MID([6]签字版本!K273,9,7),"*******")</f>
        <v>62218405*******8598</v>
      </c>
      <c r="K273" s="24" t="str">
        <f>[6]签字版本!L273</f>
        <v>连城县农村信用联社四堡信用社</v>
      </c>
    </row>
    <row r="274" spans="1:11">
      <c r="A274" s="24" t="str">
        <f>[6]签字版本!A274</f>
        <v>268</v>
      </c>
      <c r="B274" s="24" t="str">
        <f>[6]签字版本!B274</f>
        <v>邹青庆</v>
      </c>
      <c r="C274" s="24" t="str">
        <f>SUBSTITUTE([6]签字版本!C274,MID([6]签字版本!C274,7,8),"********")</f>
        <v>352627********1614</v>
      </c>
      <c r="D274" s="25" t="str">
        <f>SUBSTITUTE([6]签字版本!D274,MID([6]签字版本!D274,4,4),"****")</f>
        <v>133****5650</v>
      </c>
      <c r="E274" s="24" t="str">
        <f>[6]签字版本!E274</f>
        <v>田茶</v>
      </c>
      <c r="F274" s="26">
        <f>[6]签字版本!F274</f>
        <v>3.87</v>
      </c>
      <c r="G274" s="26">
        <f>F274</f>
        <v>3.87</v>
      </c>
      <c r="H274" s="26">
        <f>G274*30</f>
        <v>116.1</v>
      </c>
      <c r="I274" s="26">
        <f>[6]签字版本!J274</f>
        <v>23.22</v>
      </c>
      <c r="J274" s="25" t="str">
        <f>SUBSTITUTE([6]签字版本!K274,MID([6]签字版本!K274,9,7),"*******")</f>
        <v>62218405*******9900</v>
      </c>
      <c r="K274" s="24" t="str">
        <f>[6]签字版本!L274</f>
        <v>连城县农村信用联社四堡信用社</v>
      </c>
    </row>
    <row r="275" spans="1:11">
      <c r="A275" s="24" t="str">
        <f>[6]签字版本!A275</f>
        <v>269</v>
      </c>
      <c r="B275" s="24" t="str">
        <f>[6]签字版本!B275</f>
        <v>李琼英</v>
      </c>
      <c r="C275" s="24" t="str">
        <f>SUBSTITUTE([6]签字版本!C275,MID([6]签字版本!C275,7,8),"********")</f>
        <v>352627********1621</v>
      </c>
      <c r="D275" s="25" t="str">
        <f>SUBSTITUTE([6]签字版本!D275,MID([6]签字版本!D275,4,4),"****")</f>
        <v>181****6112</v>
      </c>
      <c r="E275" s="24" t="str">
        <f>[6]签字版本!E275</f>
        <v>田茶</v>
      </c>
      <c r="F275" s="26">
        <f>[6]签字版本!F275</f>
        <v>6.8</v>
      </c>
      <c r="G275" s="26">
        <f>F275</f>
        <v>6.8</v>
      </c>
      <c r="H275" s="26">
        <f>G275*30</f>
        <v>204</v>
      </c>
      <c r="I275" s="26">
        <f>[6]签字版本!J275</f>
        <v>40.8</v>
      </c>
      <c r="J275" s="25" t="str">
        <f>SUBSTITUTE([6]签字版本!K275,MID([6]签字版本!K275,9,7),"*******")</f>
        <v>62218405*******9918</v>
      </c>
      <c r="K275" s="24" t="str">
        <f>[6]签字版本!L275</f>
        <v>连城县农村信用联社四堡信用社</v>
      </c>
    </row>
    <row r="276" spans="1:11">
      <c r="A276" s="24" t="str">
        <f>[6]签字版本!A276</f>
        <v>270</v>
      </c>
      <c r="B276" s="24" t="str">
        <f>[6]签字版本!B276</f>
        <v>邹春堂</v>
      </c>
      <c r="C276" s="24" t="str">
        <f>SUBSTITUTE([6]签字版本!C276,MID([6]签字版本!C276,7,8),"********")</f>
        <v>352627********1618</v>
      </c>
      <c r="D276" s="25" t="str">
        <f>SUBSTITUTE([6]签字版本!D276,MID([6]签字版本!D276,4,4),"****")</f>
        <v>136****1232</v>
      </c>
      <c r="E276" s="24" t="str">
        <f>[6]签字版本!E276</f>
        <v>田茶</v>
      </c>
      <c r="F276" s="26">
        <f>[6]签字版本!F276</f>
        <v>4.7</v>
      </c>
      <c r="G276" s="26">
        <f>F276</f>
        <v>4.7</v>
      </c>
      <c r="H276" s="26">
        <f>G276*30</f>
        <v>141</v>
      </c>
      <c r="I276" s="26">
        <f>[6]签字版本!J276</f>
        <v>28.2</v>
      </c>
      <c r="J276" s="25" t="str">
        <f>SUBSTITUTE([6]签字版本!K276,MID([6]签字版本!K276,9,7),"*******")</f>
        <v>62218401*******5993</v>
      </c>
      <c r="K276" s="24" t="str">
        <f>[6]签字版本!L276</f>
        <v>连城县农村信用联社四堡信用社</v>
      </c>
    </row>
    <row r="277" spans="1:11">
      <c r="A277" s="24" t="str">
        <f>[6]签字版本!A277</f>
        <v>271</v>
      </c>
      <c r="B277" s="24" t="str">
        <f>[6]签字版本!B277</f>
        <v>邹春增</v>
      </c>
      <c r="C277" s="24" t="str">
        <f>SUBSTITUTE([6]签字版本!C277,MID([6]签字版本!C277,7,8),"********")</f>
        <v>352627********1612</v>
      </c>
      <c r="D277" s="25" t="str">
        <f>SUBSTITUTE([6]签字版本!D277,MID([6]签字版本!D277,4,4),"****")</f>
        <v>138****4629</v>
      </c>
      <c r="E277" s="24" t="str">
        <f>[6]签字版本!E277</f>
        <v>田茶</v>
      </c>
      <c r="F277" s="26">
        <f>[6]签字版本!F277</f>
        <v>2.05</v>
      </c>
      <c r="G277" s="26">
        <f>F277</f>
        <v>2.05</v>
      </c>
      <c r="H277" s="26">
        <f>G277*30</f>
        <v>61.5</v>
      </c>
      <c r="I277" s="26">
        <f>[6]签字版本!J277</f>
        <v>12.3</v>
      </c>
      <c r="J277" s="25" t="str">
        <f>SUBSTITUTE([6]签字版本!K277,MID([6]签字版本!K277,9,7),"*******")</f>
        <v>62218405*******6630</v>
      </c>
      <c r="K277" s="24" t="str">
        <f>[6]签字版本!L277</f>
        <v>连城县农村信用联社四堡信用社</v>
      </c>
    </row>
    <row r="278" spans="1:11">
      <c r="A278" s="24" t="str">
        <f>[6]签字版本!A278</f>
        <v>272</v>
      </c>
      <c r="B278" s="24" t="str">
        <f>[6]签字版本!B278</f>
        <v>邹春财</v>
      </c>
      <c r="C278" s="24" t="str">
        <f>SUBSTITUTE([6]签字版本!C278,MID([6]签字版本!C278,7,8),"********")</f>
        <v>352627********1619</v>
      </c>
      <c r="D278" s="25" t="str">
        <f>SUBSTITUTE([6]签字版本!D278,MID([6]签字版本!D278,4,4),"****")</f>
        <v>187****8037</v>
      </c>
      <c r="E278" s="24" t="str">
        <f>[6]签字版本!E278</f>
        <v>田茶</v>
      </c>
      <c r="F278" s="26">
        <f>[6]签字版本!F278</f>
        <v>3.91</v>
      </c>
      <c r="G278" s="26">
        <f>F278</f>
        <v>3.91</v>
      </c>
      <c r="H278" s="26">
        <f>G278*30</f>
        <v>117.3</v>
      </c>
      <c r="I278" s="26">
        <f>[6]签字版本!J278</f>
        <v>23.46</v>
      </c>
      <c r="J278" s="25" t="str">
        <f>SUBSTITUTE([6]签字版本!K278,MID([6]签字版本!K278,9,7),"*******")</f>
        <v>62218405*******9876</v>
      </c>
      <c r="K278" s="24" t="str">
        <f>[6]签字版本!L278</f>
        <v>连城县农村信用联社四堡信用社</v>
      </c>
    </row>
    <row r="279" spans="1:11">
      <c r="A279" s="24" t="str">
        <f>[6]签字版本!A279</f>
        <v>273</v>
      </c>
      <c r="B279" s="24" t="str">
        <f>[6]签字版本!B279</f>
        <v>邹春锋</v>
      </c>
      <c r="C279" s="24" t="str">
        <f>SUBSTITUTE([6]签字版本!C279,MID([6]签字版本!C279,7,8),"********")</f>
        <v>352627********1615</v>
      </c>
      <c r="D279" s="25" t="str">
        <f>SUBSTITUTE([6]签字版本!D279,MID([6]签字版本!D279,4,4),"****")</f>
        <v>150****7092</v>
      </c>
      <c r="E279" s="24" t="str">
        <f>[6]签字版本!E279</f>
        <v>田茶</v>
      </c>
      <c r="F279" s="26">
        <f>[6]签字版本!F279</f>
        <v>3.3</v>
      </c>
      <c r="G279" s="26">
        <f>F279</f>
        <v>3.3</v>
      </c>
      <c r="H279" s="26">
        <f>G279*30</f>
        <v>99</v>
      </c>
      <c r="I279" s="26">
        <f>[6]签字版本!J279</f>
        <v>19.8</v>
      </c>
      <c r="J279" s="25" t="str">
        <f>SUBSTITUTE([6]签字版本!K279,MID([6]签字版本!K279,9,7),"*******")</f>
        <v>90908180*******0292935</v>
      </c>
      <c r="K279" s="24" t="str">
        <f>[6]签字版本!L279</f>
        <v>连城县农村信用联社四堡信用社</v>
      </c>
    </row>
    <row r="280" spans="1:11">
      <c r="A280" s="24" t="str">
        <f>[6]签字版本!A280</f>
        <v>274</v>
      </c>
      <c r="B280" s="24" t="str">
        <f>[6]签字版本!B280</f>
        <v>邹洪永</v>
      </c>
      <c r="C280" s="24" t="str">
        <f>SUBSTITUTE([6]签字版本!C280,MID([6]签字版本!C280,7,8),"********")</f>
        <v>352627********1637</v>
      </c>
      <c r="D280" s="25" t="str">
        <f>SUBSTITUTE([6]签字版本!D280,MID([6]签字版本!D280,4,4),"****")</f>
        <v>187****0919</v>
      </c>
      <c r="E280" s="24" t="str">
        <f>[6]签字版本!E280</f>
        <v>田茶</v>
      </c>
      <c r="F280" s="26">
        <f>[6]签字版本!F280</f>
        <v>2.76</v>
      </c>
      <c r="G280" s="26">
        <f>F280</f>
        <v>2.76</v>
      </c>
      <c r="H280" s="26">
        <f>G280*30</f>
        <v>82.8</v>
      </c>
      <c r="I280" s="26">
        <f>[6]签字版本!J280</f>
        <v>16.56</v>
      </c>
      <c r="J280" s="25" t="str">
        <f>SUBSTITUTE([6]签字版本!K280,MID([6]签字版本!K280,9,7),"*******")</f>
        <v>62218405*******9934</v>
      </c>
      <c r="K280" s="24" t="str">
        <f>[6]签字版本!L280</f>
        <v>连城县农村信用联社四堡信用社</v>
      </c>
    </row>
    <row r="281" spans="1:11">
      <c r="A281" s="24" t="str">
        <f>[6]签字版本!A281</f>
        <v>275</v>
      </c>
      <c r="B281" s="24" t="str">
        <f>[6]签字版本!B281</f>
        <v>邹洪畅</v>
      </c>
      <c r="C281" s="24" t="str">
        <f>SUBSTITUTE([6]签字版本!C281,MID([6]签字版本!C281,7,8),"********")</f>
        <v>352627********1619</v>
      </c>
      <c r="D281" s="25" t="str">
        <f>SUBSTITUTE([6]签字版本!D281,MID([6]签字版本!D281,4,4),"****")</f>
        <v>132****1975</v>
      </c>
      <c r="E281" s="24" t="str">
        <f>[6]签字版本!E281</f>
        <v>田茶</v>
      </c>
      <c r="F281" s="26">
        <f>[6]签字版本!F281</f>
        <v>5.04</v>
      </c>
      <c r="G281" s="26">
        <f>F281</f>
        <v>5.04</v>
      </c>
      <c r="H281" s="26">
        <f>G281*30</f>
        <v>151.2</v>
      </c>
      <c r="I281" s="26">
        <f>[6]签字版本!J281</f>
        <v>30.24</v>
      </c>
      <c r="J281" s="25" t="str">
        <f>SUBSTITUTE([6]签字版本!K281,MID([6]签字版本!K281,9,7),"*******")</f>
        <v>62218405*******9967</v>
      </c>
      <c r="K281" s="24" t="str">
        <f>[6]签字版本!L281</f>
        <v>连城县农村信用联社四堡信用社</v>
      </c>
    </row>
    <row r="282" spans="1:11">
      <c r="A282" s="24" t="str">
        <f>[6]签字版本!A282</f>
        <v>276</v>
      </c>
      <c r="B282" s="24" t="str">
        <f>[6]签字版本!B282</f>
        <v>邹章平</v>
      </c>
      <c r="C282" s="24" t="str">
        <f>SUBSTITUTE([6]签字版本!C282,MID([6]签字版本!C282,7,8),"********")</f>
        <v>350825********1612</v>
      </c>
      <c r="D282" s="25" t="str">
        <f>SUBSTITUTE([6]签字版本!D282,MID([6]签字版本!D282,4,4),"****")</f>
        <v>135****9757</v>
      </c>
      <c r="E282" s="24" t="str">
        <f>[6]签字版本!E282</f>
        <v>田茶</v>
      </c>
      <c r="F282" s="26">
        <f>[6]签字版本!F282</f>
        <v>1.08</v>
      </c>
      <c r="G282" s="26">
        <f>F282</f>
        <v>1.08</v>
      </c>
      <c r="H282" s="26">
        <f>G282*30</f>
        <v>32.4</v>
      </c>
      <c r="I282" s="26">
        <f>[6]签字版本!J282</f>
        <v>6.48</v>
      </c>
      <c r="J282" s="25" t="str">
        <f>SUBSTITUTE([6]签字版本!K282,MID([6]签字版本!K282,9,7),"*******")</f>
        <v>62218405*******9694</v>
      </c>
      <c r="K282" s="24" t="str">
        <f>[6]签字版本!L282</f>
        <v>连城县农村信用联社四堡信用社</v>
      </c>
    </row>
    <row r="283" spans="1:11">
      <c r="A283" s="24" t="str">
        <f>[6]签字版本!A283</f>
        <v>277</v>
      </c>
      <c r="B283" s="24" t="str">
        <f>[6]签字版本!B283</f>
        <v>邹道勇</v>
      </c>
      <c r="C283" s="24" t="str">
        <f>SUBSTITUTE([6]签字版本!C283,MID([6]签字版本!C283,7,8),"********")</f>
        <v>350825********1610</v>
      </c>
      <c r="D283" s="25" t="str">
        <f>SUBSTITUTE([6]签字版本!D283,MID([6]签字版本!D283,4,4),"****")</f>
        <v>151****8159</v>
      </c>
      <c r="E283" s="24" t="str">
        <f>[6]签字版本!E283</f>
        <v>田茶</v>
      </c>
      <c r="F283" s="26">
        <f>[6]签字版本!F283</f>
        <v>2.52</v>
      </c>
      <c r="G283" s="26">
        <f>F283</f>
        <v>2.52</v>
      </c>
      <c r="H283" s="26">
        <f>G283*30</f>
        <v>75.6</v>
      </c>
      <c r="I283" s="26">
        <f>[6]签字版本!J283</f>
        <v>15.12</v>
      </c>
      <c r="J283" s="25" t="str">
        <f>SUBSTITUTE([6]签字版本!K283,MID([6]签字版本!K283,9,7),"*******")</f>
        <v>62218405*******9686</v>
      </c>
      <c r="K283" s="24" t="str">
        <f>[6]签字版本!L283</f>
        <v>连城县农村信用联社四堡信用社</v>
      </c>
    </row>
    <row r="284" spans="1:11">
      <c r="A284" s="24" t="str">
        <f>[6]签字版本!A284</f>
        <v>278</v>
      </c>
      <c r="B284" s="24" t="str">
        <f>[6]签字版本!B284</f>
        <v>邹福源</v>
      </c>
      <c r="C284" s="24" t="str">
        <f>SUBSTITUTE([6]签字版本!C284,MID([6]签字版本!C284,7,8),"********")</f>
        <v>350825********1611</v>
      </c>
      <c r="D284" s="25" t="str">
        <f>SUBSTITUTE([6]签字版本!D284,MID([6]签字版本!D284,4,4),"****")</f>
        <v>131****3086</v>
      </c>
      <c r="E284" s="24" t="str">
        <f>[6]签字版本!E284</f>
        <v>田茶</v>
      </c>
      <c r="F284" s="26">
        <f>[6]签字版本!F284</f>
        <v>1.45</v>
      </c>
      <c r="G284" s="26">
        <f>F284</f>
        <v>1.45</v>
      </c>
      <c r="H284" s="26">
        <f>G284*30</f>
        <v>43.5</v>
      </c>
      <c r="I284" s="26">
        <f>[6]签字版本!J284</f>
        <v>8.7</v>
      </c>
      <c r="J284" s="25" t="str">
        <f>SUBSTITUTE([6]签字版本!K284,MID([6]签字版本!K284,9,7),"*******")</f>
        <v>62218405*******6556</v>
      </c>
      <c r="K284" s="24" t="str">
        <f>[6]签字版本!L284</f>
        <v>连城县农村信用联社四堡信用社</v>
      </c>
    </row>
    <row r="285" spans="1:11">
      <c r="A285" s="24" t="str">
        <f>[6]签字版本!A285</f>
        <v>279</v>
      </c>
      <c r="B285" s="24" t="str">
        <f>[6]签字版本!B285</f>
        <v>邹洪胜</v>
      </c>
      <c r="C285" s="24" t="str">
        <f>SUBSTITUTE([6]签字版本!C285,MID([6]签字版本!C285,7,8),"********")</f>
        <v>352627********1619</v>
      </c>
      <c r="D285" s="25" t="str">
        <f>SUBSTITUTE([6]签字版本!D285,MID([6]签字版本!D285,4,4),"****")</f>
        <v>138****3531</v>
      </c>
      <c r="E285" s="24" t="str">
        <f>[6]签字版本!E285</f>
        <v>田茶</v>
      </c>
      <c r="F285" s="26">
        <f>[6]签字版本!F285</f>
        <v>2.7</v>
      </c>
      <c r="G285" s="26">
        <f>F285</f>
        <v>2.7</v>
      </c>
      <c r="H285" s="26">
        <f>G285*30</f>
        <v>81</v>
      </c>
      <c r="I285" s="26">
        <f>[6]签字版本!J285</f>
        <v>16.2</v>
      </c>
      <c r="J285" s="25" t="str">
        <f>SUBSTITUTE([6]签字版本!K285,MID([6]签字版本!K285,9,7),"*******")</f>
        <v>90908180*******0055282</v>
      </c>
      <c r="K285" s="24" t="str">
        <f>[6]签字版本!L285</f>
        <v>连城县农村信用联社四堡信用社</v>
      </c>
    </row>
    <row r="286" spans="1:11">
      <c r="A286" s="24" t="str">
        <f>[6]签字版本!A286</f>
        <v>280</v>
      </c>
      <c r="B286" s="24" t="str">
        <f>[6]签字版本!B286</f>
        <v>马啟银</v>
      </c>
      <c r="C286" s="24" t="str">
        <f>SUBSTITUTE([6]签字版本!C286,MID([6]签字版本!C286,7,8),"********")</f>
        <v>352627********1629</v>
      </c>
      <c r="D286" s="25" t="str">
        <f>SUBSTITUTE([6]签字版本!D286,MID([6]签字版本!D286,4,4),"****")</f>
        <v>151****2758</v>
      </c>
      <c r="E286" s="24" t="str">
        <f>[6]签字版本!E286</f>
        <v>田茶</v>
      </c>
      <c r="F286" s="26">
        <f>[6]签字版本!F286</f>
        <v>2.44</v>
      </c>
      <c r="G286" s="26">
        <f>F286</f>
        <v>2.44</v>
      </c>
      <c r="H286" s="26">
        <f>G286*30</f>
        <v>73.2</v>
      </c>
      <c r="I286" s="26">
        <f>[6]签字版本!J286</f>
        <v>14.64</v>
      </c>
      <c r="J286" s="25" t="str">
        <f>SUBSTITUTE([6]签字版本!K286,MID([6]签字版本!K286,9,7),"*******")</f>
        <v>62218405*******9850</v>
      </c>
      <c r="K286" s="24" t="str">
        <f>[6]签字版本!L286</f>
        <v>连城县农村信用联社四堡信用社</v>
      </c>
    </row>
    <row r="287" spans="1:11">
      <c r="A287" s="24" t="str">
        <f>[6]签字版本!A287</f>
        <v>281</v>
      </c>
      <c r="B287" s="24" t="str">
        <f>[6]签字版本!B287</f>
        <v>邹洪德</v>
      </c>
      <c r="C287" s="24" t="str">
        <f>SUBSTITUTE([6]签字版本!C287,MID([6]签字版本!C287,7,8),"********")</f>
        <v>352627********1634</v>
      </c>
      <c r="D287" s="25" t="str">
        <f>SUBSTITUTE([6]签字版本!D287,MID([6]签字版本!D287,4,4),"****")</f>
        <v>159****0187</v>
      </c>
      <c r="E287" s="24" t="str">
        <f>[6]签字版本!E287</f>
        <v>田茶</v>
      </c>
      <c r="F287" s="26">
        <f>[6]签字版本!F287</f>
        <v>2.6</v>
      </c>
      <c r="G287" s="26">
        <f>F287</f>
        <v>2.6</v>
      </c>
      <c r="H287" s="26">
        <f>G287*30</f>
        <v>78</v>
      </c>
      <c r="I287" s="26">
        <f>[6]签字版本!J287</f>
        <v>15.6</v>
      </c>
      <c r="J287" s="25" t="str">
        <f>SUBSTITUTE([6]签字版本!K287,MID([6]签字版本!K287,9,7),"*******")</f>
        <v>90908180*******0076321</v>
      </c>
      <c r="K287" s="24" t="str">
        <f>[6]签字版本!L287</f>
        <v>连城县农村信用联社四堡信用社</v>
      </c>
    </row>
    <row r="288" spans="1:11">
      <c r="A288" s="24" t="str">
        <f>[6]签字版本!A288</f>
        <v>282</v>
      </c>
      <c r="B288" s="24" t="str">
        <f>[6]签字版本!B288</f>
        <v>邹春富</v>
      </c>
      <c r="C288" s="24" t="str">
        <f>SUBSTITUTE([6]签字版本!C288,MID([6]签字版本!C288,7,8),"********")</f>
        <v>352627********1617</v>
      </c>
      <c r="D288" s="25" t="str">
        <f>SUBSTITUTE([6]签字版本!D288,MID([6]签字版本!D288,4,4),"****")</f>
        <v>138****5736</v>
      </c>
      <c r="E288" s="24" t="str">
        <f>[6]签字版本!E288</f>
        <v>田茶</v>
      </c>
      <c r="F288" s="26">
        <f>[6]签字版本!F288</f>
        <v>3.85</v>
      </c>
      <c r="G288" s="26">
        <f>F288</f>
        <v>3.85</v>
      </c>
      <c r="H288" s="26">
        <f>G288*30</f>
        <v>115.5</v>
      </c>
      <c r="I288" s="26">
        <f>[6]签字版本!J288</f>
        <v>23.1</v>
      </c>
      <c r="J288" s="25" t="str">
        <f>SUBSTITUTE([6]签字版本!K288,MID([6]签字版本!K288,9,7),"*******")</f>
        <v>62303615*******9979</v>
      </c>
      <c r="K288" s="24" t="str">
        <f>[6]签字版本!L288</f>
        <v>连城县农村信用联社四堡信用社</v>
      </c>
    </row>
    <row r="289" spans="1:11">
      <c r="A289" s="24" t="str">
        <f>[6]签字版本!A289</f>
        <v>283</v>
      </c>
      <c r="B289" s="24" t="str">
        <f>[6]签字版本!B289</f>
        <v>邹春文</v>
      </c>
      <c r="C289" s="24" t="str">
        <f>SUBSTITUTE([6]签字版本!C289,MID([6]签字版本!C289,7,8),"********")</f>
        <v>352627********1619</v>
      </c>
      <c r="D289" s="25" t="str">
        <f>SUBSTITUTE([6]签字版本!D289,MID([6]签字版本!D289,4,4),"****")</f>
        <v>132****2448</v>
      </c>
      <c r="E289" s="24" t="str">
        <f>[6]签字版本!E289</f>
        <v>田茶</v>
      </c>
      <c r="F289" s="26">
        <f>[6]签字版本!F289</f>
        <v>3.12</v>
      </c>
      <c r="G289" s="26">
        <f>F289</f>
        <v>3.12</v>
      </c>
      <c r="H289" s="26">
        <f>G289*30</f>
        <v>93.6</v>
      </c>
      <c r="I289" s="26">
        <f>[6]签字版本!J289</f>
        <v>18.72</v>
      </c>
      <c r="J289" s="25" t="str">
        <f>SUBSTITUTE([6]签字版本!K289,MID([6]签字版本!K289,9,7),"*******")</f>
        <v>62218405*******0270</v>
      </c>
      <c r="K289" s="24" t="str">
        <f>[6]签字版本!L289</f>
        <v>连城县农村信用联社四堡信用社</v>
      </c>
    </row>
    <row r="290" spans="1:11">
      <c r="A290" s="24" t="str">
        <f>[6]签字版本!A290</f>
        <v>284</v>
      </c>
      <c r="B290" s="24" t="str">
        <f>[6]签字版本!B290</f>
        <v>马和明</v>
      </c>
      <c r="C290" s="24" t="str">
        <f>SUBSTITUTE([6]签字版本!C290,MID([6]签字版本!C290,7,8),"********")</f>
        <v>352627********1614</v>
      </c>
      <c r="D290" s="25" t="str">
        <f>SUBSTITUTE([6]签字版本!D290,MID([6]签字版本!D290,4,4),"****")</f>
        <v>159****2063</v>
      </c>
      <c r="E290" s="24" t="str">
        <f>[6]签字版本!E290</f>
        <v>田茶</v>
      </c>
      <c r="F290" s="26">
        <f>[6]签字版本!F290</f>
        <v>1.97</v>
      </c>
      <c r="G290" s="26">
        <f>F290</f>
        <v>1.97</v>
      </c>
      <c r="H290" s="26">
        <f>G290*30</f>
        <v>59.1</v>
      </c>
      <c r="I290" s="26">
        <f>[6]签字版本!J290</f>
        <v>11.82</v>
      </c>
      <c r="J290" s="25" t="str">
        <f>SUBSTITUTE([6]签字版本!K290,MID([6]签字版本!K290,9,7),"*******")</f>
        <v>62218405*******0346</v>
      </c>
      <c r="K290" s="24" t="str">
        <f>[6]签字版本!L290</f>
        <v>连城县农村信用联社四堡信用社</v>
      </c>
    </row>
    <row r="291" spans="1:11">
      <c r="A291" s="24" t="str">
        <f>[6]签字版本!A291</f>
        <v>285</v>
      </c>
      <c r="B291" s="24" t="str">
        <f>[6]签字版本!B291</f>
        <v>邹春勇</v>
      </c>
      <c r="C291" s="24" t="str">
        <f>SUBSTITUTE([6]签字版本!C291,MID([6]签字版本!C291,7,8),"********")</f>
        <v>352627********1630</v>
      </c>
      <c r="D291" s="25" t="str">
        <f>SUBSTITUTE([6]签字版本!D291,MID([6]签字版本!D291,4,4),"****")</f>
        <v>138****8440</v>
      </c>
      <c r="E291" s="24" t="str">
        <f>[6]签字版本!E291</f>
        <v>田茶</v>
      </c>
      <c r="F291" s="26">
        <f>[6]签字版本!F291</f>
        <v>5.52</v>
      </c>
      <c r="G291" s="26">
        <f>F291</f>
        <v>5.52</v>
      </c>
      <c r="H291" s="26">
        <f>G291*30</f>
        <v>165.6</v>
      </c>
      <c r="I291" s="26">
        <f>[6]签字版本!J291</f>
        <v>33.12</v>
      </c>
      <c r="J291" s="25" t="str">
        <f>SUBSTITUTE([6]签字版本!K291,MID([6]签字版本!K291,9,7),"*******")</f>
        <v>62218405*******0213</v>
      </c>
      <c r="K291" s="24" t="str">
        <f>[6]签字版本!L291</f>
        <v>连城县农村信用联社四堡信用社</v>
      </c>
    </row>
    <row r="292" spans="1:11">
      <c r="A292" s="24" t="str">
        <f>[6]签字版本!A292</f>
        <v>286</v>
      </c>
      <c r="B292" s="24" t="str">
        <f>[6]签字版本!B292</f>
        <v>马彩凤</v>
      </c>
      <c r="C292" s="24" t="str">
        <f>SUBSTITUTE([6]签字版本!C292,MID([6]签字版本!C292,7,8),"********")</f>
        <v>352627********1627</v>
      </c>
      <c r="D292" s="25" t="str">
        <f>SUBSTITUTE([6]签字版本!D292,MID([6]签字版本!D292,4,4),"****")</f>
        <v>132****6892</v>
      </c>
      <c r="E292" s="24" t="str">
        <f>[6]签字版本!E292</f>
        <v>田茶</v>
      </c>
      <c r="F292" s="26">
        <f>[6]签字版本!F292</f>
        <v>7.52</v>
      </c>
      <c r="G292" s="26">
        <f>F292</f>
        <v>7.52</v>
      </c>
      <c r="H292" s="26">
        <f>G292*30</f>
        <v>225.6</v>
      </c>
      <c r="I292" s="26">
        <f>[6]签字版本!J292</f>
        <v>45.12</v>
      </c>
      <c r="J292" s="25" t="str">
        <f>SUBSTITUTE([6]签字版本!K292,MID([6]签字版本!K292,9,7),"*******")</f>
        <v>62303611*******1373</v>
      </c>
      <c r="K292" s="24" t="str">
        <f>[6]签字版本!L292</f>
        <v>连城县农村信用联社四堡信用社</v>
      </c>
    </row>
    <row r="293" spans="1:11">
      <c r="A293" s="24" t="str">
        <f>[6]签字版本!A293</f>
        <v>287</v>
      </c>
      <c r="B293" s="24" t="str">
        <f>[6]签字版本!B293</f>
        <v>邹洪标</v>
      </c>
      <c r="C293" s="24" t="str">
        <f>SUBSTITUTE([6]签字版本!C293,MID([6]签字版本!C293,7,8),"********")</f>
        <v>352627********1610</v>
      </c>
      <c r="D293" s="25" t="str">
        <f>SUBSTITUTE([6]签字版本!D293,MID([6]签字版本!D293,4,4),"****")</f>
        <v>134****2165</v>
      </c>
      <c r="E293" s="24" t="str">
        <f>[6]签字版本!E293</f>
        <v>田茶</v>
      </c>
      <c r="F293" s="26">
        <f>[6]签字版本!F293</f>
        <v>3.17</v>
      </c>
      <c r="G293" s="26">
        <f>F293</f>
        <v>3.17</v>
      </c>
      <c r="H293" s="26">
        <f>G293*30</f>
        <v>95.1</v>
      </c>
      <c r="I293" s="26">
        <f>[6]签字版本!J293</f>
        <v>19.02</v>
      </c>
      <c r="J293" s="25" t="str">
        <f>SUBSTITUTE([6]签字版本!K293,MID([6]签字版本!K293,9,7),"*******")</f>
        <v>62303615*******4394</v>
      </c>
      <c r="K293" s="24" t="str">
        <f>[6]签字版本!L293</f>
        <v>连城县农村信用联社四堡信用社</v>
      </c>
    </row>
    <row r="294" spans="1:11">
      <c r="A294" s="24" t="str">
        <f>[6]签字版本!A294</f>
        <v>288</v>
      </c>
      <c r="B294" s="24" t="str">
        <f>[6]签字版本!B294</f>
        <v>马长琼</v>
      </c>
      <c r="C294" s="24" t="str">
        <f>SUBSTITUTE([6]签字版本!C294,MID([6]签字版本!C294,7,8),"********")</f>
        <v>352627********1629</v>
      </c>
      <c r="D294" s="25" t="str">
        <f>SUBSTITUTE([6]签字版本!D294,MID([6]签字版本!D294,4,4),"****")</f>
        <v>151****6893</v>
      </c>
      <c r="E294" s="24" t="str">
        <f>[6]签字版本!E294</f>
        <v>田茶</v>
      </c>
      <c r="F294" s="26">
        <f>[6]签字版本!F294</f>
        <v>4.69</v>
      </c>
      <c r="G294" s="26">
        <f>F294</f>
        <v>4.69</v>
      </c>
      <c r="H294" s="26">
        <f>G294*30</f>
        <v>140.7</v>
      </c>
      <c r="I294" s="26">
        <f>[6]签字版本!J294</f>
        <v>28.14</v>
      </c>
      <c r="J294" s="25" t="str">
        <f>SUBSTITUTE([6]签字版本!K294,MID([6]签字版本!K294,9,7),"*******")</f>
        <v>62218405*******0338</v>
      </c>
      <c r="K294" s="24" t="str">
        <f>[6]签字版本!L294</f>
        <v>连城县农村信用联社四堡信用社</v>
      </c>
    </row>
    <row r="295" spans="1:11">
      <c r="A295" s="24" t="str">
        <f>[6]签字版本!A295</f>
        <v>289</v>
      </c>
      <c r="B295" s="24" t="str">
        <f>[6]签字版本!B295</f>
        <v>邹洪求</v>
      </c>
      <c r="C295" s="24" t="str">
        <f>SUBSTITUTE([6]签字版本!C295,MID([6]签字版本!C295,7,8),"********")</f>
        <v>352627********1656</v>
      </c>
      <c r="D295" s="25" t="str">
        <f>SUBSTITUTE([6]签字版本!D295,MID([6]签字版本!D295,4,4),"****")</f>
        <v>181****7031</v>
      </c>
      <c r="E295" s="24" t="str">
        <f>[6]签字版本!E295</f>
        <v>田茶</v>
      </c>
      <c r="F295" s="26">
        <f>[6]签字版本!F295</f>
        <v>1.79</v>
      </c>
      <c r="G295" s="26">
        <f>F295</f>
        <v>1.79</v>
      </c>
      <c r="H295" s="26">
        <f>G295*30</f>
        <v>53.7</v>
      </c>
      <c r="I295" s="26">
        <f>[6]签字版本!J295</f>
        <v>10.74</v>
      </c>
      <c r="J295" s="25" t="str">
        <f>SUBSTITUTE([6]签字版本!K295,MID([6]签字版本!K295,9,7),"*******")</f>
        <v>62218405*******6903</v>
      </c>
      <c r="K295" s="24" t="str">
        <f>[6]签字版本!L295</f>
        <v>连城县农村信用联社四堡信用社</v>
      </c>
    </row>
    <row r="296" spans="1:11">
      <c r="A296" s="24" t="str">
        <f>[6]签字版本!A296</f>
        <v>290</v>
      </c>
      <c r="B296" s="24" t="str">
        <f>[6]签字版本!B296</f>
        <v>邹洪真</v>
      </c>
      <c r="C296" s="24" t="str">
        <f>SUBSTITUTE([6]签字版本!C296,MID([6]签字版本!C296,7,8),"********")</f>
        <v>352627********1611</v>
      </c>
      <c r="D296" s="25" t="str">
        <f>SUBSTITUTE([6]签字版本!D296,MID([6]签字版本!D296,4,4),"****")</f>
        <v>198****3556</v>
      </c>
      <c r="E296" s="24" t="str">
        <f>[6]签字版本!E296</f>
        <v>田茶</v>
      </c>
      <c r="F296" s="26">
        <f>[6]签字版本!F296</f>
        <v>3.43</v>
      </c>
      <c r="G296" s="26">
        <f>F296</f>
        <v>3.43</v>
      </c>
      <c r="H296" s="26">
        <f>G296*30</f>
        <v>102.9</v>
      </c>
      <c r="I296" s="26">
        <f>[6]签字版本!J296</f>
        <v>20.58</v>
      </c>
      <c r="J296" s="25" t="str">
        <f>SUBSTITUTE([6]签字版本!K296,MID([6]签字版本!K296,9,7),"*******")</f>
        <v>62218405*******0312</v>
      </c>
      <c r="K296" s="24" t="str">
        <f>[6]签字版本!L296</f>
        <v>连城县农村信用联社四堡信用社</v>
      </c>
    </row>
    <row r="297" spans="1:11">
      <c r="A297" s="24" t="str">
        <f>[6]签字版本!A297</f>
        <v>291</v>
      </c>
      <c r="B297" s="24" t="str">
        <f>[6]签字版本!B297</f>
        <v>邹春锦</v>
      </c>
      <c r="C297" s="24" t="str">
        <f>SUBSTITUTE([6]签字版本!C297,MID([6]签字版本!C297,7,8),"********")</f>
        <v>352627********1610</v>
      </c>
      <c r="D297" s="25" t="str">
        <f>SUBSTITUTE([6]签字版本!D297,MID([6]签字版本!D297,4,4),"****")</f>
        <v>150****1612</v>
      </c>
      <c r="E297" s="24" t="str">
        <f>[6]签字版本!E297</f>
        <v>田茶</v>
      </c>
      <c r="F297" s="26">
        <f>[6]签字版本!F297</f>
        <v>4.32</v>
      </c>
      <c r="G297" s="26">
        <f>F297</f>
        <v>4.32</v>
      </c>
      <c r="H297" s="26">
        <f>G297*30</f>
        <v>129.6</v>
      </c>
      <c r="I297" s="26">
        <f>[6]签字版本!J297</f>
        <v>25.92</v>
      </c>
      <c r="J297" s="25" t="str">
        <f>SUBSTITUTE([6]签字版本!K297,MID([6]签字版本!K297,9,7),"*******")</f>
        <v>62218405*******0262</v>
      </c>
      <c r="K297" s="24" t="str">
        <f>[6]签字版本!L297</f>
        <v>连城县农村信用联社四堡信用社</v>
      </c>
    </row>
    <row r="298" spans="1:11">
      <c r="A298" s="24" t="str">
        <f>[6]签字版本!A298</f>
        <v>292</v>
      </c>
      <c r="B298" s="24" t="str">
        <f>[6]签字版本!B298</f>
        <v>马和金</v>
      </c>
      <c r="C298" s="24" t="str">
        <f>SUBSTITUTE([6]签字版本!C298,MID([6]签字版本!C298,7,8),"********")</f>
        <v>352627********1613</v>
      </c>
      <c r="D298" s="25" t="str">
        <f>SUBSTITUTE([6]签字版本!D298,MID([6]签字版本!D298,4,4),"****")</f>
        <v>189****0559</v>
      </c>
      <c r="E298" s="24" t="str">
        <f>[6]签字版本!E298</f>
        <v>田茶</v>
      </c>
      <c r="F298" s="26">
        <f>[6]签字版本!F298</f>
        <v>2.2</v>
      </c>
      <c r="G298" s="26">
        <f>F298</f>
        <v>2.2</v>
      </c>
      <c r="H298" s="26">
        <f>G298*30</f>
        <v>66</v>
      </c>
      <c r="I298" s="26">
        <f>[6]签字版本!J298</f>
        <v>13.2</v>
      </c>
      <c r="J298" s="25" t="str">
        <f>SUBSTITUTE([6]签字版本!K298,MID([6]签字版本!K298,9,7),"*******")</f>
        <v>62218405*******6846</v>
      </c>
      <c r="K298" s="24" t="str">
        <f>[6]签字版本!L298</f>
        <v>连城县农村信用联社四堡信用社</v>
      </c>
    </row>
    <row r="299" spans="1:11">
      <c r="A299" s="24" t="str">
        <f>[6]签字版本!A299</f>
        <v>293</v>
      </c>
      <c r="B299" s="24" t="str">
        <f>[6]签字版本!B299</f>
        <v>邹春祈</v>
      </c>
      <c r="C299" s="24" t="str">
        <f>SUBSTITUTE([6]签字版本!C299,MID([6]签字版本!C299,7,8),"********")</f>
        <v>352627********1614</v>
      </c>
      <c r="D299" s="25" t="str">
        <f>SUBSTITUTE([6]签字版本!D299,MID([6]签字版本!D299,4,4),"****")</f>
        <v>130****9189</v>
      </c>
      <c r="E299" s="24" t="str">
        <f>[6]签字版本!E299</f>
        <v>田茶</v>
      </c>
      <c r="F299" s="26">
        <f>[6]签字版本!F299</f>
        <v>8.04</v>
      </c>
      <c r="G299" s="26">
        <f>F299</f>
        <v>8.04</v>
      </c>
      <c r="H299" s="26">
        <f>G299*30</f>
        <v>241.2</v>
      </c>
      <c r="I299" s="26">
        <f>[6]签字版本!J299</f>
        <v>48.24</v>
      </c>
      <c r="J299" s="25" t="str">
        <f>SUBSTITUTE([6]签字版本!K299,MID([6]签字版本!K299,9,7),"*******")</f>
        <v>62218405*******0395</v>
      </c>
      <c r="K299" s="24" t="str">
        <f>[6]签字版本!L299</f>
        <v>连城县农村信用联社四堡信用社</v>
      </c>
    </row>
    <row r="300" spans="1:11">
      <c r="A300" s="24" t="str">
        <f>[6]签字版本!A300</f>
        <v>294</v>
      </c>
      <c r="B300" s="24" t="str">
        <f>[6]签字版本!B300</f>
        <v>邹凌</v>
      </c>
      <c r="C300" s="24" t="str">
        <f>SUBSTITUTE([6]签字版本!C300,MID([6]签字版本!C300,7,8),"********")</f>
        <v>350825********1617</v>
      </c>
      <c r="D300" s="25" t="str">
        <f>SUBSTITUTE([6]签字版本!D300,MID([6]签字版本!D300,4,4),"****")</f>
        <v/>
      </c>
      <c r="E300" s="24" t="str">
        <f>[6]签字版本!E300</f>
        <v>田茶</v>
      </c>
      <c r="F300" s="26">
        <f>[6]签字版本!F300</f>
        <v>1.76</v>
      </c>
      <c r="G300" s="26">
        <f>F300</f>
        <v>1.76</v>
      </c>
      <c r="H300" s="26">
        <f>G300*30</f>
        <v>52.8</v>
      </c>
      <c r="I300" s="26">
        <f>[6]签字版本!J300</f>
        <v>10.56</v>
      </c>
      <c r="J300" s="25" t="str">
        <f>SUBSTITUTE([6]签字版本!K300,MID([6]签字版本!K300,9,7),"*******")</f>
        <v>62218405*******0155</v>
      </c>
      <c r="K300" s="24" t="str">
        <f>[6]签字版本!L300</f>
        <v>连城县农村信用联社四堡信用社</v>
      </c>
    </row>
    <row r="301" spans="1:11">
      <c r="A301" s="24" t="str">
        <f>[6]签字版本!A301</f>
        <v>295</v>
      </c>
      <c r="B301" s="24" t="str">
        <f>[6]签字版本!B301</f>
        <v>邹波</v>
      </c>
      <c r="C301" s="24" t="str">
        <f>SUBSTITUTE([6]签字版本!C301,MID([6]签字版本!C301,7,8),"********")</f>
        <v>350825********1611</v>
      </c>
      <c r="D301" s="25" t="str">
        <f>SUBSTITUTE([6]签字版本!D301,MID([6]签字版本!D301,4,4),"****")</f>
        <v>137****2564</v>
      </c>
      <c r="E301" s="24" t="str">
        <f>[6]签字版本!E301</f>
        <v>田茶</v>
      </c>
      <c r="F301" s="26">
        <f>[6]签字版本!F301</f>
        <v>1.52</v>
      </c>
      <c r="G301" s="26">
        <f>F301</f>
        <v>1.52</v>
      </c>
      <c r="H301" s="26">
        <f>G301*30</f>
        <v>45.6</v>
      </c>
      <c r="I301" s="26">
        <f>[6]签字版本!J301</f>
        <v>9.12</v>
      </c>
      <c r="J301" s="25" t="str">
        <f>SUBSTITUTE([6]签字版本!K301,MID([6]签字版本!K301,9,7),"*******")</f>
        <v>62218405*******0163</v>
      </c>
      <c r="K301" s="24" t="str">
        <f>[6]签字版本!L301</f>
        <v>连城县农村信用联社四堡信用社</v>
      </c>
    </row>
    <row r="302" spans="1:11">
      <c r="A302" s="24" t="str">
        <f>[6]签字版本!A302</f>
        <v>296</v>
      </c>
      <c r="B302" s="24" t="str">
        <f>[6]签字版本!B302</f>
        <v>邹春荣</v>
      </c>
      <c r="C302" s="24" t="str">
        <f>SUBSTITUTE([6]签字版本!C302,MID([6]签字版本!C302,7,8),"********")</f>
        <v>352627********1614</v>
      </c>
      <c r="D302" s="25" t="str">
        <f>SUBSTITUTE([6]签字版本!D302,MID([6]签字版本!D302,4,4),"****")</f>
        <v>187****0167</v>
      </c>
      <c r="E302" s="24" t="str">
        <f>[6]签字版本!E302</f>
        <v>田茶</v>
      </c>
      <c r="F302" s="26">
        <f>[6]签字版本!F302</f>
        <v>2.88</v>
      </c>
      <c r="G302" s="26">
        <f>F302</f>
        <v>2.88</v>
      </c>
      <c r="H302" s="26">
        <f>G302*30</f>
        <v>86.4</v>
      </c>
      <c r="I302" s="26">
        <f>[6]签字版本!J302</f>
        <v>17.28</v>
      </c>
      <c r="J302" s="25" t="str">
        <f>SUBSTITUTE([6]签字版本!K302,MID([6]签字版本!K302,9,7),"*******")</f>
        <v>90908180*******0344201</v>
      </c>
      <c r="K302" s="24" t="str">
        <f>[6]签字版本!L302</f>
        <v>连城县农村信用联社四堡信用社</v>
      </c>
    </row>
    <row r="303" spans="1:11">
      <c r="A303" s="24" t="str">
        <f>[6]签字版本!A303</f>
        <v>297</v>
      </c>
      <c r="B303" s="24" t="str">
        <f>[6]签字版本!B303</f>
        <v>邹洪鸣</v>
      </c>
      <c r="C303" s="24" t="str">
        <f>SUBSTITUTE([6]签字版本!C303,MID([6]签字版本!C303,7,8),"********")</f>
        <v>352627********1614</v>
      </c>
      <c r="D303" s="25" t="str">
        <f>SUBSTITUTE([6]签字版本!D303,MID([6]签字版本!D303,4,4),"****")</f>
        <v>189****3330</v>
      </c>
      <c r="E303" s="24" t="str">
        <f>[6]签字版本!E303</f>
        <v>田茶</v>
      </c>
      <c r="F303" s="26">
        <f>[6]签字版本!F303</f>
        <v>3.55</v>
      </c>
      <c r="G303" s="26">
        <f>F303</f>
        <v>3.55</v>
      </c>
      <c r="H303" s="26">
        <f>G303*30</f>
        <v>106.5</v>
      </c>
      <c r="I303" s="26">
        <f>[6]签字版本!J303</f>
        <v>21.3</v>
      </c>
      <c r="J303" s="25" t="str">
        <f>SUBSTITUTE([6]签字版本!K303,MID([6]签字版本!K303,9,7),"*******")</f>
        <v>62218405*******0403</v>
      </c>
      <c r="K303" s="24" t="str">
        <f>[6]签字版本!L303</f>
        <v>连城县农村信用联社四堡信用社</v>
      </c>
    </row>
    <row r="304" spans="1:11">
      <c r="A304" s="24" t="str">
        <f>[6]签字版本!A304</f>
        <v>298</v>
      </c>
      <c r="B304" s="24" t="str">
        <f>[6]签字版本!B304</f>
        <v>马兰秀</v>
      </c>
      <c r="C304" s="24" t="str">
        <f>SUBSTITUTE([6]签字版本!C304,MID([6]签字版本!C304,7,8),"********")</f>
        <v>352627********1627</v>
      </c>
      <c r="D304" s="25" t="str">
        <f>SUBSTITUTE([6]签字版本!D304,MID([6]签字版本!D304,4,4),"****")</f>
        <v>139****3191</v>
      </c>
      <c r="E304" s="24" t="str">
        <f>[6]签字版本!E304</f>
        <v>田茶</v>
      </c>
      <c r="F304" s="26">
        <f>[6]签字版本!F304</f>
        <v>4.12</v>
      </c>
      <c r="G304" s="26">
        <f>F304</f>
        <v>4.12</v>
      </c>
      <c r="H304" s="26">
        <f>G304*30</f>
        <v>123.6</v>
      </c>
      <c r="I304" s="26">
        <f>[6]签字版本!J304</f>
        <v>24.72</v>
      </c>
      <c r="J304" s="25" t="str">
        <f>SUBSTITUTE([6]签字版本!K304,MID([6]签字版本!K304,9,7),"*******")</f>
        <v>90908180*******0309446</v>
      </c>
      <c r="K304" s="24" t="str">
        <f>[6]签字版本!L304</f>
        <v>连城县农村信用联社四堡信用社</v>
      </c>
    </row>
    <row r="305" spans="1:11">
      <c r="A305" s="24" t="str">
        <f>[6]签字版本!A305</f>
        <v>299</v>
      </c>
      <c r="B305" s="24" t="str">
        <f>[6]签字版本!B305</f>
        <v>马春仙</v>
      </c>
      <c r="C305" s="24" t="str">
        <f>SUBSTITUTE([6]签字版本!C305,MID([6]签字版本!C305,7,8),"********")</f>
        <v>352627********1628</v>
      </c>
      <c r="D305" s="25" t="str">
        <f>SUBSTITUTE([6]签字版本!D305,MID([6]签字版本!D305,4,4),"****")</f>
        <v>150****4009</v>
      </c>
      <c r="E305" s="24" t="str">
        <f>[6]签字版本!E305</f>
        <v>田茶</v>
      </c>
      <c r="F305" s="26">
        <f>[6]签字版本!F305</f>
        <v>0.91</v>
      </c>
      <c r="G305" s="26">
        <f>F305</f>
        <v>0.91</v>
      </c>
      <c r="H305" s="26">
        <f>G305*30</f>
        <v>27.3</v>
      </c>
      <c r="I305" s="26">
        <f>[6]签字版本!J305</f>
        <v>5.46</v>
      </c>
      <c r="J305" s="25" t="str">
        <f>SUBSTITUTE([6]签字版本!K305,MID([6]签字版本!K305,9,7),"*******")</f>
        <v>62303611*******7614</v>
      </c>
      <c r="K305" s="24" t="str">
        <f>[6]签字版本!L305</f>
        <v>连城县农村信用联社四堡信用社</v>
      </c>
    </row>
    <row r="306" spans="1:11">
      <c r="A306" s="24" t="str">
        <f>[6]签字版本!A306</f>
        <v>300</v>
      </c>
      <c r="B306" s="24" t="str">
        <f>[6]签字版本!B306</f>
        <v>邹洪銮</v>
      </c>
      <c r="C306" s="24" t="str">
        <f>SUBSTITUTE([6]签字版本!C306,MID([6]签字版本!C306,7,8),"********")</f>
        <v>352627********1610</v>
      </c>
      <c r="D306" s="25" t="str">
        <f>SUBSTITUTE([6]签字版本!D306,MID([6]签字版本!D306,4,4),"****")</f>
        <v>182****8329</v>
      </c>
      <c r="E306" s="24" t="str">
        <f>[6]签字版本!E306</f>
        <v>田茶</v>
      </c>
      <c r="F306" s="26">
        <f>[6]签字版本!F306</f>
        <v>8.16</v>
      </c>
      <c r="G306" s="26">
        <f>F306</f>
        <v>8.16</v>
      </c>
      <c r="H306" s="26">
        <f>G306*30</f>
        <v>244.8</v>
      </c>
      <c r="I306" s="26">
        <f>[6]签字版本!J306</f>
        <v>48.96</v>
      </c>
      <c r="J306" s="25" t="str">
        <f>SUBSTITUTE([6]签字版本!K306,MID([6]签字版本!K306,9,7),"*******")</f>
        <v>90908180*******0394391</v>
      </c>
      <c r="K306" s="24" t="str">
        <f>[6]签字版本!L306</f>
        <v>连城县农村信用联社四堡信用社</v>
      </c>
    </row>
    <row r="307" spans="1:11">
      <c r="A307" s="24" t="str">
        <f>[6]签字版本!A307</f>
        <v>301</v>
      </c>
      <c r="B307" s="24" t="str">
        <f>[6]签字版本!B307</f>
        <v>邹天开</v>
      </c>
      <c r="C307" s="24" t="str">
        <f>SUBSTITUTE([6]签字版本!C307,MID([6]签字版本!C307,7,8),"********")</f>
        <v>352627********1610</v>
      </c>
      <c r="D307" s="25" t="str">
        <f>SUBSTITUTE([6]签字版本!D307,MID([6]签字版本!D307,4,4),"****")</f>
        <v>150****0019</v>
      </c>
      <c r="E307" s="24" t="str">
        <f>[6]签字版本!E307</f>
        <v>田茶</v>
      </c>
      <c r="F307" s="26">
        <f>[6]签字版本!F307</f>
        <v>7.4</v>
      </c>
      <c r="G307" s="26">
        <f>F307</f>
        <v>7.4</v>
      </c>
      <c r="H307" s="26">
        <f>G307*30</f>
        <v>222</v>
      </c>
      <c r="I307" s="26">
        <f>[6]签字版本!J307</f>
        <v>44.4</v>
      </c>
      <c r="J307" s="25" t="str">
        <f>SUBSTITUTE([6]签字版本!K307,MID([6]签字版本!K307,9,7),"*******")</f>
        <v>62218405*******0585</v>
      </c>
      <c r="K307" s="24" t="str">
        <f>[6]签字版本!L307</f>
        <v>连城县农村信用联社四堡信用社</v>
      </c>
    </row>
    <row r="308" spans="1:11">
      <c r="A308" s="24" t="str">
        <f>[6]签字版本!A308</f>
        <v>302</v>
      </c>
      <c r="B308" s="24" t="str">
        <f>[6]签字版本!B308</f>
        <v>邹秋庆</v>
      </c>
      <c r="C308" s="24" t="str">
        <f>SUBSTITUTE([6]签字版本!C308,MID([6]签字版本!C308,7,8),"********")</f>
        <v>352627********1619</v>
      </c>
      <c r="D308" s="25" t="str">
        <f>SUBSTITUTE([6]签字版本!D308,MID([6]签字版本!D308,4,4),"****")</f>
        <v>158****2207</v>
      </c>
      <c r="E308" s="24" t="str">
        <f>[6]签字版本!E308</f>
        <v>田茶</v>
      </c>
      <c r="F308" s="26">
        <f>[6]签字版本!F308</f>
        <v>9.2</v>
      </c>
      <c r="G308" s="26">
        <f>F308</f>
        <v>9.2</v>
      </c>
      <c r="H308" s="26">
        <f>G308*30</f>
        <v>276</v>
      </c>
      <c r="I308" s="26">
        <f>[6]签字版本!J308</f>
        <v>55.2</v>
      </c>
      <c r="J308" s="25" t="str">
        <f>SUBSTITUTE([6]签字版本!K308,MID([6]签字版本!K308,9,7),"*******")</f>
        <v>62218405*******0726</v>
      </c>
      <c r="K308" s="24" t="str">
        <f>[6]签字版本!L308</f>
        <v>连城县农村信用联社四堡信用社</v>
      </c>
    </row>
    <row r="309" spans="1:11">
      <c r="A309" s="24" t="str">
        <f>[6]签字版本!A309</f>
        <v>303</v>
      </c>
      <c r="B309" s="24" t="str">
        <f>[6]签字版本!B309</f>
        <v>邹桂庆</v>
      </c>
      <c r="C309" s="24" t="str">
        <f>SUBSTITUTE([6]签字版本!C309,MID([6]签字版本!C309,7,8),"********")</f>
        <v>352627********1619</v>
      </c>
      <c r="D309" s="25" t="str">
        <f>SUBSTITUTE([6]签字版本!D309,MID([6]签字版本!D309,4,4),"****")</f>
        <v>176****2668</v>
      </c>
      <c r="E309" s="24" t="str">
        <f>[6]签字版本!E309</f>
        <v>田茶</v>
      </c>
      <c r="F309" s="26">
        <f>[6]签字版本!F309</f>
        <v>8.25</v>
      </c>
      <c r="G309" s="26">
        <f>F309</f>
        <v>8.25</v>
      </c>
      <c r="H309" s="26">
        <f>G309*30</f>
        <v>247.5</v>
      </c>
      <c r="I309" s="26">
        <f>[6]签字版本!J309</f>
        <v>49.5</v>
      </c>
      <c r="J309" s="25" t="str">
        <f>SUBSTITUTE([6]签字版本!K309,MID([6]签字版本!K309,9,7),"*******")</f>
        <v>62218405*******0775</v>
      </c>
      <c r="K309" s="24" t="str">
        <f>[6]签字版本!L309</f>
        <v>连城县农村信用联社四堡信用社</v>
      </c>
    </row>
    <row r="310" spans="1:11">
      <c r="A310" s="24" t="str">
        <f>[6]签字版本!A310</f>
        <v>304</v>
      </c>
      <c r="B310" s="24" t="str">
        <f>[6]签字版本!B310</f>
        <v>马碧玲</v>
      </c>
      <c r="C310" s="24" t="str">
        <f>SUBSTITUTE([6]签字版本!C310,MID([6]签字版本!C310,7,8),"********")</f>
        <v>352627********1621</v>
      </c>
      <c r="D310" s="25" t="str">
        <f>SUBSTITUTE([6]签字版本!D310,MID([6]签字版本!D310,4,4),"****")</f>
        <v>136****6413</v>
      </c>
      <c r="E310" s="24" t="str">
        <f>[6]签字版本!E310</f>
        <v>田茶</v>
      </c>
      <c r="F310" s="26">
        <f>[6]签字版本!F310</f>
        <v>1.41</v>
      </c>
      <c r="G310" s="26">
        <f>F310</f>
        <v>1.41</v>
      </c>
      <c r="H310" s="26">
        <f>G310*30</f>
        <v>42.3</v>
      </c>
      <c r="I310" s="26">
        <f>[6]签字版本!J310</f>
        <v>8.46</v>
      </c>
      <c r="J310" s="25" t="str">
        <f>SUBSTITUTE([6]签字版本!K310,MID([6]签字版本!K310,9,7),"*******")</f>
        <v>62218405*******0619</v>
      </c>
      <c r="K310" s="24" t="str">
        <f>[6]签字版本!L310</f>
        <v>连城县农村信用联社四堡信用社</v>
      </c>
    </row>
    <row r="311" spans="1:11">
      <c r="A311" s="24" t="str">
        <f>[6]签字版本!A311</f>
        <v>305</v>
      </c>
      <c r="B311" s="24" t="str">
        <f>[6]签字版本!B311</f>
        <v>邹春艳</v>
      </c>
      <c r="C311" s="24" t="str">
        <f>SUBSTITUTE([6]签字版本!C311,MID([6]签字版本!C311,7,8),"********")</f>
        <v>350825********1619</v>
      </c>
      <c r="D311" s="25" t="str">
        <f>SUBSTITUTE([6]签字版本!D311,MID([6]签字版本!D311,4,4),"****")</f>
        <v>182****6915</v>
      </c>
      <c r="E311" s="24" t="str">
        <f>[6]签字版本!E311</f>
        <v>田茶</v>
      </c>
      <c r="F311" s="26">
        <f>[6]签字版本!F311</f>
        <v>4.32</v>
      </c>
      <c r="G311" s="26">
        <f>F311</f>
        <v>4.32</v>
      </c>
      <c r="H311" s="26">
        <f>G311*30</f>
        <v>129.6</v>
      </c>
      <c r="I311" s="26">
        <f>[6]签字版本!J311</f>
        <v>25.92</v>
      </c>
      <c r="J311" s="25" t="str">
        <f>SUBSTITUTE([6]签字版本!K311,MID([6]签字版本!K311,9,7),"*******")</f>
        <v>62218405*******0494</v>
      </c>
      <c r="K311" s="24" t="str">
        <f>[6]签字版本!L311</f>
        <v>连城县农村信用联社四堡信用社</v>
      </c>
    </row>
    <row r="312" spans="1:11">
      <c r="A312" s="24" t="str">
        <f>[6]签字版本!A312</f>
        <v>306</v>
      </c>
      <c r="B312" s="24" t="str">
        <f>[6]签字版本!B312</f>
        <v>邹洪勤</v>
      </c>
      <c r="C312" s="24" t="str">
        <f>SUBSTITUTE([6]签字版本!C312,MID([6]签字版本!C312,7,8),"********")</f>
        <v>352627********1613</v>
      </c>
      <c r="D312" s="25" t="str">
        <f>SUBSTITUTE([6]签字版本!D312,MID([6]签字版本!D312,4,4),"****")</f>
        <v>177****9050</v>
      </c>
      <c r="E312" s="24" t="str">
        <f>[6]签字版本!E312</f>
        <v>田茶</v>
      </c>
      <c r="F312" s="26">
        <f>[6]签字版本!F312</f>
        <v>1.1</v>
      </c>
      <c r="G312" s="26">
        <f>F312</f>
        <v>1.1</v>
      </c>
      <c r="H312" s="26">
        <f>G312*30</f>
        <v>33</v>
      </c>
      <c r="I312" s="26">
        <f>[6]签字版本!J312</f>
        <v>6.6</v>
      </c>
      <c r="J312" s="25" t="str">
        <f>SUBSTITUTE([6]签字版本!K312,MID([6]签字版本!K312,9,7),"*******")</f>
        <v>62303615*******4133</v>
      </c>
      <c r="K312" s="24" t="str">
        <f>[6]签字版本!L312</f>
        <v>连城县农村信用联社四堡信用社</v>
      </c>
    </row>
    <row r="313" spans="1:11">
      <c r="A313" s="24" t="str">
        <f>[6]签字版本!A313</f>
        <v>307</v>
      </c>
      <c r="B313" s="24" t="str">
        <f>[6]签字版本!B313</f>
        <v>邹兴志</v>
      </c>
      <c r="C313" s="24" t="str">
        <f>SUBSTITUTE([6]签字版本!C313,MID([6]签字版本!C313,7,8),"********")</f>
        <v>352627********1610</v>
      </c>
      <c r="D313" s="25" t="str">
        <f>SUBSTITUTE([6]签字版本!D313,MID([6]签字版本!D313,4,4),"****")</f>
        <v>131****5409</v>
      </c>
      <c r="E313" s="24" t="str">
        <f>[6]签字版本!E313</f>
        <v>田茶</v>
      </c>
      <c r="F313" s="26">
        <f>[6]签字版本!F313</f>
        <v>2.36</v>
      </c>
      <c r="G313" s="26">
        <f>F313</f>
        <v>2.36</v>
      </c>
      <c r="H313" s="26">
        <f>G313*30</f>
        <v>70.8</v>
      </c>
      <c r="I313" s="26">
        <f>[6]签字版本!J313</f>
        <v>14.16</v>
      </c>
      <c r="J313" s="25" t="str">
        <f>SUBSTITUTE([6]签字版本!K313,MID([6]签字版本!K313,9,7),"*******")</f>
        <v>62303611*******1198</v>
      </c>
      <c r="K313" s="24" t="str">
        <f>[6]签字版本!L313</f>
        <v>连城县农村信用联社四堡信用社</v>
      </c>
    </row>
    <row r="314" spans="1:11">
      <c r="A314" s="24" t="str">
        <f>[6]签字版本!A314</f>
        <v>308</v>
      </c>
      <c r="B314" s="24" t="str">
        <f>[6]签字版本!B314</f>
        <v>邹春盛</v>
      </c>
      <c r="C314" s="24" t="str">
        <f>SUBSTITUTE([6]签字版本!C314,MID([6]签字版本!C314,7,8),"********")</f>
        <v>352627********1632</v>
      </c>
      <c r="D314" s="25" t="str">
        <f>SUBSTITUTE([6]签字版本!D314,MID([6]签字版本!D314,4,4),"****")</f>
        <v>157****6317</v>
      </c>
      <c r="E314" s="24" t="str">
        <f>[6]签字版本!E314</f>
        <v>田茶</v>
      </c>
      <c r="F314" s="26">
        <f>[6]签字版本!F314</f>
        <v>2.77</v>
      </c>
      <c r="G314" s="26">
        <f>F314</f>
        <v>2.77</v>
      </c>
      <c r="H314" s="26">
        <f>G314*30</f>
        <v>83.1</v>
      </c>
      <c r="I314" s="26">
        <f>[6]签字版本!J314</f>
        <v>16.62</v>
      </c>
      <c r="J314" s="25" t="str">
        <f>SUBSTITUTE([6]签字版本!K314,MID([6]签字版本!K314,9,7),"*******")</f>
        <v>62218405*******0601</v>
      </c>
      <c r="K314" s="24" t="str">
        <f>[6]签字版本!L314</f>
        <v>连城县农村信用联社四堡信用社</v>
      </c>
    </row>
    <row r="315" spans="1:11">
      <c r="A315" s="24" t="str">
        <f>[6]签字版本!A315</f>
        <v>309</v>
      </c>
      <c r="B315" s="24" t="str">
        <f>[6]签字版本!B315</f>
        <v>邹春森</v>
      </c>
      <c r="C315" s="24" t="str">
        <f>SUBSTITUTE([6]签字版本!C315,MID([6]签字版本!C315,7,8),"********")</f>
        <v>352627********161X</v>
      </c>
      <c r="D315" s="25" t="str">
        <f>SUBSTITUTE([6]签字版本!D315,MID([6]签字版本!D315,4,4),"****")</f>
        <v>130****9139</v>
      </c>
      <c r="E315" s="24" t="str">
        <f>[6]签字版本!E315</f>
        <v>田茶</v>
      </c>
      <c r="F315" s="26">
        <f>[6]签字版本!F315</f>
        <v>1.73</v>
      </c>
      <c r="G315" s="26">
        <f>F315</f>
        <v>1.73</v>
      </c>
      <c r="H315" s="26">
        <f>G315*30</f>
        <v>51.9</v>
      </c>
      <c r="I315" s="26">
        <f>[6]签字版本!J315</f>
        <v>10.38</v>
      </c>
      <c r="J315" s="25" t="str">
        <f>SUBSTITUTE([6]签字版本!K315,MID([6]签字版本!K315,9,7),"*******")</f>
        <v>62303625*******8634</v>
      </c>
      <c r="K315" s="24" t="str">
        <f>[6]签字版本!L315</f>
        <v>连城县农村信用联社四堡信用社</v>
      </c>
    </row>
    <row r="316" spans="1:11">
      <c r="A316" s="24" t="str">
        <f>[6]签字版本!A316</f>
        <v>310</v>
      </c>
      <c r="B316" s="24" t="str">
        <f>[6]签字版本!B316</f>
        <v>邹天润</v>
      </c>
      <c r="C316" s="24" t="str">
        <f>SUBSTITUTE([6]签字版本!C316,MID([6]签字版本!C316,7,8),"********")</f>
        <v>352627********1619</v>
      </c>
      <c r="D316" s="25" t="str">
        <f>SUBSTITUTE([6]签字版本!D316,MID([6]签字版本!D316,4,4),"****")</f>
        <v>151****5054</v>
      </c>
      <c r="E316" s="24" t="str">
        <f>[6]签字版本!E316</f>
        <v>田茶</v>
      </c>
      <c r="F316" s="26">
        <f>[6]签字版本!F316</f>
        <v>6.14</v>
      </c>
      <c r="G316" s="26">
        <f>F316</f>
        <v>6.14</v>
      </c>
      <c r="H316" s="26">
        <f>G316*30</f>
        <v>184.2</v>
      </c>
      <c r="I316" s="26">
        <f>[6]签字版本!J316</f>
        <v>36.84</v>
      </c>
      <c r="J316" s="25" t="str">
        <f>SUBSTITUTE([6]签字版本!K316,MID([6]签字版本!K316,9,7),"*******")</f>
        <v>62218405*******0627</v>
      </c>
      <c r="K316" s="24" t="str">
        <f>[6]签字版本!L316</f>
        <v>连城县农村信用联社四堡信用社</v>
      </c>
    </row>
    <row r="317" spans="1:11">
      <c r="A317" s="24" t="str">
        <f>[6]签字版本!A317</f>
        <v>311</v>
      </c>
      <c r="B317" s="24" t="str">
        <f>[6]签字版本!B317</f>
        <v>邹洪标</v>
      </c>
      <c r="C317" s="24" t="str">
        <f>SUBSTITUTE([6]签字版本!C317,MID([6]签字版本!C317,7,8),"********")</f>
        <v>352627********1619</v>
      </c>
      <c r="D317" s="25" t="str">
        <f>SUBSTITUTE([6]签字版本!D317,MID([6]签字版本!D317,4,4),"****")</f>
        <v>059****89241</v>
      </c>
      <c r="E317" s="24" t="str">
        <f>[6]签字版本!E317</f>
        <v>田茶</v>
      </c>
      <c r="F317" s="26">
        <f>[6]签字版本!F317</f>
        <v>3.64</v>
      </c>
      <c r="G317" s="26">
        <f>F317</f>
        <v>3.64</v>
      </c>
      <c r="H317" s="26">
        <f>G317*30</f>
        <v>109.2</v>
      </c>
      <c r="I317" s="26">
        <f>[6]签字版本!J317</f>
        <v>21.84</v>
      </c>
      <c r="J317" s="25" t="str">
        <f>SUBSTITUTE([6]签字版本!K317,MID([6]签字版本!K317,9,7),"*******")</f>
        <v>62218405*******0700</v>
      </c>
      <c r="K317" s="24" t="str">
        <f>[6]签字版本!L317</f>
        <v>连城县农村信用联社四堡信用社</v>
      </c>
    </row>
    <row r="318" spans="1:11">
      <c r="A318" s="24" t="str">
        <f>[6]签字版本!A318</f>
        <v>312</v>
      </c>
      <c r="B318" s="24" t="str">
        <f>[6]签字版本!B318</f>
        <v>邹春鸣</v>
      </c>
      <c r="C318" s="24" t="str">
        <f>SUBSTITUTE([6]签字版本!C318,MID([6]签字版本!C318,7,8),"********")</f>
        <v>352627********1612</v>
      </c>
      <c r="D318" s="25" t="str">
        <f>SUBSTITUTE([6]签字版本!D318,MID([6]签字版本!D318,4,4),"****")</f>
        <v>139****2013</v>
      </c>
      <c r="E318" s="24" t="str">
        <f>[6]签字版本!E318</f>
        <v>田茶</v>
      </c>
      <c r="F318" s="26">
        <f>[6]签字版本!F318</f>
        <v>3.84</v>
      </c>
      <c r="G318" s="26">
        <f>F318</f>
        <v>3.84</v>
      </c>
      <c r="H318" s="26">
        <f>G318*30</f>
        <v>115.2</v>
      </c>
      <c r="I318" s="26">
        <f>[6]签字版本!J318</f>
        <v>23.04</v>
      </c>
      <c r="J318" s="25" t="str">
        <f>SUBSTITUTE([6]签字版本!K318,MID([6]签字版本!K318,9,7),"*******")</f>
        <v>62218405*******0643</v>
      </c>
      <c r="K318" s="24" t="str">
        <f>[6]签字版本!L318</f>
        <v>连城县农村信用联社四堡信用社</v>
      </c>
    </row>
    <row r="319" spans="1:11">
      <c r="A319" s="24" t="str">
        <f>[6]签字版本!A319</f>
        <v>313</v>
      </c>
      <c r="B319" s="24" t="str">
        <f>[6]签字版本!B319</f>
        <v>邹建宁</v>
      </c>
      <c r="C319" s="24" t="str">
        <f>SUBSTITUTE([6]签字版本!C319,MID([6]签字版本!C319,7,8),"********")</f>
        <v>352627********1632</v>
      </c>
      <c r="D319" s="25" t="str">
        <f>SUBSTITUTE([6]签字版本!D319,MID([6]签字版本!D319,4,4),"****")</f>
        <v>138****8459</v>
      </c>
      <c r="E319" s="24" t="str">
        <f>[6]签字版本!E319</f>
        <v>田茶</v>
      </c>
      <c r="F319" s="26">
        <f>[6]签字版本!F319</f>
        <v>4.11</v>
      </c>
      <c r="G319" s="26">
        <f>F319</f>
        <v>4.11</v>
      </c>
      <c r="H319" s="26">
        <f>G319*30</f>
        <v>123.3</v>
      </c>
      <c r="I319" s="26">
        <f>[6]签字版本!J319</f>
        <v>24.66</v>
      </c>
      <c r="J319" s="25" t="str">
        <f>SUBSTITUTE([6]签字版本!K319,MID([6]签字版本!K319,9,7),"*******")</f>
        <v>62218405*******0668</v>
      </c>
      <c r="K319" s="24" t="str">
        <f>[6]签字版本!L319</f>
        <v>连城县农村信用联社四堡信用社</v>
      </c>
    </row>
    <row r="320" spans="1:11">
      <c r="A320" s="24" t="str">
        <f>[6]签字版本!A320</f>
        <v>314</v>
      </c>
      <c r="B320" s="24" t="str">
        <f>[6]签字版本!B320</f>
        <v>邹洪树</v>
      </c>
      <c r="C320" s="24" t="str">
        <f>SUBSTITUTE([6]签字版本!C320,MID([6]签字版本!C320,7,8),"********")</f>
        <v>352627********1636</v>
      </c>
      <c r="D320" s="25" t="str">
        <f>SUBSTITUTE([6]签字版本!D320,MID([6]签字版本!D320,4,4),"****")</f>
        <v>138****4109</v>
      </c>
      <c r="E320" s="24" t="str">
        <f>[6]签字版本!E320</f>
        <v>田茶</v>
      </c>
      <c r="F320" s="26">
        <f>[6]签字版本!F320</f>
        <v>5.72</v>
      </c>
      <c r="G320" s="26">
        <f>F320</f>
        <v>5.72</v>
      </c>
      <c r="H320" s="26">
        <f>G320*30</f>
        <v>171.6</v>
      </c>
      <c r="I320" s="26">
        <f>[6]签字版本!J320</f>
        <v>34.32</v>
      </c>
      <c r="J320" s="25" t="str">
        <f>SUBSTITUTE([6]签字版本!K320,MID([6]签字版本!K320,9,7),"*******")</f>
        <v>62218405*******7216</v>
      </c>
      <c r="K320" s="24" t="str">
        <f>[6]签字版本!L320</f>
        <v>连城县农村信用联社四堡信用社</v>
      </c>
    </row>
    <row r="321" spans="1:11">
      <c r="A321" s="24" t="str">
        <f>[6]签字版本!A321</f>
        <v>315</v>
      </c>
      <c r="B321" s="24" t="str">
        <f>[6]签字版本!B321</f>
        <v>邹洪辉</v>
      </c>
      <c r="C321" s="24" t="str">
        <f>SUBSTITUTE([6]签字版本!C321,MID([6]签字版本!C321,7,8),"********")</f>
        <v>352627********1616</v>
      </c>
      <c r="D321" s="25" t="str">
        <f>SUBSTITUTE([6]签字版本!D321,MID([6]签字版本!D321,4,4),"****")</f>
        <v>133****3837</v>
      </c>
      <c r="E321" s="24" t="str">
        <f>[6]签字版本!E321</f>
        <v>田茶</v>
      </c>
      <c r="F321" s="26">
        <f>[6]签字版本!F321</f>
        <v>7.66</v>
      </c>
      <c r="G321" s="26">
        <f>F321</f>
        <v>7.66</v>
      </c>
      <c r="H321" s="26">
        <f>G321*30</f>
        <v>229.8</v>
      </c>
      <c r="I321" s="26">
        <f>[6]签字版本!J321</f>
        <v>45.96</v>
      </c>
      <c r="J321" s="25" t="str">
        <f>SUBSTITUTE([6]签字版本!K321,MID([6]签字版本!K321,9,7),"*******")</f>
        <v>62218405*******0874</v>
      </c>
      <c r="K321" s="24" t="str">
        <f>[6]签字版本!L321</f>
        <v>连城县农村信用联社四堡信用社</v>
      </c>
    </row>
    <row r="322" spans="1:11">
      <c r="A322" s="24" t="str">
        <f>[6]签字版本!A322</f>
        <v>316</v>
      </c>
      <c r="B322" s="24" t="str">
        <f>[6]签字版本!B322</f>
        <v>邹洪樑</v>
      </c>
      <c r="C322" s="24" t="str">
        <f>SUBSTITUTE([6]签字版本!C322,MID([6]签字版本!C322,7,8),"********")</f>
        <v>352627********1619</v>
      </c>
      <c r="D322" s="25" t="str">
        <f>SUBSTITUTE([6]签字版本!D322,MID([6]签字版本!D322,4,4),"****")</f>
        <v>138****6810</v>
      </c>
      <c r="E322" s="24" t="str">
        <f>[6]签字版本!E322</f>
        <v>田茶</v>
      </c>
      <c r="F322" s="26">
        <f>[6]签字版本!F322</f>
        <v>7.85</v>
      </c>
      <c r="G322" s="26">
        <f>F322</f>
        <v>7.85</v>
      </c>
      <c r="H322" s="26">
        <f>G322*30</f>
        <v>235.5</v>
      </c>
      <c r="I322" s="26">
        <f>[6]签字版本!J322</f>
        <v>47.1</v>
      </c>
      <c r="J322" s="25" t="str">
        <f>SUBSTITUTE([6]签字版本!K322,MID([6]签字版本!K322,9,7),"*******")</f>
        <v>62218405*******8796</v>
      </c>
      <c r="K322" s="24" t="str">
        <f>[6]签字版本!L322</f>
        <v>连城县农村信用联社四堡信用社</v>
      </c>
    </row>
    <row r="323" spans="1:11">
      <c r="A323" s="24" t="str">
        <f>[6]签字版本!A323</f>
        <v>317</v>
      </c>
      <c r="B323" s="24" t="str">
        <f>[6]签字版本!B323</f>
        <v>马华华</v>
      </c>
      <c r="C323" s="24" t="str">
        <f>SUBSTITUTE([6]签字版本!C323,MID([6]签字版本!C323,7,8),"********")</f>
        <v>350825********162X</v>
      </c>
      <c r="D323" s="25" t="str">
        <f>SUBSTITUTE([6]签字版本!D323,MID([6]签字版本!D323,4,4),"****")</f>
        <v>181****9129</v>
      </c>
      <c r="E323" s="24" t="str">
        <f>[6]签字版本!E323</f>
        <v>田茶</v>
      </c>
      <c r="F323" s="26">
        <f>[6]签字版本!F323</f>
        <v>3.99</v>
      </c>
      <c r="G323" s="26">
        <f>F323</f>
        <v>3.99</v>
      </c>
      <c r="H323" s="26">
        <f>G323*30</f>
        <v>119.7</v>
      </c>
      <c r="I323" s="26">
        <f>[6]签字版本!J323</f>
        <v>23.94</v>
      </c>
      <c r="J323" s="25" t="str">
        <f>SUBSTITUTE([6]签字版本!K323,MID([6]签字版本!K323,9,7),"*******")</f>
        <v>62218405*******0783</v>
      </c>
      <c r="K323" s="24" t="str">
        <f>[6]签字版本!L323</f>
        <v>连城县农村信用联社四堡信用社</v>
      </c>
    </row>
    <row r="324" spans="1:11">
      <c r="A324" s="24" t="str">
        <f>[6]签字版本!A324</f>
        <v>318</v>
      </c>
      <c r="B324" s="24" t="str">
        <f>[6]签字版本!B324</f>
        <v>马凤英</v>
      </c>
      <c r="C324" s="24" t="str">
        <f>SUBSTITUTE([6]签字版本!C324,MID([6]签字版本!C324,7,8),"********")</f>
        <v>352627********1621</v>
      </c>
      <c r="D324" s="25" t="str">
        <f>SUBSTITUTE([6]签字版本!D324,MID([6]签字版本!D324,4,4),"****")</f>
        <v>132****1385</v>
      </c>
      <c r="E324" s="24" t="str">
        <f>[6]签字版本!E324</f>
        <v>田茶</v>
      </c>
      <c r="F324" s="26">
        <f>[6]签字版本!F324</f>
        <v>7.32</v>
      </c>
      <c r="G324" s="26">
        <f>F324</f>
        <v>7.32</v>
      </c>
      <c r="H324" s="26">
        <f>G324*30</f>
        <v>219.6</v>
      </c>
      <c r="I324" s="26">
        <f>[6]签字版本!J324</f>
        <v>43.92</v>
      </c>
      <c r="J324" s="25" t="str">
        <f>SUBSTITUTE([6]签字版本!K324,MID([6]签字版本!K324,9,7),"*******")</f>
        <v>62303615*******8617</v>
      </c>
      <c r="K324" s="24" t="str">
        <f>[6]签字版本!L324</f>
        <v>连城县农村信用联社四堡信用社</v>
      </c>
    </row>
    <row r="325" spans="1:11">
      <c r="A325" s="24" t="str">
        <f>[6]签字版本!A325</f>
        <v>319</v>
      </c>
      <c r="B325" s="24" t="str">
        <f>[6]签字版本!B325</f>
        <v>邹洪银</v>
      </c>
      <c r="C325" s="24" t="str">
        <f>SUBSTITUTE([6]签字版本!C325,MID([6]签字版本!C325,7,8),"********")</f>
        <v>352627********1612</v>
      </c>
      <c r="D325" s="25" t="str">
        <f>SUBSTITUTE([6]签字版本!D325,MID([6]签字版本!D325,4,4),"****")</f>
        <v>183****5128</v>
      </c>
      <c r="E325" s="24" t="str">
        <f>[6]签字版本!E325</f>
        <v>田茶</v>
      </c>
      <c r="F325" s="26">
        <f>[6]签字版本!F325</f>
        <v>5.92</v>
      </c>
      <c r="G325" s="26">
        <f>F325</f>
        <v>5.92</v>
      </c>
      <c r="H325" s="26">
        <f>G325*30</f>
        <v>177.6</v>
      </c>
      <c r="I325" s="26">
        <f>[6]签字版本!J325</f>
        <v>35.52</v>
      </c>
      <c r="J325" s="25" t="str">
        <f>SUBSTITUTE([6]签字版本!K325,MID([6]签字版本!K325,9,7),"*******")</f>
        <v>62218405*******0916</v>
      </c>
      <c r="K325" s="24" t="str">
        <f>[6]签字版本!L325</f>
        <v>连城县农村信用联社四堡信用社</v>
      </c>
    </row>
    <row r="326" spans="1:11">
      <c r="A326" s="24" t="str">
        <f>[6]签字版本!A326</f>
        <v>320</v>
      </c>
      <c r="B326" s="24" t="str">
        <f>[6]签字版本!B326</f>
        <v>邹洪平</v>
      </c>
      <c r="C326" s="24" t="str">
        <f>SUBSTITUTE([6]签字版本!C326,MID([6]签字版本!C326,7,8),"********")</f>
        <v>352627********1618</v>
      </c>
      <c r="D326" s="25" t="str">
        <f>SUBSTITUTE([6]签字版本!D326,MID([6]签字版本!D326,4,4),"****")</f>
        <v>150****6570</v>
      </c>
      <c r="E326" s="24" t="str">
        <f>[6]签字版本!E326</f>
        <v>田茶</v>
      </c>
      <c r="F326" s="26">
        <f>[6]签字版本!F326</f>
        <v>6.41</v>
      </c>
      <c r="G326" s="26">
        <f>F326</f>
        <v>6.41</v>
      </c>
      <c r="H326" s="26">
        <f>G326*30</f>
        <v>192.3</v>
      </c>
      <c r="I326" s="26">
        <f>[6]签字版本!J326</f>
        <v>38.46</v>
      </c>
      <c r="J326" s="25" t="str">
        <f>SUBSTITUTE([6]签字版本!K326,MID([6]签字版本!K326,9,7),"*******")</f>
        <v>62218405*******0858</v>
      </c>
      <c r="K326" s="24" t="str">
        <f>[6]签字版本!L326</f>
        <v>连城县农村信用联社四堡信用社</v>
      </c>
    </row>
    <row r="327" spans="1:11">
      <c r="A327" s="24" t="str">
        <f>[6]签字版本!A327</f>
        <v>321</v>
      </c>
      <c r="B327" s="24" t="str">
        <f>[6]签字版本!B327</f>
        <v>邹春明</v>
      </c>
      <c r="C327" s="24" t="str">
        <f>SUBSTITUTE([6]签字版本!C327,MID([6]签字版本!C327,7,8),"********")</f>
        <v>350825********1610</v>
      </c>
      <c r="D327" s="25" t="str">
        <f>SUBSTITUTE([6]签字版本!D327,MID([6]签字版本!D327,4,4),"****")</f>
        <v>193****8811</v>
      </c>
      <c r="E327" s="24" t="str">
        <f>[6]签字版本!E327</f>
        <v>田茶</v>
      </c>
      <c r="F327" s="26">
        <f>[6]签字版本!F327</f>
        <v>2.27</v>
      </c>
      <c r="G327" s="26">
        <f>F327</f>
        <v>2.27</v>
      </c>
      <c r="H327" s="26">
        <f>G327*30</f>
        <v>68.1</v>
      </c>
      <c r="I327" s="26">
        <f>[6]签字版本!J327</f>
        <v>13.62</v>
      </c>
      <c r="J327" s="25" t="str">
        <f>SUBSTITUTE([6]签字版本!K327,MID([6]签字版本!K327,9,7),"*******")</f>
        <v>62303615*******1479</v>
      </c>
      <c r="K327" s="24" t="str">
        <f>[6]签字版本!L327</f>
        <v>连城县农村信用联社四堡信用社</v>
      </c>
    </row>
    <row r="328" spans="1:11">
      <c r="A328" s="24" t="str">
        <f>[6]签字版本!A328</f>
        <v>322</v>
      </c>
      <c r="B328" s="24" t="str">
        <f>[6]签字版本!B328</f>
        <v>沈秋香</v>
      </c>
      <c r="C328" s="24" t="str">
        <f>SUBSTITUTE([6]签字版本!C328,MID([6]签字版本!C328,7,8),"********")</f>
        <v>352627********3224</v>
      </c>
      <c r="D328" s="25" t="str">
        <f>SUBSTITUTE([6]签字版本!D328,MID([6]签字版本!D328,4,4),"****")</f>
        <v>150****6900</v>
      </c>
      <c r="E328" s="24" t="str">
        <f>[6]签字版本!E328</f>
        <v>田茶</v>
      </c>
      <c r="F328" s="26">
        <f>[6]签字版本!F328</f>
        <v>1.87</v>
      </c>
      <c r="G328" s="26">
        <f>F328</f>
        <v>1.87</v>
      </c>
      <c r="H328" s="26">
        <f>G328*30</f>
        <v>56.1</v>
      </c>
      <c r="I328" s="26">
        <f>[6]签字版本!J328</f>
        <v>11.22</v>
      </c>
      <c r="J328" s="25" t="str">
        <f>SUBSTITUTE([6]签字版本!K328,MID([6]签字版本!K328,9,7),"*******")</f>
        <v>62218405*******0866</v>
      </c>
      <c r="K328" s="24" t="str">
        <f>[6]签字版本!L328</f>
        <v>连城县农村信用联社四堡信用社</v>
      </c>
    </row>
    <row r="329" spans="1:11">
      <c r="A329" s="24" t="str">
        <f>[6]签字版本!A329</f>
        <v>323</v>
      </c>
      <c r="B329" s="24" t="str">
        <f>[6]签字版本!B329</f>
        <v>邹文广</v>
      </c>
      <c r="C329" s="24" t="str">
        <f>SUBSTITUTE([6]签字版本!C329,MID([6]签字版本!C329,7,8),"********")</f>
        <v>352627********161X</v>
      </c>
      <c r="D329" s="25" t="str">
        <f>SUBSTITUTE([6]签字版本!D329,MID([6]签字版本!D329,4,4),"****")</f>
        <v/>
      </c>
      <c r="E329" s="24" t="str">
        <f>[6]签字版本!E329</f>
        <v>田茶</v>
      </c>
      <c r="F329" s="26">
        <f>[6]签字版本!F329</f>
        <v>1.04</v>
      </c>
      <c r="G329" s="26">
        <f>F329</f>
        <v>1.04</v>
      </c>
      <c r="H329" s="26">
        <f>G329*30</f>
        <v>31.2</v>
      </c>
      <c r="I329" s="26">
        <f>[6]签字版本!J329</f>
        <v>6.24</v>
      </c>
      <c r="J329" s="25" t="str">
        <f>SUBSTITUTE([6]签字版本!K329,MID([6]签字版本!K329,9,7),"*******")</f>
        <v>62303615*******9584</v>
      </c>
      <c r="K329" s="24" t="str">
        <f>[6]签字版本!L329</f>
        <v>连城县农村信用联社四堡信用社</v>
      </c>
    </row>
    <row r="330" spans="1:11">
      <c r="A330" s="24" t="str">
        <f>[6]签字版本!A330</f>
        <v>324</v>
      </c>
      <c r="B330" s="24" t="str">
        <f>[6]签字版本!B330</f>
        <v>邹春晏</v>
      </c>
      <c r="C330" s="24" t="str">
        <f>SUBSTITUTE([6]签字版本!C330,MID([6]签字版本!C330,7,8),"********")</f>
        <v>352627********1610</v>
      </c>
      <c r="D330" s="25" t="str">
        <f>SUBSTITUTE([6]签字版本!D330,MID([6]签字版本!D330,4,4),"****")</f>
        <v>188****5159</v>
      </c>
      <c r="E330" s="24" t="str">
        <f>[6]签字版本!E330</f>
        <v>田茶</v>
      </c>
      <c r="F330" s="26">
        <f>[6]签字版本!F330</f>
        <v>5</v>
      </c>
      <c r="G330" s="26">
        <f>F330</f>
        <v>5</v>
      </c>
      <c r="H330" s="26">
        <f>G330*30</f>
        <v>150</v>
      </c>
      <c r="I330" s="26">
        <f>[6]签字版本!J330</f>
        <v>30</v>
      </c>
      <c r="J330" s="25" t="str">
        <f>SUBSTITUTE([6]签字版本!K330,MID([6]签字版本!K330,9,7),"*******")</f>
        <v>90908180*******0394639</v>
      </c>
      <c r="K330" s="24" t="str">
        <f>[6]签字版本!L330</f>
        <v>连城县农村信用联社四堡信用社</v>
      </c>
    </row>
    <row r="331" spans="1:11">
      <c r="A331" s="24" t="str">
        <f>[6]签字版本!A331</f>
        <v>325</v>
      </c>
      <c r="B331" s="24" t="str">
        <f>[6]签字版本!B331</f>
        <v>邹洪针</v>
      </c>
      <c r="C331" s="24" t="str">
        <f>SUBSTITUTE([6]签字版本!C331,MID([6]签字版本!C331,7,8),"********")</f>
        <v>352627********1614</v>
      </c>
      <c r="D331" s="25" t="str">
        <f>SUBSTITUTE([6]签字版本!D331,MID([6]签字版本!D331,4,4),"****")</f>
        <v>151****0046</v>
      </c>
      <c r="E331" s="24" t="str">
        <f>[6]签字版本!E331</f>
        <v>田茶</v>
      </c>
      <c r="F331" s="26">
        <f>[6]签字版本!F331</f>
        <v>5.35</v>
      </c>
      <c r="G331" s="26">
        <f>F331</f>
        <v>5.35</v>
      </c>
      <c r="H331" s="26">
        <f>G331*30</f>
        <v>160.5</v>
      </c>
      <c r="I331" s="26">
        <f>[6]签字版本!J331</f>
        <v>32.1</v>
      </c>
      <c r="J331" s="25" t="str">
        <f>SUBSTITUTE([6]签字版本!K331,MID([6]签字版本!K331,9,7),"*******")</f>
        <v>90908180*******0217429</v>
      </c>
      <c r="K331" s="24" t="str">
        <f>[6]签字版本!L331</f>
        <v>连城县农村信用联社四堡信用社</v>
      </c>
    </row>
    <row r="332" spans="1:11">
      <c r="A332" s="24" t="str">
        <f>[6]签字版本!A332</f>
        <v>326</v>
      </c>
      <c r="B332" s="24" t="str">
        <f>[6]签字版本!B332</f>
        <v>邹洪远</v>
      </c>
      <c r="C332" s="24" t="str">
        <f>SUBSTITUTE([6]签字版本!C332,MID([6]签字版本!C332,7,8),"********")</f>
        <v>352627********1619</v>
      </c>
      <c r="D332" s="25" t="str">
        <f>SUBSTITUTE([6]签字版本!D332,MID([6]签字版本!D332,4,4),"****")</f>
        <v>150****4359</v>
      </c>
      <c r="E332" s="24" t="str">
        <f>[6]签字版本!E332</f>
        <v>田茶</v>
      </c>
      <c r="F332" s="26">
        <f>[6]签字版本!F332</f>
        <v>3.04</v>
      </c>
      <c r="G332" s="26">
        <f>F332</f>
        <v>3.04</v>
      </c>
      <c r="H332" s="26">
        <f>G332*30</f>
        <v>91.2</v>
      </c>
      <c r="I332" s="26">
        <f>[6]签字版本!J332</f>
        <v>18.24</v>
      </c>
      <c r="J332" s="25" t="str">
        <f>SUBSTITUTE([6]签字版本!K332,MID([6]签字版本!K332,9,7),"*******")</f>
        <v>62218405*******1302</v>
      </c>
      <c r="K332" s="24" t="str">
        <f>[6]签字版本!L332</f>
        <v>连城县农村信用联社四堡信用社</v>
      </c>
    </row>
    <row r="333" spans="1:11">
      <c r="A333" s="24" t="str">
        <f>[6]签字版本!A333</f>
        <v>327</v>
      </c>
      <c r="B333" s="24" t="str">
        <f>[6]签字版本!B333</f>
        <v>邹春亮</v>
      </c>
      <c r="C333" s="24" t="str">
        <f>SUBSTITUTE([6]签字版本!C333,MID([6]签字版本!C333,7,8),"********")</f>
        <v>352627********1612</v>
      </c>
      <c r="D333" s="25" t="str">
        <f>SUBSTITUTE([6]签字版本!D333,MID([6]签字版本!D333,4,4),"****")</f>
        <v>183****5717</v>
      </c>
      <c r="E333" s="24" t="str">
        <f>[6]签字版本!E333</f>
        <v>田茶</v>
      </c>
      <c r="F333" s="26">
        <f>[6]签字版本!F333</f>
        <v>2.6</v>
      </c>
      <c r="G333" s="26">
        <f>F333</f>
        <v>2.6</v>
      </c>
      <c r="H333" s="26">
        <f>G333*30</f>
        <v>78</v>
      </c>
      <c r="I333" s="26">
        <f>[6]签字版本!J333</f>
        <v>15.6</v>
      </c>
      <c r="J333" s="25" t="str">
        <f>SUBSTITUTE([6]签字版本!K333,MID([6]签字版本!K333,9,7),"*******")</f>
        <v>62218405*******1229</v>
      </c>
      <c r="K333" s="24" t="str">
        <f>[6]签字版本!L333</f>
        <v>连城县农村信用联社四堡信用社</v>
      </c>
    </row>
    <row r="334" spans="1:11">
      <c r="A334" s="24" t="str">
        <f>[6]签字版本!A334</f>
        <v>328</v>
      </c>
      <c r="B334" s="24" t="str">
        <f>[6]签字版本!B334</f>
        <v>邹远啟</v>
      </c>
      <c r="C334" s="24" t="str">
        <f>SUBSTITUTE([6]签字版本!C334,MID([6]签字版本!C334,7,8),"********")</f>
        <v>352627********1614</v>
      </c>
      <c r="D334" s="25" t="str">
        <f>SUBSTITUTE([6]签字版本!D334,MID([6]签字版本!D334,4,4),"****")</f>
        <v>151****8131</v>
      </c>
      <c r="E334" s="24" t="str">
        <f>[6]签字版本!E334</f>
        <v>田茶</v>
      </c>
      <c r="F334" s="26">
        <f>[6]签字版本!F334</f>
        <v>2.54</v>
      </c>
      <c r="G334" s="26">
        <f>F334</f>
        <v>2.54</v>
      </c>
      <c r="H334" s="26">
        <f>G334*30</f>
        <v>76.2</v>
      </c>
      <c r="I334" s="26">
        <f>[6]签字版本!J334</f>
        <v>15.24</v>
      </c>
      <c r="J334" s="25" t="str">
        <f>SUBSTITUTE([6]签字版本!K334,MID([6]签字版本!K334,9,7),"*******")</f>
        <v>62218405*******1112</v>
      </c>
      <c r="K334" s="24" t="str">
        <f>[6]签字版本!L334</f>
        <v>连城县农村信用联社四堡信用社</v>
      </c>
    </row>
    <row r="335" spans="1:11">
      <c r="A335" s="24" t="str">
        <f>[6]签字版本!A335</f>
        <v>329</v>
      </c>
      <c r="B335" s="24" t="str">
        <f>[6]签字版本!B335</f>
        <v>邹春基</v>
      </c>
      <c r="C335" s="24" t="str">
        <f>SUBSTITUTE([6]签字版本!C335,MID([6]签字版本!C335,7,8),"********")</f>
        <v>352627********1617</v>
      </c>
      <c r="D335" s="25" t="str">
        <f>SUBSTITUTE([6]签字版本!D335,MID([6]签字版本!D335,4,4),"****")</f>
        <v>186****3287</v>
      </c>
      <c r="E335" s="24" t="str">
        <f>[6]签字版本!E335</f>
        <v>田茶</v>
      </c>
      <c r="F335" s="26">
        <f>[6]签字版本!F335</f>
        <v>1.81</v>
      </c>
      <c r="G335" s="26">
        <f>F335</f>
        <v>1.81</v>
      </c>
      <c r="H335" s="26">
        <f>G335*30</f>
        <v>54.3</v>
      </c>
      <c r="I335" s="26">
        <f>[6]签字版本!J335</f>
        <v>10.86</v>
      </c>
      <c r="J335" s="25" t="str">
        <f>SUBSTITUTE([6]签字版本!K335,MID([6]签字版本!K335,9,7),"*******")</f>
        <v>62303625*******8683</v>
      </c>
      <c r="K335" s="24" t="str">
        <f>[6]签字版本!L335</f>
        <v>连城县农村信用联社四堡信用社</v>
      </c>
    </row>
    <row r="336" spans="1:11">
      <c r="A336" s="24" t="str">
        <f>[6]签字版本!A336</f>
        <v>330</v>
      </c>
      <c r="B336" s="24" t="str">
        <f>[6]签字版本!B336</f>
        <v>邹春海</v>
      </c>
      <c r="C336" s="24" t="str">
        <f>SUBSTITUTE([6]签字版本!C336,MID([6]签字版本!C336,7,8),"********")</f>
        <v>352627********1613</v>
      </c>
      <c r="D336" s="25" t="str">
        <f>SUBSTITUTE([6]签字版本!D336,MID([6]签字版本!D336,4,4),"****")</f>
        <v>189****9302</v>
      </c>
      <c r="E336" s="24" t="str">
        <f>[6]签字版本!E336</f>
        <v>田茶</v>
      </c>
      <c r="F336" s="26">
        <f>[6]签字版本!F336</f>
        <v>5.18</v>
      </c>
      <c r="G336" s="26">
        <f>F336</f>
        <v>5.18</v>
      </c>
      <c r="H336" s="26">
        <f>G336*30</f>
        <v>155.4</v>
      </c>
      <c r="I336" s="26">
        <f>[6]签字版本!J336</f>
        <v>31.08</v>
      </c>
      <c r="J336" s="25" t="str">
        <f>SUBSTITUTE([6]签字版本!K336,MID([6]签字版本!K336,9,7),"*******")</f>
        <v>62218405*******1344</v>
      </c>
      <c r="K336" s="24" t="str">
        <f>[6]签字版本!L336</f>
        <v>连城县农村信用联社四堡信用社</v>
      </c>
    </row>
    <row r="337" spans="1:11">
      <c r="A337" s="24" t="str">
        <f>[6]签字版本!A337</f>
        <v>331</v>
      </c>
      <c r="B337" s="24" t="str">
        <f>[6]签字版本!B337</f>
        <v>李仙春</v>
      </c>
      <c r="C337" s="24" t="str">
        <f>SUBSTITUTE([6]签字版本!C337,MID([6]签字版本!C337,7,8),"********")</f>
        <v>352627********1627</v>
      </c>
      <c r="D337" s="25" t="str">
        <f>SUBSTITUTE([6]签字版本!D337,MID([6]签字版本!D337,4,4),"****")</f>
        <v>199****4389</v>
      </c>
      <c r="E337" s="24" t="str">
        <f>[6]签字版本!E337</f>
        <v>田茶</v>
      </c>
      <c r="F337" s="26">
        <f>[6]签字版本!F337</f>
        <v>5.18</v>
      </c>
      <c r="G337" s="26">
        <f>F337</f>
        <v>5.18</v>
      </c>
      <c r="H337" s="26">
        <f>G337*30</f>
        <v>155.4</v>
      </c>
      <c r="I337" s="26">
        <f>[6]签字版本!J337</f>
        <v>31.08</v>
      </c>
      <c r="J337" s="25" t="str">
        <f>SUBSTITUTE([6]签字版本!K337,MID([6]签字版本!K337,9,7),"*******")</f>
        <v>62218405*******1211</v>
      </c>
      <c r="K337" s="24" t="str">
        <f>[6]签字版本!L337</f>
        <v>连城县农村信用联社四堡信用社</v>
      </c>
    </row>
    <row r="338" spans="1:11">
      <c r="A338" s="24" t="str">
        <f>[6]签字版本!A338</f>
        <v>332</v>
      </c>
      <c r="B338" s="24" t="str">
        <f>[6]签字版本!B338</f>
        <v>邹华璋</v>
      </c>
      <c r="C338" s="24" t="str">
        <f>SUBSTITUTE([6]签字版本!C338,MID([6]签字版本!C338,7,8),"********")</f>
        <v>352627********1616</v>
      </c>
      <c r="D338" s="25" t="str">
        <f>SUBSTITUTE([6]签字版本!D338,MID([6]签字版本!D338,4,4),"****")</f>
        <v>134****2214</v>
      </c>
      <c r="E338" s="24" t="str">
        <f>[6]签字版本!E338</f>
        <v>田茶</v>
      </c>
      <c r="F338" s="26">
        <f>[6]签字版本!F338</f>
        <v>2.89</v>
      </c>
      <c r="G338" s="26">
        <f>F338</f>
        <v>2.89</v>
      </c>
      <c r="H338" s="26">
        <f>G338*30</f>
        <v>86.7</v>
      </c>
      <c r="I338" s="26">
        <f>[6]签字版本!J338</f>
        <v>17.34</v>
      </c>
      <c r="J338" s="25" t="str">
        <f>SUBSTITUTE([6]签字版本!K338,MID([6]签字版本!K338,9,7),"*******")</f>
        <v>62218405*******1120</v>
      </c>
      <c r="K338" s="24" t="str">
        <f>[6]签字版本!L338</f>
        <v>连城县农村信用联社四堡信用社</v>
      </c>
    </row>
    <row r="339" spans="1:11">
      <c r="A339" s="24" t="str">
        <f>[6]签字版本!A339</f>
        <v>333</v>
      </c>
      <c r="B339" s="24" t="str">
        <f>[6]签字版本!B339</f>
        <v>邹春良</v>
      </c>
      <c r="C339" s="24" t="str">
        <f>SUBSTITUTE([6]签字版本!C339,MID([6]签字版本!C339,7,8),"********")</f>
        <v>352627********1619</v>
      </c>
      <c r="D339" s="25" t="str">
        <f>SUBSTITUTE([6]签字版本!D339,MID([6]签字版本!D339,4,4),"****")</f>
        <v>189****7601</v>
      </c>
      <c r="E339" s="24" t="str">
        <f>[6]签字版本!E339</f>
        <v>田茶</v>
      </c>
      <c r="F339" s="26">
        <f>[6]签字版本!F339</f>
        <v>1.84</v>
      </c>
      <c r="G339" s="26">
        <f>F339</f>
        <v>1.84</v>
      </c>
      <c r="H339" s="26">
        <f>G339*30</f>
        <v>55.2</v>
      </c>
      <c r="I339" s="26">
        <f>[6]签字版本!J339</f>
        <v>11.04</v>
      </c>
      <c r="J339" s="25" t="str">
        <f>SUBSTITUTE([6]签字版本!K339,MID([6]签字版本!K339,9,7),"*******")</f>
        <v>62218405*******8861</v>
      </c>
      <c r="K339" s="24" t="str">
        <f>[6]签字版本!L339</f>
        <v>连城县农村信用联社四堡信用社</v>
      </c>
    </row>
    <row r="340" spans="1:11">
      <c r="A340" s="24" t="str">
        <f>[6]签字版本!A340</f>
        <v>334</v>
      </c>
      <c r="B340" s="24" t="str">
        <f>[6]签字版本!B340</f>
        <v>邹春福</v>
      </c>
      <c r="C340" s="24" t="str">
        <f>SUBSTITUTE([6]签字版本!C340,MID([6]签字版本!C340,7,8),"********")</f>
        <v>352627********1614</v>
      </c>
      <c r="D340" s="25" t="str">
        <f>SUBSTITUTE([6]签字版本!D340,MID([6]签字版本!D340,4,4),"****")</f>
        <v>158****4569</v>
      </c>
      <c r="E340" s="24" t="str">
        <f>[6]签字版本!E340</f>
        <v>田茶</v>
      </c>
      <c r="F340" s="26">
        <f>[6]签字版本!F340</f>
        <v>1.6</v>
      </c>
      <c r="G340" s="26">
        <f>F340</f>
        <v>1.6</v>
      </c>
      <c r="H340" s="26">
        <f>G340*30</f>
        <v>48</v>
      </c>
      <c r="I340" s="26">
        <f>[6]签字版本!J340</f>
        <v>9.6</v>
      </c>
      <c r="J340" s="25" t="str">
        <f>SUBSTITUTE([6]签字版本!K340,MID([6]签字版本!K340,9,7),"*******")</f>
        <v>62218405*******1351</v>
      </c>
      <c r="K340" s="24" t="str">
        <f>[6]签字版本!L340</f>
        <v>连城县农村信用联社四堡信用社</v>
      </c>
    </row>
    <row r="341" spans="1:11">
      <c r="A341" s="24" t="str">
        <f>[6]签字版本!A341</f>
        <v>335</v>
      </c>
      <c r="B341" s="24" t="str">
        <f>[6]签字版本!B341</f>
        <v>邹洪洁</v>
      </c>
      <c r="C341" s="24" t="str">
        <f>SUBSTITUTE([6]签字版本!C341,MID([6]签字版本!C341,7,8),"********")</f>
        <v>352627********1619</v>
      </c>
      <c r="D341" s="25" t="str">
        <f>SUBSTITUTE([6]签字版本!D341,MID([6]签字版本!D341,4,4),"****")</f>
        <v>150****0690</v>
      </c>
      <c r="E341" s="24" t="str">
        <f>[6]签字版本!E341</f>
        <v>田茶</v>
      </c>
      <c r="F341" s="26">
        <f>[6]签字版本!F341</f>
        <v>5.11</v>
      </c>
      <c r="G341" s="26">
        <f>F341</f>
        <v>5.11</v>
      </c>
      <c r="H341" s="26">
        <f>G341*30</f>
        <v>153.3</v>
      </c>
      <c r="I341" s="26">
        <f>[6]签字版本!J341</f>
        <v>30.66</v>
      </c>
      <c r="J341" s="25" t="str">
        <f>SUBSTITUTE([6]签字版本!K341,MID([6]签字版本!K341,9,7),"*******")</f>
        <v>90908180*******0378639</v>
      </c>
      <c r="K341" s="24" t="str">
        <f>[6]签字版本!L341</f>
        <v>连城县农村信用联社四堡信用社</v>
      </c>
    </row>
    <row r="342" spans="1:11">
      <c r="A342" s="24" t="str">
        <f>[6]签字版本!A342</f>
        <v>336</v>
      </c>
      <c r="B342" s="24" t="str">
        <f>[6]签字版本!B342</f>
        <v>邹华寿</v>
      </c>
      <c r="C342" s="24" t="str">
        <f>SUBSTITUTE([6]签字版本!C342,MID([6]签字版本!C342,7,8),"********")</f>
        <v>352627********1616</v>
      </c>
      <c r="D342" s="25" t="str">
        <f>SUBSTITUTE([6]签字版本!D342,MID([6]签字版本!D342,4,4),"****")</f>
        <v>151****7987</v>
      </c>
      <c r="E342" s="24" t="str">
        <f>[6]签字版本!E342</f>
        <v>田茶</v>
      </c>
      <c r="F342" s="26">
        <f>[6]签字版本!F342</f>
        <v>0.64</v>
      </c>
      <c r="G342" s="26">
        <f>F342</f>
        <v>0.64</v>
      </c>
      <c r="H342" s="26">
        <f>G342*30</f>
        <v>19.2</v>
      </c>
      <c r="I342" s="26">
        <f>[6]签字版本!J342</f>
        <v>3.84</v>
      </c>
      <c r="J342" s="25" t="str">
        <f>SUBSTITUTE([6]签字版本!K342,MID([6]签字版本!K342,9,7),"*******")</f>
        <v>62218405*******1161</v>
      </c>
      <c r="K342" s="24" t="str">
        <f>[6]签字版本!L342</f>
        <v>连城县农村信用联社四堡信用社</v>
      </c>
    </row>
    <row r="343" spans="1:11">
      <c r="A343" s="24" t="str">
        <f>[6]签字版本!A343</f>
        <v>337</v>
      </c>
      <c r="B343" s="24" t="str">
        <f>[6]签字版本!B343</f>
        <v>邹华福</v>
      </c>
      <c r="C343" s="24" t="str">
        <f>SUBSTITUTE([6]签字版本!C343,MID([6]签字版本!C343,7,8),"********")</f>
        <v>352627********1618</v>
      </c>
      <c r="D343" s="25" t="str">
        <f>SUBSTITUTE([6]签字版本!D343,MID([6]签字版本!D343,4,4),"****")</f>
        <v>156****9078</v>
      </c>
      <c r="E343" s="24" t="str">
        <f>[6]签字版本!E343</f>
        <v>田茶</v>
      </c>
      <c r="F343" s="26">
        <f>[6]签字版本!F343</f>
        <v>2.89</v>
      </c>
      <c r="G343" s="26">
        <f>F343</f>
        <v>2.89</v>
      </c>
      <c r="H343" s="26">
        <f>G343*30</f>
        <v>86.7</v>
      </c>
      <c r="I343" s="26">
        <f>[6]签字版本!J343</f>
        <v>17.34</v>
      </c>
      <c r="J343" s="25" t="str">
        <f>SUBSTITUTE([6]签字版本!K343,MID([6]签字版本!K343,9,7),"*******")</f>
        <v>62218405*******1245</v>
      </c>
      <c r="K343" s="24" t="str">
        <f>[6]签字版本!L343</f>
        <v>连城县农村信用联社四堡信用社</v>
      </c>
    </row>
    <row r="344" spans="1:11">
      <c r="A344" s="24" t="str">
        <f>[6]签字版本!A344</f>
        <v>338</v>
      </c>
      <c r="B344" s="24" t="str">
        <f>[6]签字版本!B344</f>
        <v>邹远康</v>
      </c>
      <c r="C344" s="24" t="str">
        <f>SUBSTITUTE([6]签字版本!C344,MID([6]签字版本!C344,7,8),"********")</f>
        <v>350825********1619</v>
      </c>
      <c r="D344" s="25" t="str">
        <f>SUBSTITUTE([6]签字版本!D344,MID([6]签字版本!D344,4,4),"****")</f>
        <v>187****7737</v>
      </c>
      <c r="E344" s="24" t="str">
        <f>[6]签字版本!E344</f>
        <v>田茶</v>
      </c>
      <c r="F344" s="26">
        <f>[6]签字版本!F344</f>
        <v>4.97</v>
      </c>
      <c r="G344" s="26">
        <f>F344</f>
        <v>4.97</v>
      </c>
      <c r="H344" s="26">
        <f>G344*30</f>
        <v>149.1</v>
      </c>
      <c r="I344" s="26">
        <f>[6]签字版本!J344</f>
        <v>29.82</v>
      </c>
      <c r="J344" s="25" t="str">
        <f>SUBSTITUTE([6]签字版本!K344,MID([6]签字版本!K344,9,7),"*******")</f>
        <v>62218405*******1021</v>
      </c>
      <c r="K344" s="24" t="str">
        <f>[6]签字版本!L344</f>
        <v>连城县农村信用联社四堡信用社</v>
      </c>
    </row>
    <row r="345" spans="1:11">
      <c r="A345" s="24" t="str">
        <f>[6]签字版本!A345</f>
        <v>339</v>
      </c>
      <c r="B345" s="24" t="str">
        <f>[6]签字版本!B345</f>
        <v>邹春盛</v>
      </c>
      <c r="C345" s="24" t="str">
        <f>SUBSTITUTE([6]签字版本!C345,MID([6]签字版本!C345,7,8),"********")</f>
        <v>352627********1619</v>
      </c>
      <c r="D345" s="25" t="str">
        <f>SUBSTITUTE([6]签字版本!D345,MID([6]签字版本!D345,4,4),"****")</f>
        <v>158****6700</v>
      </c>
      <c r="E345" s="24" t="str">
        <f>[6]签字版本!E345</f>
        <v>田茶</v>
      </c>
      <c r="F345" s="26">
        <f>[6]签字版本!F345</f>
        <v>2.07</v>
      </c>
      <c r="G345" s="26">
        <f>F345</f>
        <v>2.07</v>
      </c>
      <c r="H345" s="26">
        <f>G345*30</f>
        <v>62.1</v>
      </c>
      <c r="I345" s="26">
        <f>[6]签字版本!J345</f>
        <v>12.42</v>
      </c>
      <c r="J345" s="25" t="str">
        <f>SUBSTITUTE([6]签字版本!K345,MID([6]签字版本!K345,9,7),"*******")</f>
        <v>62218405*******1237</v>
      </c>
      <c r="K345" s="24" t="str">
        <f>[6]签字版本!L345</f>
        <v>连城县农村信用联社四堡信用社</v>
      </c>
    </row>
    <row r="346" spans="1:11">
      <c r="A346" s="24" t="str">
        <f>[6]签字版本!A346</f>
        <v>340</v>
      </c>
      <c r="B346" s="24" t="str">
        <f>[6]签字版本!B346</f>
        <v>邹春周</v>
      </c>
      <c r="C346" s="24" t="str">
        <f>SUBSTITUTE([6]签字版本!C346,MID([6]签字版本!C346,7,8),"********")</f>
        <v>352627********1614</v>
      </c>
      <c r="D346" s="25" t="str">
        <f>SUBSTITUTE([6]签字版本!D346,MID([6]签字版本!D346,4,4),"****")</f>
        <v>134****7439</v>
      </c>
      <c r="E346" s="24" t="str">
        <f>[6]签字版本!E346</f>
        <v>田茶</v>
      </c>
      <c r="F346" s="26">
        <f>[6]签字版本!F346</f>
        <v>1.67</v>
      </c>
      <c r="G346" s="26">
        <f>F346</f>
        <v>1.67</v>
      </c>
      <c r="H346" s="26">
        <f>G346*30</f>
        <v>50.1</v>
      </c>
      <c r="I346" s="26">
        <f>[6]签字版本!J346</f>
        <v>10.02</v>
      </c>
      <c r="J346" s="25" t="str">
        <f>SUBSTITUTE([6]签字版本!K346,MID([6]签字版本!K346,9,7),"*******")</f>
        <v>62218405*******1187</v>
      </c>
      <c r="K346" s="24" t="str">
        <f>[6]签字版本!L346</f>
        <v>连城县农村信用联社四堡信用社</v>
      </c>
    </row>
    <row r="347" spans="1:11">
      <c r="A347" s="24" t="str">
        <f>[6]签字版本!A347</f>
        <v>341</v>
      </c>
      <c r="B347" s="24" t="str">
        <f>[6]签字版本!B347</f>
        <v>邹华富</v>
      </c>
      <c r="C347" s="24" t="str">
        <f>SUBSTITUTE([6]签字版本!C347,MID([6]签字版本!C347,7,8),"********")</f>
        <v>352627********1611</v>
      </c>
      <c r="D347" s="25" t="str">
        <f>SUBSTITUTE([6]签字版本!D347,MID([6]签字版本!D347,4,4),"****")</f>
        <v>134****0350</v>
      </c>
      <c r="E347" s="24" t="str">
        <f>[6]签字版本!E347</f>
        <v>田茶</v>
      </c>
      <c r="F347" s="26">
        <f>[6]签字版本!F347</f>
        <v>2.27</v>
      </c>
      <c r="G347" s="26">
        <f>F347</f>
        <v>2.27</v>
      </c>
      <c r="H347" s="26">
        <f>G347*30</f>
        <v>68.1</v>
      </c>
      <c r="I347" s="26">
        <f>[6]签字版本!J347</f>
        <v>13.62</v>
      </c>
      <c r="J347" s="25" t="str">
        <f>SUBSTITUTE([6]签字版本!K347,MID([6]签字版本!K347,9,7),"*******")</f>
        <v>90908180*******0074582</v>
      </c>
      <c r="K347" s="24" t="str">
        <f>[6]签字版本!L347</f>
        <v>连城县农村信用联社四堡信用社</v>
      </c>
    </row>
    <row r="348" spans="1:11">
      <c r="A348" s="24" t="str">
        <f>[6]签字版本!A348</f>
        <v>342</v>
      </c>
      <c r="B348" s="24" t="str">
        <f>[6]签字版本!B348</f>
        <v>邹远发</v>
      </c>
      <c r="C348" s="24" t="str">
        <f>SUBSTITUTE([6]签字版本!C348,MID([6]签字版本!C348,7,8),"********")</f>
        <v>350825********1618</v>
      </c>
      <c r="D348" s="25" t="str">
        <f>SUBSTITUTE([6]签字版本!D348,MID([6]签字版本!D348,4,4),"****")</f>
        <v>153****9176</v>
      </c>
      <c r="E348" s="24" t="str">
        <f>[6]签字版本!E348</f>
        <v>田茶</v>
      </c>
      <c r="F348" s="26">
        <f>[6]签字版本!F348</f>
        <v>2.51</v>
      </c>
      <c r="G348" s="26">
        <f>F348</f>
        <v>2.51</v>
      </c>
      <c r="H348" s="26">
        <f>G348*30</f>
        <v>75.3</v>
      </c>
      <c r="I348" s="26">
        <f>[6]签字版本!J348</f>
        <v>15.06</v>
      </c>
      <c r="J348" s="25" t="str">
        <f>SUBSTITUTE([6]签字版本!K348,MID([6]签字版本!K348,9,7),"*******")</f>
        <v>62218405*******1013</v>
      </c>
      <c r="K348" s="24" t="str">
        <f>[6]签字版本!L348</f>
        <v>连城县农村信用联社四堡信用社</v>
      </c>
    </row>
    <row r="349" spans="1:11">
      <c r="A349" s="24" t="str">
        <f>[6]签字版本!A349</f>
        <v>343</v>
      </c>
      <c r="B349" s="24" t="str">
        <f>[6]签字版本!B349</f>
        <v>邹洪泰</v>
      </c>
      <c r="C349" s="24" t="str">
        <f>SUBSTITUTE([6]签字版本!C349,MID([6]签字版本!C349,7,8),"********")</f>
        <v>352627********1612</v>
      </c>
      <c r="D349" s="25" t="str">
        <f>SUBSTITUTE([6]签字版本!D349,MID([6]签字版本!D349,4,4),"****")</f>
        <v>139****0397</v>
      </c>
      <c r="E349" s="24" t="str">
        <f>[6]签字版本!E349</f>
        <v>田茶</v>
      </c>
      <c r="F349" s="26">
        <f>[6]签字版本!F349</f>
        <v>5.7</v>
      </c>
      <c r="G349" s="26">
        <f>F349</f>
        <v>5.7</v>
      </c>
      <c r="H349" s="26">
        <f>G349*30</f>
        <v>171</v>
      </c>
      <c r="I349" s="26">
        <f>[6]签字版本!J349</f>
        <v>34.2</v>
      </c>
      <c r="J349" s="25" t="str">
        <f>SUBSTITUTE([6]签字版本!K349,MID([6]签字版本!K349,9,7),"*******")</f>
        <v>90908180*******0484435</v>
      </c>
      <c r="K349" s="24" t="str">
        <f>[6]签字版本!L349</f>
        <v>连城县农村信用联社四堡信用社</v>
      </c>
    </row>
    <row r="350" spans="1:11">
      <c r="A350" s="24" t="str">
        <f>[6]签字版本!A350</f>
        <v>344</v>
      </c>
      <c r="B350" s="24" t="str">
        <f>[6]签字版本!B350</f>
        <v>邹华明</v>
      </c>
      <c r="C350" s="24" t="str">
        <f>SUBSTITUTE([6]签字版本!C350,MID([6]签字版本!C350,7,8),"********")</f>
        <v>352627********1612</v>
      </c>
      <c r="D350" s="25" t="str">
        <f>SUBSTITUTE([6]签字版本!D350,MID([6]签字版本!D350,4,4),"****")</f>
        <v>151****7987</v>
      </c>
      <c r="E350" s="24" t="str">
        <f>[6]签字版本!E350</f>
        <v>田茶</v>
      </c>
      <c r="F350" s="26">
        <f>[6]签字版本!F350</f>
        <v>5.01</v>
      </c>
      <c r="G350" s="26">
        <f>F350</f>
        <v>5.01</v>
      </c>
      <c r="H350" s="26">
        <f>G350*30</f>
        <v>150.3</v>
      </c>
      <c r="I350" s="26">
        <f>[6]签字版本!J350</f>
        <v>30.06</v>
      </c>
      <c r="J350" s="25" t="str">
        <f>SUBSTITUTE([6]签字版本!K350,MID([6]签字版本!K350,9,7),"*******")</f>
        <v>90908180*******0313761</v>
      </c>
      <c r="K350" s="24" t="str">
        <f>[6]签字版本!L350</f>
        <v>连城县农村信用联社四堡信用社</v>
      </c>
    </row>
    <row r="351" spans="1:11">
      <c r="A351" s="24" t="str">
        <f>[6]签字版本!A351</f>
        <v>345</v>
      </c>
      <c r="B351" s="24" t="str">
        <f>[6]签字版本!B351</f>
        <v>马顺英</v>
      </c>
      <c r="C351" s="24" t="str">
        <f>SUBSTITUTE([6]签字版本!C351,MID([6]签字版本!C351,7,8),"********")</f>
        <v>352627********1622</v>
      </c>
      <c r="D351" s="25" t="str">
        <f>SUBSTITUTE([6]签字版本!D351,MID([6]签字版本!D351,4,4),"****")</f>
        <v>133****7969</v>
      </c>
      <c r="E351" s="24" t="str">
        <f>[6]签字版本!E351</f>
        <v>田茶</v>
      </c>
      <c r="F351" s="26">
        <f>[6]签字版本!F351</f>
        <v>1.9</v>
      </c>
      <c r="G351" s="26">
        <f>F351</f>
        <v>1.9</v>
      </c>
      <c r="H351" s="26">
        <f>G351*30</f>
        <v>57</v>
      </c>
      <c r="I351" s="26">
        <f>[6]签字版本!J351</f>
        <v>11.4</v>
      </c>
      <c r="J351" s="25" t="str">
        <f>SUBSTITUTE([6]签字版本!K351,MID([6]签字版本!K351,9,7),"*******")</f>
        <v>62218405*******1260</v>
      </c>
      <c r="K351" s="24" t="str">
        <f>[6]签字版本!L351</f>
        <v>连城县农村信用联社四堡信用社</v>
      </c>
    </row>
    <row r="352" spans="1:11">
      <c r="A352" s="24" t="str">
        <f>[6]签字版本!A352</f>
        <v>346</v>
      </c>
      <c r="B352" s="24" t="str">
        <f>[6]签字版本!B352</f>
        <v>马凤娥</v>
      </c>
      <c r="C352" s="24" t="str">
        <f>SUBSTITUTE([6]签字版本!C352,MID([6]签字版本!C352,7,8),"********")</f>
        <v>352627********1628</v>
      </c>
      <c r="D352" s="25" t="str">
        <f>SUBSTITUTE([6]签字版本!D352,MID([6]签字版本!D352,4,4),"****")</f>
        <v>157****6598</v>
      </c>
      <c r="E352" s="24" t="str">
        <f>[6]签字版本!E352</f>
        <v>田茶</v>
      </c>
      <c r="F352" s="26">
        <f>[6]签字版本!F352</f>
        <v>1.82</v>
      </c>
      <c r="G352" s="26">
        <f>F352</f>
        <v>1.82</v>
      </c>
      <c r="H352" s="26">
        <f>G352*30</f>
        <v>54.6</v>
      </c>
      <c r="I352" s="26">
        <f>[6]签字版本!J352</f>
        <v>10.92</v>
      </c>
      <c r="J352" s="25" t="str">
        <f>SUBSTITUTE([6]签字版本!K352,MID([6]签字版本!K352,9,7),"*******")</f>
        <v>62218401*******6886</v>
      </c>
      <c r="K352" s="24" t="str">
        <f>[6]签字版本!L352</f>
        <v>连城县农村信用联社四堡信用社</v>
      </c>
    </row>
    <row r="353" spans="1:11">
      <c r="A353" s="24" t="str">
        <f>[6]签字版本!A353</f>
        <v>347</v>
      </c>
      <c r="B353" s="24" t="str">
        <f>[6]签字版本!B353</f>
        <v>邹春吉</v>
      </c>
      <c r="C353" s="24" t="str">
        <f>SUBSTITUTE([6]签字版本!C353,MID([6]签字版本!C353,7,8),"********")</f>
        <v>350825********1611</v>
      </c>
      <c r="D353" s="25" t="str">
        <f>SUBSTITUTE([6]签字版本!D353,MID([6]签字版本!D353,4,4),"****")</f>
        <v>178****0139</v>
      </c>
      <c r="E353" s="24" t="str">
        <f>[6]签字版本!E353</f>
        <v>田茶</v>
      </c>
      <c r="F353" s="26">
        <f>[6]签字版本!F353</f>
        <v>3.07</v>
      </c>
      <c r="G353" s="26">
        <f>F353</f>
        <v>3.07</v>
      </c>
      <c r="H353" s="26">
        <f>G353*30</f>
        <v>92.1</v>
      </c>
      <c r="I353" s="26">
        <f>[6]签字版本!J353</f>
        <v>18.42</v>
      </c>
      <c r="J353" s="25" t="str">
        <f>SUBSTITUTE([6]签字版本!K353,MID([6]签字版本!K353,9,7),"*******")</f>
        <v>90908180*******0000812</v>
      </c>
      <c r="K353" s="24" t="str">
        <f>[6]签字版本!L353</f>
        <v>连城县农村信用联社四堡信用社</v>
      </c>
    </row>
    <row r="354" spans="1:11">
      <c r="A354" s="24" t="str">
        <f>[6]签字版本!A354</f>
        <v>348</v>
      </c>
      <c r="B354" s="24" t="str">
        <f>[6]签字版本!B354</f>
        <v>罗长妹</v>
      </c>
      <c r="C354" s="24" t="str">
        <f>SUBSTITUTE([6]签字版本!C354,MID([6]签字版本!C354,7,8),"********")</f>
        <v>352627********1646</v>
      </c>
      <c r="D354" s="25" t="str">
        <f>SUBSTITUTE([6]签字版本!D354,MID([6]签字版本!D354,4,4),"****")</f>
        <v>135****1942</v>
      </c>
      <c r="E354" s="24" t="str">
        <f>[6]签字版本!E354</f>
        <v>田茶</v>
      </c>
      <c r="F354" s="26">
        <f>[6]签字版本!F354</f>
        <v>3.16</v>
      </c>
      <c r="G354" s="26">
        <f>F354</f>
        <v>3.16</v>
      </c>
      <c r="H354" s="26">
        <f>G354*30</f>
        <v>94.8</v>
      </c>
      <c r="I354" s="26">
        <f>[6]签字版本!J354</f>
        <v>18.96</v>
      </c>
      <c r="J354" s="25" t="str">
        <f>SUBSTITUTE([6]签字版本!K354,MID([6]签字版本!K354,9,7),"*******")</f>
        <v>62218405*******1278</v>
      </c>
      <c r="K354" s="24" t="str">
        <f>[6]签字版本!L354</f>
        <v>连城县农村信用联社四堡信用社</v>
      </c>
    </row>
    <row r="355" spans="1:11">
      <c r="A355" s="24" t="str">
        <f>[6]签字版本!A355</f>
        <v>349</v>
      </c>
      <c r="B355" s="24" t="str">
        <f>[6]签字版本!B355</f>
        <v>王翠云</v>
      </c>
      <c r="C355" s="24" t="str">
        <f>SUBSTITUTE([6]签字版本!C355,MID([6]签字版本!C355,7,8),"********")</f>
        <v>350423********5528</v>
      </c>
      <c r="D355" s="25" t="str">
        <f>SUBSTITUTE([6]签字版本!D355,MID([6]签字版本!D355,4,4),"****")</f>
        <v>151****2569</v>
      </c>
      <c r="E355" s="24" t="str">
        <f>[6]签字版本!E355</f>
        <v>田茶</v>
      </c>
      <c r="F355" s="26">
        <f>[6]签字版本!F355</f>
        <v>2.86</v>
      </c>
      <c r="G355" s="26">
        <f>F355</f>
        <v>2.86</v>
      </c>
      <c r="H355" s="26">
        <f>G355*30</f>
        <v>85.8</v>
      </c>
      <c r="I355" s="26">
        <f>[6]签字版本!J355</f>
        <v>17.16</v>
      </c>
      <c r="J355" s="25" t="str">
        <f>SUBSTITUTE([6]签字版本!K355,MID([6]签字版本!K355,9,7),"*******")</f>
        <v>62218405*******1054</v>
      </c>
      <c r="K355" s="24" t="str">
        <f>[6]签字版本!L355</f>
        <v>连城县农村信用联社四堡信用社</v>
      </c>
    </row>
    <row r="356" spans="1:11">
      <c r="A356" s="24" t="str">
        <f>[6]签字版本!A356</f>
        <v>350</v>
      </c>
      <c r="B356" s="24" t="str">
        <f>[6]签字版本!B356</f>
        <v>邹春尧</v>
      </c>
      <c r="C356" s="24" t="str">
        <f>SUBSTITUTE([6]签字版本!C356,MID([6]签字版本!C356,7,8),"********")</f>
        <v>352627********1612</v>
      </c>
      <c r="D356" s="25" t="str">
        <f>SUBSTITUTE([6]签字版本!D356,MID([6]签字版本!D356,4,4),"****")</f>
        <v/>
      </c>
      <c r="E356" s="24" t="str">
        <f>[6]签字版本!E356</f>
        <v>田茶</v>
      </c>
      <c r="F356" s="26">
        <f>[6]签字版本!F356</f>
        <v>2.17</v>
      </c>
      <c r="G356" s="26">
        <f>F356</f>
        <v>2.17</v>
      </c>
      <c r="H356" s="26">
        <f>G356*30</f>
        <v>65.1</v>
      </c>
      <c r="I356" s="26">
        <f>[6]签字版本!J356</f>
        <v>13.02</v>
      </c>
      <c r="J356" s="25" t="str">
        <f>SUBSTITUTE([6]签字版本!K356,MID([6]签字版本!K356,9,7),"*******")</f>
        <v>62218405*******1583</v>
      </c>
      <c r="K356" s="24" t="str">
        <f>[6]签字版本!L356</f>
        <v>连城县农村信用联社四堡信用社</v>
      </c>
    </row>
    <row r="357" spans="1:11">
      <c r="A357" s="24" t="str">
        <f>[6]签字版本!A357</f>
        <v>351</v>
      </c>
      <c r="B357" s="24" t="str">
        <f>[6]签字版本!B357</f>
        <v>李金姬</v>
      </c>
      <c r="C357" s="24" t="str">
        <f>SUBSTITUTE([6]签字版本!C357,MID([6]签字版本!C357,7,8),"********")</f>
        <v>352627********1628</v>
      </c>
      <c r="D357" s="25" t="str">
        <f>SUBSTITUTE([6]签字版本!D357,MID([6]签字版本!D357,4,4),"****")</f>
        <v>158****7100</v>
      </c>
      <c r="E357" s="24" t="str">
        <f>[6]签字版本!E357</f>
        <v>田茶</v>
      </c>
      <c r="F357" s="26">
        <f>[6]签字版本!F357</f>
        <v>4.22</v>
      </c>
      <c r="G357" s="26">
        <f>F357</f>
        <v>4.22</v>
      </c>
      <c r="H357" s="26">
        <f>G357*30</f>
        <v>126.6</v>
      </c>
      <c r="I357" s="26">
        <f>[6]签字版本!J357</f>
        <v>25.32</v>
      </c>
      <c r="J357" s="25" t="str">
        <f>SUBSTITUTE([6]签字版本!K357,MID([6]签字版本!K357,9,7),"*******")</f>
        <v>62218405*******7471</v>
      </c>
      <c r="K357" s="24" t="str">
        <f>[6]签字版本!L357</f>
        <v>连城县农村信用联社四堡信用社</v>
      </c>
    </row>
    <row r="358" spans="1:11">
      <c r="A358" s="24" t="str">
        <f>[6]签字版本!A358</f>
        <v>352</v>
      </c>
      <c r="B358" s="24" t="str">
        <f>[6]签字版本!B358</f>
        <v>邹春增</v>
      </c>
      <c r="C358" s="24" t="str">
        <f>SUBSTITUTE([6]签字版本!C358,MID([6]签字版本!C358,7,8),"********")</f>
        <v>350825********1631</v>
      </c>
      <c r="D358" s="25" t="str">
        <f>SUBSTITUTE([6]签字版本!D358,MID([6]签字版本!D358,4,4),"****")</f>
        <v>150****0087</v>
      </c>
      <c r="E358" s="24" t="str">
        <f>[6]签字版本!E358</f>
        <v>田茶</v>
      </c>
      <c r="F358" s="26">
        <f>[6]签字版本!F358</f>
        <v>2.78</v>
      </c>
      <c r="G358" s="26">
        <f>F358</f>
        <v>2.78</v>
      </c>
      <c r="H358" s="26">
        <f>G358*30</f>
        <v>83.4</v>
      </c>
      <c r="I358" s="26">
        <f>[6]签字版本!J358</f>
        <v>16.68</v>
      </c>
      <c r="J358" s="25" t="str">
        <f>SUBSTITUTE([6]签字版本!K358,MID([6]签字版本!K358,9,7),"*******")</f>
        <v>62218405*******1526</v>
      </c>
      <c r="K358" s="24" t="str">
        <f>[6]签字版本!L358</f>
        <v>连城县农村信用联社四堡信用社</v>
      </c>
    </row>
    <row r="359" spans="1:11">
      <c r="A359" s="24" t="str">
        <f>[6]签字版本!A359</f>
        <v>353</v>
      </c>
      <c r="B359" s="24" t="str">
        <f>[6]签字版本!B359</f>
        <v>邹远华</v>
      </c>
      <c r="C359" s="24" t="str">
        <f>SUBSTITUTE([6]签字版本!C359,MID([6]签字版本!C359,7,8),"********")</f>
        <v>352627********1615</v>
      </c>
      <c r="D359" s="25" t="str">
        <f>SUBSTITUTE([6]签字版本!D359,MID([6]签字版本!D359,4,4),"****")</f>
        <v>180****2119</v>
      </c>
      <c r="E359" s="24" t="str">
        <f>[6]签字版本!E359</f>
        <v>田茶</v>
      </c>
      <c r="F359" s="26">
        <f>[6]签字版本!F359</f>
        <v>5.17</v>
      </c>
      <c r="G359" s="26">
        <f>F359</f>
        <v>5.17</v>
      </c>
      <c r="H359" s="26">
        <f>G359*30</f>
        <v>155.1</v>
      </c>
      <c r="I359" s="26">
        <f>[6]签字版本!J359</f>
        <v>31.02</v>
      </c>
      <c r="J359" s="25" t="str">
        <f>SUBSTITUTE([6]签字版本!K359,MID([6]签字版本!K359,9,7),"*******")</f>
        <v>62218405*******1757</v>
      </c>
      <c r="K359" s="24" t="str">
        <f>[6]签字版本!L359</f>
        <v>连城县农村信用联社四堡信用社</v>
      </c>
    </row>
    <row r="360" spans="1:11">
      <c r="A360" s="24" t="str">
        <f>[6]签字版本!A360</f>
        <v>354</v>
      </c>
      <c r="B360" s="24" t="str">
        <f>[6]签字版本!B360</f>
        <v>邹春敏</v>
      </c>
      <c r="C360" s="24" t="str">
        <f>SUBSTITUTE([6]签字版本!C360,MID([6]签字版本!C360,7,8),"********")</f>
        <v>352627********1616</v>
      </c>
      <c r="D360" s="25" t="str">
        <f>SUBSTITUTE([6]签字版本!D360,MID([6]签字版本!D360,4,4),"****")</f>
        <v>151****4485</v>
      </c>
      <c r="E360" s="24" t="str">
        <f>[6]签字版本!E360</f>
        <v>田茶</v>
      </c>
      <c r="F360" s="26">
        <f>[6]签字版本!F360</f>
        <v>2.25</v>
      </c>
      <c r="G360" s="26">
        <f>F360</f>
        <v>2.25</v>
      </c>
      <c r="H360" s="26">
        <f>G360*30</f>
        <v>67.5</v>
      </c>
      <c r="I360" s="26">
        <f>[6]签字版本!J360</f>
        <v>13.5</v>
      </c>
      <c r="J360" s="25" t="str">
        <f>SUBSTITUTE([6]签字版本!K360,MID([6]签字版本!K360,9,7),"*******")</f>
        <v>62218405*******1682</v>
      </c>
      <c r="K360" s="24" t="str">
        <f>[6]签字版本!L360</f>
        <v>连城县农村信用联社四堡信用社</v>
      </c>
    </row>
    <row r="361" spans="1:11">
      <c r="A361" s="24" t="str">
        <f>[6]签字版本!A361</f>
        <v>355</v>
      </c>
      <c r="B361" s="24" t="str">
        <f>[6]签字版本!B361</f>
        <v>邹春敬</v>
      </c>
      <c r="C361" s="24" t="str">
        <f>SUBSTITUTE([6]签字版本!C361,MID([6]签字版本!C361,7,8),"********")</f>
        <v>350423********5511</v>
      </c>
      <c r="D361" s="25" t="str">
        <f>SUBSTITUTE([6]签字版本!D361,MID([6]签字版本!D361,4,4),"****")</f>
        <v>199****9179</v>
      </c>
      <c r="E361" s="24" t="str">
        <f>[6]签字版本!E361</f>
        <v>田茶</v>
      </c>
      <c r="F361" s="26">
        <f>[6]签字版本!F361</f>
        <v>2.98</v>
      </c>
      <c r="G361" s="26">
        <f>F361</f>
        <v>2.98</v>
      </c>
      <c r="H361" s="26">
        <f>G361*30</f>
        <v>89.4</v>
      </c>
      <c r="I361" s="26">
        <f>[6]签字版本!J361</f>
        <v>17.88</v>
      </c>
      <c r="J361" s="25" t="str">
        <f>SUBSTITUTE([6]签字版本!K361,MID([6]签字版本!K361,9,7),"*******")</f>
        <v>62303615*******5733</v>
      </c>
      <c r="K361" s="24" t="str">
        <f>[6]签字版本!L361</f>
        <v>连城县农村信用联社四堡信用社</v>
      </c>
    </row>
    <row r="362" spans="1:11">
      <c r="A362" s="24" t="str">
        <f>[6]签字版本!A362</f>
        <v>356</v>
      </c>
      <c r="B362" s="24" t="str">
        <f>[6]签字版本!B362</f>
        <v>邹春明</v>
      </c>
      <c r="C362" s="24" t="str">
        <f>SUBSTITUTE([6]签字版本!C362,MID([6]签字版本!C362,7,8),"********")</f>
        <v>352627********1616</v>
      </c>
      <c r="D362" s="25" t="str">
        <f>SUBSTITUTE([6]签字版本!D362,MID([6]签字版本!D362,4,4),"****")</f>
        <v>158****2618</v>
      </c>
      <c r="E362" s="24" t="str">
        <f>[6]签字版本!E362</f>
        <v>田茶</v>
      </c>
      <c r="F362" s="26">
        <f>[6]签字版本!F362</f>
        <v>1.78</v>
      </c>
      <c r="G362" s="26">
        <f>F362</f>
        <v>1.78</v>
      </c>
      <c r="H362" s="26">
        <f>G362*30</f>
        <v>53.4</v>
      </c>
      <c r="I362" s="26">
        <f>[6]签字版本!J362</f>
        <v>10.68</v>
      </c>
      <c r="J362" s="25" t="str">
        <f>SUBSTITUTE([6]签字版本!K362,MID([6]签字版本!K362,9,7),"*******")</f>
        <v>90908180*******0404165</v>
      </c>
      <c r="K362" s="24" t="str">
        <f>[6]签字版本!L362</f>
        <v>连城县农村信用联社四堡信用社</v>
      </c>
    </row>
    <row r="363" spans="1:11">
      <c r="A363" s="24" t="str">
        <f>[6]签字版本!A363</f>
        <v>357</v>
      </c>
      <c r="B363" s="24" t="str">
        <f>[6]签字版本!B363</f>
        <v>邹春明</v>
      </c>
      <c r="C363" s="24" t="str">
        <f>SUBSTITUTE([6]签字版本!C363,MID([6]签字版本!C363,7,8),"********")</f>
        <v>352627********1615</v>
      </c>
      <c r="D363" s="25" t="str">
        <f>SUBSTITUTE([6]签字版本!D363,MID([6]签字版本!D363,4,4),"****")</f>
        <v>136****7295</v>
      </c>
      <c r="E363" s="24" t="str">
        <f>[6]签字版本!E363</f>
        <v>田茶</v>
      </c>
      <c r="F363" s="26">
        <f>[6]签字版本!F363</f>
        <v>3.23</v>
      </c>
      <c r="G363" s="26">
        <f>F363</f>
        <v>3.23</v>
      </c>
      <c r="H363" s="26">
        <f>G363*30</f>
        <v>96.9</v>
      </c>
      <c r="I363" s="26">
        <f>[6]签字版本!J363</f>
        <v>19.38</v>
      </c>
      <c r="J363" s="25" t="str">
        <f>SUBSTITUTE([6]签字版本!K363,MID([6]签字版本!K363,9,7),"*******")</f>
        <v>62303611*******4244</v>
      </c>
      <c r="K363" s="24" t="str">
        <f>[6]签字版本!L363</f>
        <v>连城县农村信用联社四堡信用社</v>
      </c>
    </row>
    <row r="364" spans="1:11">
      <c r="A364" s="24" t="str">
        <f>[6]签字版本!A364</f>
        <v>358</v>
      </c>
      <c r="B364" s="24" t="str">
        <f>[6]签字版本!B364</f>
        <v>江桂先</v>
      </c>
      <c r="C364" s="24" t="str">
        <f>SUBSTITUTE([6]签字版本!C364,MID([6]签字版本!C364,7,8),"********")</f>
        <v>350423********5528</v>
      </c>
      <c r="D364" s="25" t="str">
        <f>SUBSTITUTE([6]签字版本!D364,MID([6]签字版本!D364,4,4),"****")</f>
        <v>187****2963</v>
      </c>
      <c r="E364" s="24" t="str">
        <f>[6]签字版本!E364</f>
        <v>田茶</v>
      </c>
      <c r="F364" s="26">
        <f>[6]签字版本!F364</f>
        <v>0.57</v>
      </c>
      <c r="G364" s="26">
        <f>F364</f>
        <v>0.57</v>
      </c>
      <c r="H364" s="26">
        <f>G364*30</f>
        <v>17.1</v>
      </c>
      <c r="I364" s="26">
        <f>[6]签字版本!J364</f>
        <v>3.42</v>
      </c>
      <c r="J364" s="25" t="str">
        <f>SUBSTITUTE([6]签字版本!K364,MID([6]签字版本!K364,9,7),"*******")</f>
        <v>62218405*******1435</v>
      </c>
      <c r="K364" s="24" t="str">
        <f>[6]签字版本!L364</f>
        <v>连城县农村信用联社四堡信用社</v>
      </c>
    </row>
    <row r="365" spans="1:11">
      <c r="A365" s="24" t="str">
        <f>[6]签字版本!A365</f>
        <v>359</v>
      </c>
      <c r="B365" s="24" t="str">
        <f>[6]签字版本!B365</f>
        <v>邹远畅</v>
      </c>
      <c r="C365" s="24" t="str">
        <f>SUBSTITUTE([6]签字版本!C365,MID([6]签字版本!C365,7,8),"********")</f>
        <v>352627********1614</v>
      </c>
      <c r="D365" s="25" t="str">
        <f>SUBSTITUTE([6]签字版本!D365,MID([6]签字版本!D365,4,4),"****")</f>
        <v>133****5279</v>
      </c>
      <c r="E365" s="24" t="str">
        <f>[6]签字版本!E365</f>
        <v>田茶</v>
      </c>
      <c r="F365" s="26">
        <f>[6]签字版本!F365</f>
        <v>0.24</v>
      </c>
      <c r="G365" s="26">
        <f>F365</f>
        <v>0.24</v>
      </c>
      <c r="H365" s="26">
        <f>G365*30</f>
        <v>7.2</v>
      </c>
      <c r="I365" s="26">
        <f>[6]签字版本!J365</f>
        <v>1.44</v>
      </c>
      <c r="J365" s="25" t="str">
        <f>SUBSTITUTE([6]签字版本!K365,MID([6]签字版本!K365,9,7),"*******")</f>
        <v>90908180*******0344426</v>
      </c>
      <c r="K365" s="24" t="str">
        <f>[6]签字版本!L365</f>
        <v>连城县农村信用联社四堡信用社</v>
      </c>
    </row>
    <row r="366" spans="1:11">
      <c r="A366" s="24" t="str">
        <f>[6]签字版本!A366</f>
        <v>360</v>
      </c>
      <c r="B366" s="24" t="str">
        <f>[6]签字版本!B366</f>
        <v>李连凤</v>
      </c>
      <c r="C366" s="24" t="str">
        <f>SUBSTITUTE([6]签字版本!C366,MID([6]签字版本!C366,7,8),"********")</f>
        <v>350423********4520</v>
      </c>
      <c r="D366" s="25" t="str">
        <f>SUBSTITUTE([6]签字版本!D366,MID([6]签字版本!D366,4,4),"****")</f>
        <v>188****6205</v>
      </c>
      <c r="E366" s="24" t="str">
        <f>[6]签字版本!E366</f>
        <v>田茶</v>
      </c>
      <c r="F366" s="26">
        <f>[6]签字版本!F366</f>
        <v>1.44</v>
      </c>
      <c r="G366" s="26">
        <f>F366</f>
        <v>1.44</v>
      </c>
      <c r="H366" s="26">
        <f>G366*30</f>
        <v>43.2</v>
      </c>
      <c r="I366" s="26">
        <f>[6]签字版本!J366</f>
        <v>8.64</v>
      </c>
      <c r="J366" s="25" t="str">
        <f>SUBSTITUTE([6]签字版本!K366,MID([6]签字版本!K366,9,7),"*******")</f>
        <v>90908180*******0032164</v>
      </c>
      <c r="K366" s="24" t="str">
        <f>[6]签字版本!L366</f>
        <v>连城县农村信用联社四堡信用社</v>
      </c>
    </row>
    <row r="367" spans="1:11">
      <c r="A367" s="24" t="str">
        <f>[6]签字版本!A367</f>
        <v>361</v>
      </c>
      <c r="B367" s="24" t="str">
        <f>[6]签字版本!B367</f>
        <v>邹春健</v>
      </c>
      <c r="C367" s="24" t="str">
        <f>SUBSTITUTE([6]签字版本!C367,MID([6]签字版本!C367,7,8),"********")</f>
        <v>352627********1614</v>
      </c>
      <c r="D367" s="25" t="str">
        <f>SUBSTITUTE([6]签字版本!D367,MID([6]签字版本!D367,4,4),"****")</f>
        <v>139****5644</v>
      </c>
      <c r="E367" s="24" t="str">
        <f>[6]签字版本!E367</f>
        <v>田茶</v>
      </c>
      <c r="F367" s="26">
        <f>[6]签字版本!F367</f>
        <v>5.09</v>
      </c>
      <c r="G367" s="26">
        <f>F367</f>
        <v>5.09</v>
      </c>
      <c r="H367" s="26">
        <f>G367*30</f>
        <v>152.7</v>
      </c>
      <c r="I367" s="26">
        <f>[6]签字版本!J367</f>
        <v>30.54</v>
      </c>
      <c r="J367" s="25" t="str">
        <f>SUBSTITUTE([6]签字版本!K367,MID([6]签字版本!K367,9,7),"*******")</f>
        <v>62218405*******1575</v>
      </c>
      <c r="K367" s="24" t="str">
        <f>[6]签字版本!L367</f>
        <v>连城县农村信用联社四堡信用社</v>
      </c>
    </row>
    <row r="368" spans="1:11">
      <c r="A368" s="24" t="str">
        <f>[6]签字版本!A368</f>
        <v>362</v>
      </c>
      <c r="B368" s="24" t="str">
        <f>[6]签字版本!B368</f>
        <v>邹远勇</v>
      </c>
      <c r="C368" s="24" t="str">
        <f>SUBSTITUTE([6]签字版本!C368,MID([6]签字版本!C368,7,8),"********")</f>
        <v>352627********1614</v>
      </c>
      <c r="D368" s="25" t="str">
        <f>SUBSTITUTE([6]签字版本!D368,MID([6]签字版本!D368,4,4),"****")</f>
        <v>138****3242</v>
      </c>
      <c r="E368" s="24" t="str">
        <f>[6]签字版本!E368</f>
        <v>田茶</v>
      </c>
      <c r="F368" s="26">
        <f>[6]签字版本!F368</f>
        <v>3.71</v>
      </c>
      <c r="G368" s="26">
        <f>F368</f>
        <v>3.71</v>
      </c>
      <c r="H368" s="26">
        <f>G368*30</f>
        <v>111.3</v>
      </c>
      <c r="I368" s="26">
        <f>[6]签字版本!J368</f>
        <v>22.26</v>
      </c>
      <c r="J368" s="25" t="str">
        <f>SUBSTITUTE([6]签字版本!K368,MID([6]签字版本!K368,9,7),"*******")</f>
        <v>90908180*******0457679</v>
      </c>
      <c r="K368" s="24" t="str">
        <f>[6]签字版本!L368</f>
        <v>连城县农村信用联社四堡信用社</v>
      </c>
    </row>
    <row r="369" spans="1:11">
      <c r="A369" s="24" t="str">
        <f>[6]签字版本!A369</f>
        <v>363</v>
      </c>
      <c r="B369" s="24" t="str">
        <f>[6]签字版本!B369</f>
        <v>邹远茂</v>
      </c>
      <c r="C369" s="24" t="str">
        <f>SUBSTITUTE([6]签字版本!C369,MID([6]签字版本!C369,7,8),"********")</f>
        <v>352627********1611</v>
      </c>
      <c r="D369" s="25" t="str">
        <f>SUBSTITUTE([6]签字版本!D369,MID([6]签字版本!D369,4,4),"****")</f>
        <v>150****0397</v>
      </c>
      <c r="E369" s="24" t="str">
        <f>[6]签字版本!E369</f>
        <v>田茶</v>
      </c>
      <c r="F369" s="26">
        <f>[6]签字版本!F369</f>
        <v>2.23</v>
      </c>
      <c r="G369" s="26">
        <f>F369</f>
        <v>2.23</v>
      </c>
      <c r="H369" s="26">
        <f>G369*30</f>
        <v>66.9</v>
      </c>
      <c r="I369" s="26">
        <f>[6]签字版本!J369</f>
        <v>13.38</v>
      </c>
      <c r="J369" s="25" t="str">
        <f>SUBSTITUTE([6]签字版本!K369,MID([6]签字版本!K369,9,7),"*******")</f>
        <v>62218405*******1765</v>
      </c>
      <c r="K369" s="24" t="str">
        <f>[6]签字版本!L369</f>
        <v>连城县农村信用联社四堡信用社</v>
      </c>
    </row>
    <row r="370" spans="1:11">
      <c r="A370" s="24" t="str">
        <f>[6]签字版本!A370</f>
        <v>364</v>
      </c>
      <c r="B370" s="24" t="str">
        <f>[6]签字版本!B370</f>
        <v>邹洪焱</v>
      </c>
      <c r="C370" s="24" t="str">
        <f>SUBSTITUTE([6]签字版本!C370,MID([6]签字版本!C370,7,8),"********")</f>
        <v>352627********1615</v>
      </c>
      <c r="D370" s="25" t="str">
        <f>SUBSTITUTE([6]签字版本!D370,MID([6]签字版本!D370,4,4),"****")</f>
        <v>152****6384</v>
      </c>
      <c r="E370" s="24" t="str">
        <f>[6]签字版本!E370</f>
        <v>田茶</v>
      </c>
      <c r="F370" s="26">
        <f>[6]签字版本!F370</f>
        <v>7.6</v>
      </c>
      <c r="G370" s="26">
        <f>F370</f>
        <v>7.6</v>
      </c>
      <c r="H370" s="26">
        <f>G370*30</f>
        <v>228</v>
      </c>
      <c r="I370" s="26">
        <f>[6]签字版本!J370</f>
        <v>45.6</v>
      </c>
      <c r="J370" s="25" t="str">
        <f>SUBSTITUTE([6]签字版本!K370,MID([6]签字版本!K370,9,7),"*******")</f>
        <v>62218405*******7489</v>
      </c>
      <c r="K370" s="24" t="str">
        <f>[6]签字版本!L370</f>
        <v>连城县农村信用联社四堡信用社</v>
      </c>
    </row>
    <row r="371" spans="1:11">
      <c r="A371" s="24" t="str">
        <f>[6]签字版本!A371</f>
        <v>365</v>
      </c>
      <c r="B371" s="24" t="str">
        <f>[6]签字版本!B371</f>
        <v>邹春泽</v>
      </c>
      <c r="C371" s="24" t="str">
        <f>SUBSTITUTE([6]签字版本!C371,MID([6]签字版本!C371,7,8),"********")</f>
        <v>352627********1615</v>
      </c>
      <c r="D371" s="25" t="str">
        <f>SUBSTITUTE([6]签字版本!D371,MID([6]签字版本!D371,4,4),"****")</f>
        <v>133****4032</v>
      </c>
      <c r="E371" s="24" t="str">
        <f>[6]签字版本!E371</f>
        <v>田茶</v>
      </c>
      <c r="F371" s="26">
        <f>[6]签字版本!F371</f>
        <v>3.21</v>
      </c>
      <c r="G371" s="26">
        <f>F371</f>
        <v>3.21</v>
      </c>
      <c r="H371" s="26">
        <f>G371*30</f>
        <v>96.3</v>
      </c>
      <c r="I371" s="26">
        <f>[6]签字版本!J371</f>
        <v>19.26</v>
      </c>
      <c r="J371" s="25" t="str">
        <f>SUBSTITUTE([6]签字版本!K371,MID([6]签字版本!K371,9,7),"*******")</f>
        <v>62218405*******1724</v>
      </c>
      <c r="K371" s="24" t="str">
        <f>[6]签字版本!L371</f>
        <v>连城县农村信用联社四堡信用社</v>
      </c>
    </row>
    <row r="372" spans="1:11">
      <c r="A372" s="24" t="str">
        <f>[6]签字版本!A372</f>
        <v>366</v>
      </c>
      <c r="B372" s="24" t="str">
        <f>[6]签字版本!B372</f>
        <v>邹春炜</v>
      </c>
      <c r="C372" s="24" t="str">
        <f>SUBSTITUTE([6]签字版本!C372,MID([6]签字版本!C372,7,8),"********")</f>
        <v>352627********161X</v>
      </c>
      <c r="D372" s="25" t="str">
        <f>SUBSTITUTE([6]签字版本!D372,MID([6]签字版本!D372,4,4),"****")</f>
        <v>059****89667</v>
      </c>
      <c r="E372" s="24" t="str">
        <f>[6]签字版本!E372</f>
        <v>田茶</v>
      </c>
      <c r="F372" s="26">
        <f>[6]签字版本!F372</f>
        <v>9.61</v>
      </c>
      <c r="G372" s="26">
        <f>F372</f>
        <v>9.61</v>
      </c>
      <c r="H372" s="26">
        <f>G372*30</f>
        <v>288.3</v>
      </c>
      <c r="I372" s="26">
        <f>[6]签字版本!J372</f>
        <v>57.66</v>
      </c>
      <c r="J372" s="25" t="str">
        <f>SUBSTITUTE([6]签字版本!K372,MID([6]签字版本!K372,9,7),"*******")</f>
        <v>62218405*******1849</v>
      </c>
      <c r="K372" s="24" t="str">
        <f>[6]签字版本!L372</f>
        <v>连城县农村信用联社四堡信用社</v>
      </c>
    </row>
    <row r="373" spans="1:11">
      <c r="A373" s="24" t="str">
        <f>[6]签字版本!A373</f>
        <v>367</v>
      </c>
      <c r="B373" s="24" t="str">
        <f>[6]签字版本!B373</f>
        <v>邹洪佛</v>
      </c>
      <c r="C373" s="24" t="str">
        <f>SUBSTITUTE([6]签字版本!C373,MID([6]签字版本!C373,7,8),"********")</f>
        <v>352627********1614</v>
      </c>
      <c r="D373" s="25" t="str">
        <f>SUBSTITUTE([6]签字版本!D373,MID([6]签字版本!D373,4,4),"****")</f>
        <v>187****9643</v>
      </c>
      <c r="E373" s="24" t="str">
        <f>[6]签字版本!E373</f>
        <v>田茶</v>
      </c>
      <c r="F373" s="26">
        <f>[6]签字版本!F373</f>
        <v>2.01</v>
      </c>
      <c r="G373" s="26">
        <f>F373</f>
        <v>2.01</v>
      </c>
      <c r="H373" s="26">
        <f>G373*30</f>
        <v>60.3</v>
      </c>
      <c r="I373" s="26">
        <f>[6]签字版本!J373</f>
        <v>12.06</v>
      </c>
      <c r="J373" s="25" t="str">
        <f>SUBSTITUTE([6]签字版本!K373,MID([6]签字版本!K373,9,7),"*******")</f>
        <v>90908180*******0000634</v>
      </c>
      <c r="K373" s="24" t="str">
        <f>[6]签字版本!L373</f>
        <v>连城县农村信用联社四堡信用社</v>
      </c>
    </row>
    <row r="374" spans="1:11">
      <c r="A374" s="24" t="str">
        <f>[6]签字版本!A374</f>
        <v>368</v>
      </c>
      <c r="B374" s="24" t="str">
        <f>[6]签字版本!B374</f>
        <v>邹春辉</v>
      </c>
      <c r="C374" s="24" t="str">
        <f>SUBSTITUTE([6]签字版本!C374,MID([6]签字版本!C374,7,8),"********")</f>
        <v>352627********1617</v>
      </c>
      <c r="D374" s="25" t="str">
        <f>SUBSTITUTE([6]签字版本!D374,MID([6]签字版本!D374,4,4),"****")</f>
        <v>139****9770</v>
      </c>
      <c r="E374" s="24" t="str">
        <f>[6]签字版本!E374</f>
        <v>田茶</v>
      </c>
      <c r="F374" s="26">
        <f>[6]签字版本!F374</f>
        <v>2.72</v>
      </c>
      <c r="G374" s="26">
        <f>F374</f>
        <v>2.72</v>
      </c>
      <c r="H374" s="26">
        <f>G374*30</f>
        <v>81.6</v>
      </c>
      <c r="I374" s="26">
        <f>[6]签字版本!J374</f>
        <v>16.32</v>
      </c>
      <c r="J374" s="25" t="str">
        <f>SUBSTITUTE([6]签字版本!K374,MID([6]签字版本!K374,9,7),"*******")</f>
        <v>62218405*******1567</v>
      </c>
      <c r="K374" s="24" t="str">
        <f>[6]签字版本!L374</f>
        <v>连城县农村信用联社四堡信用社</v>
      </c>
    </row>
    <row r="375" spans="1:11">
      <c r="A375" s="24" t="str">
        <f>[6]签字版本!A375</f>
        <v>369</v>
      </c>
      <c r="B375" s="24" t="str">
        <f>[6]签字版本!B375</f>
        <v>邹春胜</v>
      </c>
      <c r="C375" s="24" t="str">
        <f>SUBSTITUTE([6]签字版本!C375,MID([6]签字版本!C375,7,8),"********")</f>
        <v>352627********1616</v>
      </c>
      <c r="D375" s="25" t="str">
        <f>SUBSTITUTE([6]签字版本!D375,MID([6]签字版本!D375,4,4),"****")</f>
        <v>188****5000</v>
      </c>
      <c r="E375" s="24" t="str">
        <f>[6]签字版本!E375</f>
        <v>田茶</v>
      </c>
      <c r="F375" s="26">
        <f>[6]签字版本!F375</f>
        <v>1.16</v>
      </c>
      <c r="G375" s="26">
        <f>F375</f>
        <v>1.16</v>
      </c>
      <c r="H375" s="26">
        <f>G375*30</f>
        <v>34.8</v>
      </c>
      <c r="I375" s="26">
        <f>[6]签字版本!J375</f>
        <v>6.96</v>
      </c>
      <c r="J375" s="25" t="str">
        <f>SUBSTITUTE([6]签字版本!K375,MID([6]签字版本!K375,9,7),"*******")</f>
        <v>62218405*******1641</v>
      </c>
      <c r="K375" s="24" t="str">
        <f>[6]签字版本!L375</f>
        <v>连城县农村信用联社四堡信用社</v>
      </c>
    </row>
    <row r="376" spans="1:11">
      <c r="A376" s="24" t="str">
        <f>[6]签字版本!A376</f>
        <v>370</v>
      </c>
      <c r="B376" s="24" t="str">
        <f>[6]签字版本!B376</f>
        <v>邹春寿</v>
      </c>
      <c r="C376" s="24" t="str">
        <f>SUBSTITUTE([6]签字版本!C376,MID([6]签字版本!C376,7,8),"********")</f>
        <v>352627********1619</v>
      </c>
      <c r="D376" s="25" t="str">
        <f>SUBSTITUTE([6]签字版本!D376,MID([6]签字版本!D376,4,4),"****")</f>
        <v>136****8965</v>
      </c>
      <c r="E376" s="24" t="str">
        <f>[6]签字版本!E376</f>
        <v>田茶</v>
      </c>
      <c r="F376" s="26">
        <f>[6]签字版本!F376</f>
        <v>3.73</v>
      </c>
      <c r="G376" s="26">
        <f>F376</f>
        <v>3.73</v>
      </c>
      <c r="H376" s="26">
        <f>G376*30</f>
        <v>111.9</v>
      </c>
      <c r="I376" s="26">
        <f>[6]签字版本!J376</f>
        <v>22.38</v>
      </c>
      <c r="J376" s="25" t="str">
        <f>SUBSTITUTE([6]签字版本!K376,MID([6]签字版本!K376,9,7),"*******")</f>
        <v>62218405*******1674</v>
      </c>
      <c r="K376" s="24" t="str">
        <f>[6]签字版本!L376</f>
        <v>连城县农村信用联社四堡信用社</v>
      </c>
    </row>
    <row r="377" spans="1:11">
      <c r="A377" s="24" t="str">
        <f>[6]签字版本!A377</f>
        <v>371</v>
      </c>
      <c r="B377" s="24" t="str">
        <f>[6]签字版本!B377</f>
        <v>邹炳生</v>
      </c>
      <c r="C377" s="24" t="str">
        <f>SUBSTITUTE([6]签字版本!C377,MID([6]签字版本!C377,7,8),"********")</f>
        <v>352627********1617</v>
      </c>
      <c r="D377" s="25" t="str">
        <f>SUBSTITUTE([6]签字版本!D377,MID([6]签字版本!D377,4,4),"****")</f>
        <v>180****7363</v>
      </c>
      <c r="E377" s="24" t="str">
        <f>[6]签字版本!E377</f>
        <v>田茶</v>
      </c>
      <c r="F377" s="26">
        <f>[6]签字版本!F377</f>
        <v>1.2</v>
      </c>
      <c r="G377" s="26">
        <f>F377</f>
        <v>1.2</v>
      </c>
      <c r="H377" s="26">
        <f>G377*30</f>
        <v>36</v>
      </c>
      <c r="I377" s="26">
        <f>[6]签字版本!J377</f>
        <v>7.2</v>
      </c>
      <c r="J377" s="25" t="str">
        <f>SUBSTITUTE([6]签字版本!K377,MID([6]签字版本!K377,9,7),"*******")</f>
        <v>62218405*******7521</v>
      </c>
      <c r="K377" s="24" t="str">
        <f>[6]签字版本!L377</f>
        <v>连城县农村信用联社四堡信用社</v>
      </c>
    </row>
    <row r="378" spans="1:11">
      <c r="A378" s="24" t="str">
        <f>[6]签字版本!A378</f>
        <v>372</v>
      </c>
      <c r="B378" s="24" t="str">
        <f>[6]签字版本!B378</f>
        <v>邹春园</v>
      </c>
      <c r="C378" s="24" t="str">
        <f>SUBSTITUTE([6]签字版本!C378,MID([6]签字版本!C378,7,8),"********")</f>
        <v>352627********1611</v>
      </c>
      <c r="D378" s="25" t="str">
        <f>SUBSTITUTE([6]签字版本!D378,MID([6]签字版本!D378,4,4),"****")</f>
        <v>159****8922</v>
      </c>
      <c r="E378" s="24" t="str">
        <f>[6]签字版本!E378</f>
        <v>田茶</v>
      </c>
      <c r="F378" s="26">
        <f>[6]签字版本!F378</f>
        <v>3.95</v>
      </c>
      <c r="G378" s="26">
        <f>F378</f>
        <v>3.95</v>
      </c>
      <c r="H378" s="26">
        <f>G378*30</f>
        <v>118.5</v>
      </c>
      <c r="I378" s="26">
        <f>[6]签字版本!J378</f>
        <v>23.7</v>
      </c>
      <c r="J378" s="25" t="str">
        <f>SUBSTITUTE([6]签字版本!K378,MID([6]签字版本!K378,9,7),"*******")</f>
        <v>62218405*******1773</v>
      </c>
      <c r="K378" s="24" t="str">
        <f>[6]签字版本!L378</f>
        <v>连城县农村信用联社四堡信用社</v>
      </c>
    </row>
    <row r="379" spans="1:11">
      <c r="A379" s="24" t="str">
        <f>[6]签字版本!A379</f>
        <v>373</v>
      </c>
      <c r="B379" s="24" t="str">
        <f>[6]签字版本!B379</f>
        <v>张银秀</v>
      </c>
      <c r="C379" s="24" t="str">
        <f>SUBSTITUTE([6]签字版本!C379,MID([6]签字版本!C379,7,8),"********")</f>
        <v>350424********1923</v>
      </c>
      <c r="D379" s="25" t="str">
        <f>SUBSTITUTE([6]签字版本!D379,MID([6]签字版本!D379,4,4),"****")</f>
        <v>136****5716</v>
      </c>
      <c r="E379" s="24" t="str">
        <f>[6]签字版本!E379</f>
        <v>田茶</v>
      </c>
      <c r="F379" s="26">
        <f>[6]签字版本!F379</f>
        <v>5.13</v>
      </c>
      <c r="G379" s="26">
        <f>F379</f>
        <v>5.13</v>
      </c>
      <c r="H379" s="26">
        <f>G379*30</f>
        <v>153.9</v>
      </c>
      <c r="I379" s="26">
        <f>[6]签字版本!J379</f>
        <v>30.78</v>
      </c>
      <c r="J379" s="25" t="str">
        <f>SUBSTITUTE([6]签字版本!K379,MID([6]签字版本!K379,9,7),"*******")</f>
        <v>62303615*******2808</v>
      </c>
      <c r="K379" s="24" t="str">
        <f>[6]签字版本!L379</f>
        <v>连城县农村信用联社四堡信用社</v>
      </c>
    </row>
    <row r="380" spans="1:11">
      <c r="A380" s="24" t="str">
        <f>[6]签字版本!A380</f>
        <v>374</v>
      </c>
      <c r="B380" s="24" t="str">
        <f>[6]签字版本!B380</f>
        <v>邹和生</v>
      </c>
      <c r="C380" s="24" t="str">
        <f>SUBSTITUTE([6]签字版本!C380,MID([6]签字版本!C380,7,8),"********")</f>
        <v>352627********1616</v>
      </c>
      <c r="D380" s="25" t="str">
        <f>SUBSTITUTE([6]签字版本!D380,MID([6]签字版本!D380,4,4),"****")</f>
        <v>153****5371</v>
      </c>
      <c r="E380" s="24" t="str">
        <f>[6]签字版本!E380</f>
        <v>田茶</v>
      </c>
      <c r="F380" s="26">
        <f>[6]签字版本!F380</f>
        <v>1.35</v>
      </c>
      <c r="G380" s="26">
        <f>F380</f>
        <v>1.35</v>
      </c>
      <c r="H380" s="26">
        <f>G380*30</f>
        <v>40.5</v>
      </c>
      <c r="I380" s="26">
        <f>[6]签字版本!J380</f>
        <v>8.1</v>
      </c>
      <c r="J380" s="25" t="str">
        <f>SUBSTITUTE([6]签字版本!K380,MID([6]签字版本!K380,9,7),"*******")</f>
        <v>62218405*******2177</v>
      </c>
      <c r="K380" s="24" t="str">
        <f>[6]签字版本!L380</f>
        <v>连城县农村信用联社四堡信用社</v>
      </c>
    </row>
    <row r="381" spans="1:11">
      <c r="A381" s="24" t="str">
        <f>[6]签字版本!A381</f>
        <v>375</v>
      </c>
      <c r="B381" s="24" t="str">
        <f>[6]签字版本!B381</f>
        <v>邹华安</v>
      </c>
      <c r="C381" s="24" t="str">
        <f>SUBSTITUTE([6]签字版本!C381,MID([6]签字版本!C381,7,8),"********")</f>
        <v>352627********161X</v>
      </c>
      <c r="D381" s="25" t="str">
        <f>SUBSTITUTE([6]签字版本!D381,MID([6]签字版本!D381,4,4),"****")</f>
        <v>177****3819</v>
      </c>
      <c r="E381" s="24" t="str">
        <f>[6]签字版本!E381</f>
        <v>田茶</v>
      </c>
      <c r="F381" s="26">
        <f>[6]签字版本!F381</f>
        <v>0.6</v>
      </c>
      <c r="G381" s="26">
        <f>F381</f>
        <v>0.6</v>
      </c>
      <c r="H381" s="26">
        <f>G381*30</f>
        <v>18</v>
      </c>
      <c r="I381" s="26">
        <f>[6]签字版本!J381</f>
        <v>3.6</v>
      </c>
      <c r="J381" s="25" t="str">
        <f>SUBSTITUTE([6]签字版本!K381,MID([6]签字版本!K381,9,7),"*******")</f>
        <v>62218405*******2128</v>
      </c>
      <c r="K381" s="24" t="str">
        <f>[6]签字版本!L381</f>
        <v>连城县农村信用联社四堡信用社</v>
      </c>
    </row>
    <row r="382" spans="1:11">
      <c r="A382" s="24" t="str">
        <f>[6]签字版本!A382</f>
        <v>376</v>
      </c>
      <c r="B382" s="24" t="str">
        <f>[6]签字版本!B382</f>
        <v>邹远来</v>
      </c>
      <c r="C382" s="24" t="str">
        <f>SUBSTITUTE([6]签字版本!C382,MID([6]签字版本!C382,7,8),"********")</f>
        <v>352627********1613</v>
      </c>
      <c r="D382" s="25" t="str">
        <f>SUBSTITUTE([6]签字版本!D382,MID([6]签字版本!D382,4,4),"****")</f>
        <v>188****8431</v>
      </c>
      <c r="E382" s="24" t="str">
        <f>[6]签字版本!E382</f>
        <v>田茶</v>
      </c>
      <c r="F382" s="26">
        <f>[6]签字版本!F382</f>
        <v>2.23</v>
      </c>
      <c r="G382" s="26">
        <f>F382</f>
        <v>2.23</v>
      </c>
      <c r="H382" s="26">
        <f>G382*30</f>
        <v>66.9</v>
      </c>
      <c r="I382" s="26">
        <f>[6]签字版本!J382</f>
        <v>13.38</v>
      </c>
      <c r="J382" s="25" t="str">
        <f>SUBSTITUTE([6]签字版本!K382,MID([6]签字版本!K382,9,7),"*******")</f>
        <v>62303615*******2042</v>
      </c>
      <c r="K382" s="24" t="str">
        <f>[6]签字版本!L382</f>
        <v>连城县农村信用联社四堡信用社</v>
      </c>
    </row>
    <row r="383" spans="1:11">
      <c r="A383" s="24" t="str">
        <f>[6]签字版本!A383</f>
        <v>377</v>
      </c>
      <c r="B383" s="24" t="str">
        <f>[6]签字版本!B383</f>
        <v>马清清</v>
      </c>
      <c r="C383" s="24" t="str">
        <f>SUBSTITUTE([6]签字版本!C383,MID([6]签字版本!C383,7,8),"********")</f>
        <v>352627********1622</v>
      </c>
      <c r="D383" s="25" t="str">
        <f>SUBSTITUTE([6]签字版本!D383,MID([6]签字版本!D383,4,4),"****")</f>
        <v>139****1445</v>
      </c>
      <c r="E383" s="24" t="str">
        <f>[6]签字版本!E383</f>
        <v>田茶</v>
      </c>
      <c r="F383" s="26">
        <f>[6]签字版本!F383</f>
        <v>2.69</v>
      </c>
      <c r="G383" s="26">
        <f>F383</f>
        <v>2.69</v>
      </c>
      <c r="H383" s="26">
        <f>G383*30</f>
        <v>80.7</v>
      </c>
      <c r="I383" s="26">
        <f>[6]签字版本!J383</f>
        <v>16.14</v>
      </c>
      <c r="J383" s="25" t="str">
        <f>SUBSTITUTE([6]签字版本!K383,MID([6]签字版本!K383,9,7),"*******")</f>
        <v>62218405*******7729</v>
      </c>
      <c r="K383" s="24" t="str">
        <f>[6]签字版本!L383</f>
        <v>连城县农村信用联社四堡信用社</v>
      </c>
    </row>
    <row r="384" spans="1:11">
      <c r="A384" s="24" t="str">
        <f>[6]签字版本!A384</f>
        <v>378</v>
      </c>
      <c r="B384" s="24" t="str">
        <f>[6]签字版本!B384</f>
        <v>邹洪长</v>
      </c>
      <c r="C384" s="24" t="str">
        <f>SUBSTITUTE([6]签字版本!C384,MID([6]签字版本!C384,7,8),"********")</f>
        <v>352627********1612</v>
      </c>
      <c r="D384" s="25" t="str">
        <f>SUBSTITUTE([6]签字版本!D384,MID([6]签字版本!D384,4,4),"****")</f>
        <v>185****1879</v>
      </c>
      <c r="E384" s="24" t="str">
        <f>[6]签字版本!E384</f>
        <v>田茶</v>
      </c>
      <c r="F384" s="26">
        <f>[6]签字版本!F384</f>
        <v>2.55</v>
      </c>
      <c r="G384" s="26">
        <f>F384</f>
        <v>2.55</v>
      </c>
      <c r="H384" s="26">
        <f>G384*30</f>
        <v>76.5</v>
      </c>
      <c r="I384" s="26">
        <f>[6]签字版本!J384</f>
        <v>15.3</v>
      </c>
      <c r="J384" s="25" t="str">
        <f>SUBSTITUTE([6]签字版本!K384,MID([6]签字版本!K384,9,7),"*******")</f>
        <v>62218405*******9018</v>
      </c>
      <c r="K384" s="24" t="str">
        <f>[6]签字版本!L384</f>
        <v>连城县农村信用联社四堡信用社</v>
      </c>
    </row>
    <row r="385" spans="1:11">
      <c r="A385" s="24" t="str">
        <f>[6]签字版本!A385</f>
        <v>379</v>
      </c>
      <c r="B385" s="24" t="str">
        <f>[6]签字版本!B385</f>
        <v>邹春顺</v>
      </c>
      <c r="C385" s="24" t="str">
        <f>SUBSTITUTE([6]签字版本!C385,MID([6]签字版本!C385,7,8),"********")</f>
        <v>352627********1639</v>
      </c>
      <c r="D385" s="25" t="str">
        <f>SUBSTITUTE([6]签字版本!D385,MID([6]签字版本!D385,4,4),"****")</f>
        <v>189****0613</v>
      </c>
      <c r="E385" s="24" t="str">
        <f>[6]签字版本!E385</f>
        <v>田茶</v>
      </c>
      <c r="F385" s="26">
        <f>[6]签字版本!F385</f>
        <v>5.27</v>
      </c>
      <c r="G385" s="26">
        <f>F385</f>
        <v>5.27</v>
      </c>
      <c r="H385" s="26">
        <f>G385*30</f>
        <v>158.1</v>
      </c>
      <c r="I385" s="26">
        <f>[6]签字版本!J385</f>
        <v>31.62</v>
      </c>
      <c r="J385" s="25" t="str">
        <f>SUBSTITUTE([6]签字版本!K385,MID([6]签字版本!K385,9,7),"*******")</f>
        <v>62218405*******2193</v>
      </c>
      <c r="K385" s="24" t="str">
        <f>[6]签字版本!L385</f>
        <v>连城县农村信用联社四堡信用社</v>
      </c>
    </row>
    <row r="386" spans="1:11">
      <c r="A386" s="24" t="str">
        <f>[6]签字版本!A386</f>
        <v>380</v>
      </c>
      <c r="B386" s="24" t="str">
        <f>[6]签字版本!B386</f>
        <v>邹洪桂</v>
      </c>
      <c r="C386" s="24" t="str">
        <f>SUBSTITUTE([6]签字版本!C386,MID([6]签字版本!C386,7,8),"********")</f>
        <v>352627********1611</v>
      </c>
      <c r="D386" s="25" t="str">
        <f>SUBSTITUTE([6]签字版本!D386,MID([6]签字版本!D386,4,4),"****")</f>
        <v>137****3587</v>
      </c>
      <c r="E386" s="24" t="str">
        <f>[6]签字版本!E386</f>
        <v>田茶</v>
      </c>
      <c r="F386" s="26">
        <f>[6]签字版本!F386</f>
        <v>8.09</v>
      </c>
      <c r="G386" s="26">
        <f>F386</f>
        <v>8.09</v>
      </c>
      <c r="H386" s="26">
        <f>G386*30</f>
        <v>242.7</v>
      </c>
      <c r="I386" s="26">
        <f>[6]签字版本!J386</f>
        <v>48.54</v>
      </c>
      <c r="J386" s="25" t="str">
        <f>SUBSTITUTE([6]签字版本!K386,MID([6]签字版本!K386,9,7),"*******")</f>
        <v>62218405*******2144</v>
      </c>
      <c r="K386" s="24" t="str">
        <f>[6]签字版本!L386</f>
        <v>连城县农村信用联社四堡信用社</v>
      </c>
    </row>
    <row r="387" spans="1:11">
      <c r="A387" s="24" t="str">
        <f>[6]签字版本!A387</f>
        <v>381</v>
      </c>
      <c r="B387" s="24" t="str">
        <f>[6]签字版本!B387</f>
        <v>邹春先</v>
      </c>
      <c r="C387" s="24" t="str">
        <f>SUBSTITUTE([6]签字版本!C387,MID([6]签字版本!C387,7,8),"********")</f>
        <v>352627********1618</v>
      </c>
      <c r="D387" s="25" t="str">
        <f>SUBSTITUTE([6]签字版本!D387,MID([6]签字版本!D387,4,4),"****")</f>
        <v>133****2174</v>
      </c>
      <c r="E387" s="24" t="str">
        <f>[6]签字版本!E387</f>
        <v>田茶</v>
      </c>
      <c r="F387" s="26">
        <f>[6]签字版本!F387</f>
        <v>5.8</v>
      </c>
      <c r="G387" s="26">
        <f>F387</f>
        <v>5.8</v>
      </c>
      <c r="H387" s="26">
        <f>G387*30</f>
        <v>174</v>
      </c>
      <c r="I387" s="26">
        <f>[6]签字版本!J387</f>
        <v>34.8</v>
      </c>
      <c r="J387" s="25" t="str">
        <f>SUBSTITUTE([6]签字版本!K387,MID([6]签字版本!K387,9,7),"*******")</f>
        <v>62218405*******2284</v>
      </c>
      <c r="K387" s="24" t="str">
        <f>[6]签字版本!L387</f>
        <v>连城县农村信用联社四堡信用社</v>
      </c>
    </row>
    <row r="388" spans="1:11">
      <c r="A388" s="24" t="str">
        <f>[6]签字版本!A388</f>
        <v>382</v>
      </c>
      <c r="B388" s="24" t="str">
        <f>[6]签字版本!B388</f>
        <v>邹远贵</v>
      </c>
      <c r="C388" s="24" t="str">
        <f>SUBSTITUTE([6]签字版本!C388,MID([6]签字版本!C388,7,8),"********")</f>
        <v>352627********1617</v>
      </c>
      <c r="D388" s="25" t="str">
        <f>SUBSTITUTE([6]签字版本!D388,MID([6]签字版本!D388,4,4),"****")</f>
        <v>147****7316</v>
      </c>
      <c r="E388" s="24" t="str">
        <f>[6]签字版本!E388</f>
        <v>田茶</v>
      </c>
      <c r="F388" s="26">
        <f>[6]签字版本!F388</f>
        <v>0.21</v>
      </c>
      <c r="G388" s="26">
        <f>F388</f>
        <v>0.21</v>
      </c>
      <c r="H388" s="26">
        <f>G388*30</f>
        <v>6.3</v>
      </c>
      <c r="I388" s="26">
        <f>[6]签字版本!J388</f>
        <v>1.26</v>
      </c>
      <c r="J388" s="25" t="str">
        <f>SUBSTITUTE([6]签字版本!K388,MID([6]签字版本!K388,9,7),"*******")</f>
        <v>62303625*******8774</v>
      </c>
      <c r="K388" s="24" t="str">
        <f>[6]签字版本!L388</f>
        <v>连城县农村信用联社四堡信用社</v>
      </c>
    </row>
    <row r="389" spans="1:11">
      <c r="A389" s="24" t="str">
        <f>[6]签字版本!A389</f>
        <v>383</v>
      </c>
      <c r="B389" s="24" t="str">
        <f>[6]签字版本!B389</f>
        <v>邹洪旺</v>
      </c>
      <c r="C389" s="24" t="str">
        <f>SUBSTITUTE([6]签字版本!C389,MID([6]签字版本!C389,7,8),"********")</f>
        <v>352627********161X</v>
      </c>
      <c r="D389" s="25" t="str">
        <f>SUBSTITUTE([6]签字版本!D389,MID([6]签字版本!D389,4,4),"****")</f>
        <v>159****4861</v>
      </c>
      <c r="E389" s="24" t="str">
        <f>[6]签字版本!E389</f>
        <v>田茶</v>
      </c>
      <c r="F389" s="26">
        <f>[6]签字版本!F389</f>
        <v>1.28</v>
      </c>
      <c r="G389" s="26">
        <f>F389</f>
        <v>1.28</v>
      </c>
      <c r="H389" s="26">
        <f>G389*30</f>
        <v>38.4</v>
      </c>
      <c r="I389" s="26">
        <f>[6]签字版本!J389</f>
        <v>7.68</v>
      </c>
      <c r="J389" s="25" t="str">
        <f>SUBSTITUTE([6]签字版本!K389,MID([6]签字版本!K389,9,7),"*******")</f>
        <v>62303625*******8824</v>
      </c>
      <c r="K389" s="24" t="str">
        <f>[6]签字版本!L389</f>
        <v>连城县农村信用联社四堡信用社</v>
      </c>
    </row>
    <row r="390" spans="1:11">
      <c r="A390" s="24" t="str">
        <f>[6]签字版本!A390</f>
        <v>384</v>
      </c>
      <c r="B390" s="24" t="str">
        <f>[6]签字版本!B390</f>
        <v>邹洪福</v>
      </c>
      <c r="C390" s="24" t="str">
        <f>SUBSTITUTE([6]签字版本!C390,MID([6]签字版本!C390,7,8),"********")</f>
        <v>350825********1637</v>
      </c>
      <c r="D390" s="25" t="str">
        <f>SUBSTITUTE([6]签字版本!D390,MID([6]签字版本!D390,4,4),"****")</f>
        <v>139****7456</v>
      </c>
      <c r="E390" s="24" t="str">
        <f>[6]签字版本!E390</f>
        <v>田茶</v>
      </c>
      <c r="F390" s="26">
        <f>[6]签字版本!F390</f>
        <v>3.48</v>
      </c>
      <c r="G390" s="26">
        <f>F390</f>
        <v>3.48</v>
      </c>
      <c r="H390" s="26">
        <f>G390*30</f>
        <v>104.4</v>
      </c>
      <c r="I390" s="26">
        <f>[6]签字版本!J390</f>
        <v>20.88</v>
      </c>
      <c r="J390" s="25" t="str">
        <f>SUBSTITUTE([6]签字版本!K390,MID([6]签字版本!K390,9,7),"*******")</f>
        <v>62218405*******7885</v>
      </c>
      <c r="K390" s="24" t="str">
        <f>[6]签字版本!L390</f>
        <v>连城县农村信用联社四堡信用社</v>
      </c>
    </row>
    <row r="391" spans="1:11">
      <c r="A391" s="24" t="str">
        <f>[6]签字版本!A391</f>
        <v>385</v>
      </c>
      <c r="B391" s="24" t="str">
        <f>[6]签字版本!B391</f>
        <v>邹洪晔</v>
      </c>
      <c r="C391" s="24" t="str">
        <f>SUBSTITUTE([6]签字版本!C391,MID([6]签字版本!C391,7,8),"********")</f>
        <v>350825********1610</v>
      </c>
      <c r="D391" s="25" t="str">
        <f>SUBSTITUTE([6]签字版本!D391,MID([6]签字版本!D391,4,4),"****")</f>
        <v>150****1931</v>
      </c>
      <c r="E391" s="24" t="str">
        <f>[6]签字版本!E391</f>
        <v>田茶</v>
      </c>
      <c r="F391" s="26">
        <f>[6]签字版本!F391</f>
        <v>0.25</v>
      </c>
      <c r="G391" s="26">
        <f>F391</f>
        <v>0.25</v>
      </c>
      <c r="H391" s="26">
        <f>G391*30</f>
        <v>7.5</v>
      </c>
      <c r="I391" s="26">
        <f>[6]签字版本!J391</f>
        <v>1.5</v>
      </c>
      <c r="J391" s="25" t="str">
        <f>SUBSTITUTE([6]签字版本!K391,MID([6]签字版本!K391,9,7),"*******")</f>
        <v>90908180*******0091876</v>
      </c>
      <c r="K391" s="24" t="str">
        <f>[6]签字版本!L391</f>
        <v>连城县农村信用联社四堡信用社</v>
      </c>
    </row>
    <row r="392" spans="1:11">
      <c r="A392" s="24" t="str">
        <f>[6]签字版本!A392</f>
        <v>386</v>
      </c>
      <c r="B392" s="24" t="str">
        <f>[6]签字版本!B392</f>
        <v>邹远荣</v>
      </c>
      <c r="C392" s="24" t="str">
        <f>SUBSTITUTE([6]签字版本!C392,MID([6]签字版本!C392,7,8),"********")</f>
        <v>352627********1616</v>
      </c>
      <c r="D392" s="25" t="str">
        <f>SUBSTITUTE([6]签字版本!D392,MID([6]签字版本!D392,4,4),"****")</f>
        <v>153****8172</v>
      </c>
      <c r="E392" s="24" t="str">
        <f>[6]签字版本!E392</f>
        <v>田茶</v>
      </c>
      <c r="F392" s="26">
        <f>[6]签字版本!F392</f>
        <v>1.06</v>
      </c>
      <c r="G392" s="26">
        <f>F392</f>
        <v>1.06</v>
      </c>
      <c r="H392" s="26">
        <f>G392*30</f>
        <v>31.8</v>
      </c>
      <c r="I392" s="26">
        <f>[6]签字版本!J392</f>
        <v>6.36</v>
      </c>
      <c r="J392" s="25" t="str">
        <f>SUBSTITUTE([6]签字版本!K392,MID([6]签字版本!K392,9,7),"*******")</f>
        <v>62218405*******2037</v>
      </c>
      <c r="K392" s="24" t="str">
        <f>[6]签字版本!L392</f>
        <v>连城县农村信用联社四堡信用社</v>
      </c>
    </row>
    <row r="393" spans="1:11">
      <c r="A393" s="24" t="str">
        <f>[6]签字版本!A393</f>
        <v>387</v>
      </c>
      <c r="B393" s="24" t="str">
        <f>[6]签字版本!B393</f>
        <v>邹洪胜</v>
      </c>
      <c r="C393" s="24" t="str">
        <f>SUBSTITUTE([6]签字版本!C393,MID([6]签字版本!C393,7,8),"********")</f>
        <v>352627********1618</v>
      </c>
      <c r="D393" s="25" t="str">
        <f>SUBSTITUTE([6]签字版本!D393,MID([6]签字版本!D393,4,4),"****")</f>
        <v>151****3453</v>
      </c>
      <c r="E393" s="24" t="str">
        <f>[6]签字版本!E393</f>
        <v>田茶</v>
      </c>
      <c r="F393" s="26">
        <f>[6]签字版本!F393</f>
        <v>7.69</v>
      </c>
      <c r="G393" s="26">
        <f>F393</f>
        <v>7.69</v>
      </c>
      <c r="H393" s="26">
        <f>G393*30</f>
        <v>230.7</v>
      </c>
      <c r="I393" s="26">
        <f>[6]签字版本!J393</f>
        <v>46.14</v>
      </c>
      <c r="J393" s="25" t="str">
        <f>SUBSTITUTE([6]签字版本!K393,MID([6]签字版本!K393,9,7),"*******")</f>
        <v>62218405*******2367</v>
      </c>
      <c r="K393" s="24" t="str">
        <f>[6]签字版本!L393</f>
        <v>连城县农村信用联社四堡信用社</v>
      </c>
    </row>
    <row r="394" spans="1:11">
      <c r="A394" s="24" t="str">
        <f>[6]签字版本!A394</f>
        <v>388</v>
      </c>
      <c r="B394" s="24" t="str">
        <f>[6]签字版本!B394</f>
        <v>邹世平</v>
      </c>
      <c r="C394" s="24" t="str">
        <f>SUBSTITUTE([6]签字版本!C394,MID([6]签字版本!C394,7,8),"********")</f>
        <v>350825********161X</v>
      </c>
      <c r="D394" s="25" t="str">
        <f>SUBSTITUTE([6]签字版本!D394,MID([6]签字版本!D394,4,4),"****")</f>
        <v>137****6698</v>
      </c>
      <c r="E394" s="24" t="str">
        <f>[6]签字版本!E394</f>
        <v>田茶</v>
      </c>
      <c r="F394" s="26">
        <f>[6]签字版本!F394</f>
        <v>0.28</v>
      </c>
      <c r="G394" s="26">
        <f>F394</f>
        <v>0.28</v>
      </c>
      <c r="H394" s="26">
        <f>G394*30</f>
        <v>8.4</v>
      </c>
      <c r="I394" s="26">
        <f>[6]签字版本!J394</f>
        <v>1.68</v>
      </c>
      <c r="J394" s="25" t="str">
        <f>SUBSTITUTE([6]签字版本!K394,MID([6]签字版本!K394,9,7),"*******")</f>
        <v>62303611*******8586</v>
      </c>
      <c r="K394" s="24" t="str">
        <f>[6]签字版本!L394</f>
        <v>连城县农村信用联社四堡信用社</v>
      </c>
    </row>
    <row r="395" spans="1:11">
      <c r="A395" s="24" t="str">
        <f>[6]签字版本!A395</f>
        <v>389</v>
      </c>
      <c r="B395" s="24" t="str">
        <f>[6]签字版本!B395</f>
        <v>邹远德</v>
      </c>
      <c r="C395" s="24" t="str">
        <f>SUBSTITUTE([6]签字版本!C395,MID([6]签字版本!C395,7,8),"********")</f>
        <v>352627********1618</v>
      </c>
      <c r="D395" s="25" t="str">
        <f>SUBSTITUTE([6]签字版本!D395,MID([6]签字版本!D395,4,4),"****")</f>
        <v>139****4225</v>
      </c>
      <c r="E395" s="24" t="str">
        <f>[6]签字版本!E395</f>
        <v>田茶</v>
      </c>
      <c r="F395" s="26">
        <f>[6]签字版本!F395</f>
        <v>2.22</v>
      </c>
      <c r="G395" s="26">
        <f>F395</f>
        <v>2.22</v>
      </c>
      <c r="H395" s="26">
        <f>G395*30</f>
        <v>66.6</v>
      </c>
      <c r="I395" s="26">
        <f>[6]签字版本!J395</f>
        <v>13.32</v>
      </c>
      <c r="J395" s="25" t="str">
        <f>SUBSTITUTE([6]签字版本!K395,MID([6]签字版本!K395,9,7),"*******")</f>
        <v>62303615*******0040</v>
      </c>
      <c r="K395" s="24" t="str">
        <f>[6]签字版本!L395</f>
        <v>连城县农村信用联社四堡信用社</v>
      </c>
    </row>
    <row r="396" spans="1:11">
      <c r="A396" s="24" t="str">
        <f>[6]签字版本!A396</f>
        <v>390</v>
      </c>
      <c r="B396" s="24" t="str">
        <f>[6]签字版本!B396</f>
        <v>邹马路</v>
      </c>
      <c r="C396" s="24" t="str">
        <f>SUBSTITUTE([6]签字版本!C396,MID([6]签字版本!C396,7,8),"********")</f>
        <v>352627********1617</v>
      </c>
      <c r="D396" s="25" t="str">
        <f>SUBSTITUTE([6]签字版本!D396,MID([6]签字版本!D396,4,4),"****")</f>
        <v>150****0646</v>
      </c>
      <c r="E396" s="24" t="str">
        <f>[6]签字版本!E396</f>
        <v>田茶</v>
      </c>
      <c r="F396" s="26">
        <f>[6]签字版本!F396</f>
        <v>1.51</v>
      </c>
      <c r="G396" s="26">
        <f>F396</f>
        <v>1.51</v>
      </c>
      <c r="H396" s="26">
        <f>G396*30</f>
        <v>45.3</v>
      </c>
      <c r="I396" s="26">
        <f>[6]签字版本!J396</f>
        <v>9.06</v>
      </c>
      <c r="J396" s="25" t="str">
        <f>SUBSTITUTE([6]签字版本!K396,MID([6]签字版本!K396,9,7),"*******")</f>
        <v>62218405*******2219</v>
      </c>
      <c r="K396" s="24" t="str">
        <f>[6]签字版本!L396</f>
        <v>连城县农村信用联社四堡信用社</v>
      </c>
    </row>
    <row r="397" spans="1:11">
      <c r="A397" s="24" t="str">
        <f>[6]签字版本!A397</f>
        <v>391</v>
      </c>
      <c r="B397" s="24" t="str">
        <f>[6]签字版本!B397</f>
        <v>邹春勇</v>
      </c>
      <c r="C397" s="24" t="str">
        <f>SUBSTITUTE([6]签字版本!C397,MID([6]签字版本!C397,7,8),"********")</f>
        <v>352627********1630</v>
      </c>
      <c r="D397" s="25" t="str">
        <f>SUBSTITUTE([6]签字版本!D397,MID([6]签字版本!D397,4,4),"****")</f>
        <v>133****0128</v>
      </c>
      <c r="E397" s="24" t="str">
        <f>[6]签字版本!E397</f>
        <v>田茶</v>
      </c>
      <c r="F397" s="26">
        <f>[6]签字版本!F397</f>
        <v>10.02</v>
      </c>
      <c r="G397" s="26">
        <f>F397</f>
        <v>10.02</v>
      </c>
      <c r="H397" s="26">
        <f>G397*30</f>
        <v>300.6</v>
      </c>
      <c r="I397" s="26">
        <f>[6]签字版本!J397</f>
        <v>60.12</v>
      </c>
      <c r="J397" s="25" t="str">
        <f>SUBSTITUTE([6]签字版本!K397,MID([6]签字版本!K397,9,7),"*******")</f>
        <v>62303611*******5549</v>
      </c>
      <c r="K397" s="24" t="str">
        <f>[6]签字版本!L397</f>
        <v>连城县农村信用联社四堡信用社</v>
      </c>
    </row>
    <row r="398" spans="1:11">
      <c r="A398" s="24" t="str">
        <f>[6]签字版本!A398</f>
        <v>392</v>
      </c>
      <c r="B398" s="24" t="str">
        <f>[6]签字版本!B398</f>
        <v>邹洪开</v>
      </c>
      <c r="C398" s="24" t="str">
        <f>SUBSTITUTE([6]签字版本!C398,MID([6]签字版本!C398,7,8),"********")</f>
        <v>352627********1618</v>
      </c>
      <c r="D398" s="25" t="str">
        <f>SUBSTITUTE([6]签字版本!D398,MID([6]签字版本!D398,4,4),"****")</f>
        <v>152****5878</v>
      </c>
      <c r="E398" s="24" t="str">
        <f>[6]签字版本!E398</f>
        <v>田茶</v>
      </c>
      <c r="F398" s="26">
        <f>[6]签字版本!F398</f>
        <v>4.27</v>
      </c>
      <c r="G398" s="26">
        <f>F398</f>
        <v>4.27</v>
      </c>
      <c r="H398" s="26">
        <f>G398*30</f>
        <v>128.1</v>
      </c>
      <c r="I398" s="26">
        <f>[6]签字版本!J398</f>
        <v>25.62</v>
      </c>
      <c r="J398" s="25" t="str">
        <f>SUBSTITUTE([6]签字版本!K398,MID([6]签字版本!K398,9,7),"*******")</f>
        <v>62218405*******2110</v>
      </c>
      <c r="K398" s="24" t="str">
        <f>[6]签字版本!L398</f>
        <v>连城县农村信用联社四堡信用社</v>
      </c>
    </row>
    <row r="399" spans="1:11">
      <c r="A399" s="24" t="str">
        <f>[6]签字版本!A399</f>
        <v>393</v>
      </c>
      <c r="B399" s="24" t="str">
        <f>[6]签字版本!B399</f>
        <v>邹洪梓</v>
      </c>
      <c r="C399" s="24" t="str">
        <f>SUBSTITUTE([6]签字版本!C399,MID([6]签字版本!C399,7,8),"********")</f>
        <v>352627********1618</v>
      </c>
      <c r="D399" s="25" t="str">
        <f>SUBSTITUTE([6]签字版本!D399,MID([6]签字版本!D399,4,4),"****")</f>
        <v>150****0143</v>
      </c>
      <c r="E399" s="24" t="str">
        <f>[6]签字版本!E399</f>
        <v>田茶</v>
      </c>
      <c r="F399" s="26">
        <f>[6]签字版本!F399</f>
        <v>2.61</v>
      </c>
      <c r="G399" s="26">
        <f>F399</f>
        <v>2.61</v>
      </c>
      <c r="H399" s="26">
        <f>G399*30</f>
        <v>78.3</v>
      </c>
      <c r="I399" s="26">
        <f>[6]签字版本!J399</f>
        <v>15.66</v>
      </c>
      <c r="J399" s="25" t="str">
        <f>SUBSTITUTE([6]签字版本!K399,MID([6]签字版本!K399,9,7),"*******")</f>
        <v>62218405*******2243</v>
      </c>
      <c r="K399" s="24" t="str">
        <f>[6]签字版本!L399</f>
        <v>连城县农村信用联社四堡信用社</v>
      </c>
    </row>
    <row r="400" spans="1:11">
      <c r="A400" s="24" t="str">
        <f>[6]签字版本!A400</f>
        <v>394</v>
      </c>
      <c r="B400" s="24" t="str">
        <f>[6]签字版本!B400</f>
        <v>邹春生</v>
      </c>
      <c r="C400" s="24" t="str">
        <f>SUBSTITUTE([6]签字版本!C400,MID([6]签字版本!C400,7,8),"********")</f>
        <v>352627********1617</v>
      </c>
      <c r="D400" s="25" t="str">
        <f>SUBSTITUTE([6]签字版本!D400,MID([6]签字版本!D400,4,4),"****")</f>
        <v>133****4189</v>
      </c>
      <c r="E400" s="24" t="str">
        <f>[6]签字版本!E400</f>
        <v>田茶</v>
      </c>
      <c r="F400" s="26">
        <f>[6]签字版本!F400</f>
        <v>3.22</v>
      </c>
      <c r="G400" s="26">
        <f>F400</f>
        <v>3.22</v>
      </c>
      <c r="H400" s="26">
        <f>G400*30</f>
        <v>96.6</v>
      </c>
      <c r="I400" s="26">
        <f>[6]签字版本!J400</f>
        <v>19.32</v>
      </c>
      <c r="J400" s="25" t="str">
        <f>SUBSTITUTE([6]签字版本!K400,MID([6]签字版本!K400,9,7),"*******")</f>
        <v>62218405*******2250</v>
      </c>
      <c r="K400" s="24" t="str">
        <f>[6]签字版本!L400</f>
        <v>连城县农村信用联社四堡信用社</v>
      </c>
    </row>
    <row r="401" spans="1:11">
      <c r="A401" s="24" t="str">
        <f>[6]签字版本!A401</f>
        <v>395</v>
      </c>
      <c r="B401" s="24" t="str">
        <f>[6]签字版本!B401</f>
        <v>吴美菊</v>
      </c>
      <c r="C401" s="24" t="str">
        <f>SUBSTITUTE([6]签字版本!C401,MID([6]签字版本!C401,7,8),"********")</f>
        <v>352627********162X</v>
      </c>
      <c r="D401" s="25" t="str">
        <f>SUBSTITUTE([6]签字版本!D401,MID([6]签字版本!D401,4,4),"****")</f>
        <v>135****2749</v>
      </c>
      <c r="E401" s="24" t="str">
        <f>[6]签字版本!E401</f>
        <v>田茶</v>
      </c>
      <c r="F401" s="26">
        <f>[6]签字版本!F401</f>
        <v>5.43</v>
      </c>
      <c r="G401" s="26">
        <f>F401</f>
        <v>5.43</v>
      </c>
      <c r="H401" s="26">
        <f>G401*30</f>
        <v>162.9</v>
      </c>
      <c r="I401" s="26">
        <f>[6]签字版本!J401</f>
        <v>32.58</v>
      </c>
      <c r="J401" s="25" t="str">
        <f>SUBSTITUTE([6]签字版本!K401,MID([6]签字版本!K401,9,7),"*******")</f>
        <v>62218405*******2235</v>
      </c>
      <c r="K401" s="24" t="str">
        <f>[6]签字版本!L401</f>
        <v>连城县农村信用联社四堡信用社</v>
      </c>
    </row>
    <row r="402" spans="1:11">
      <c r="A402" s="24" t="str">
        <f>[6]签字版本!A402</f>
        <v>396</v>
      </c>
      <c r="B402" s="24" t="str">
        <f>[6]签字版本!B402</f>
        <v>邹洪权</v>
      </c>
      <c r="C402" s="24" t="str">
        <f>SUBSTITUTE([6]签字版本!C402,MID([6]签字版本!C402,7,8),"********")</f>
        <v>352627********1610</v>
      </c>
      <c r="D402" s="25" t="str">
        <f>SUBSTITUTE([6]签字版本!D402,MID([6]签字版本!D402,4,4),"****")</f>
        <v>153****2125</v>
      </c>
      <c r="E402" s="24" t="str">
        <f>[6]签字版本!E402</f>
        <v>田茶</v>
      </c>
      <c r="F402" s="26">
        <f>[6]签字版本!F402</f>
        <v>4.28</v>
      </c>
      <c r="G402" s="26">
        <f>F402</f>
        <v>4.28</v>
      </c>
      <c r="H402" s="26">
        <f>G402*30</f>
        <v>128.4</v>
      </c>
      <c r="I402" s="26">
        <f>[6]签字版本!J402</f>
        <v>25.68</v>
      </c>
      <c r="J402" s="25" t="str">
        <f>SUBSTITUTE([6]签字版本!K402,MID([6]签字版本!K402,9,7),"*******")</f>
        <v>62218405*******2300</v>
      </c>
      <c r="K402" s="24" t="str">
        <f>[6]签字版本!L402</f>
        <v>连城县农村信用联社四堡信用社</v>
      </c>
    </row>
    <row r="403" spans="1:11">
      <c r="A403" s="24" t="str">
        <f>[6]签字版本!A403</f>
        <v>397</v>
      </c>
      <c r="B403" s="24" t="str">
        <f>[6]签字版本!B403</f>
        <v>邹华远</v>
      </c>
      <c r="C403" s="24" t="str">
        <f>SUBSTITUTE([6]签字版本!C403,MID([6]签字版本!C403,7,8),"********")</f>
        <v>350825********1611</v>
      </c>
      <c r="D403" s="25" t="str">
        <f>SUBSTITUTE([6]签字版本!D403,MID([6]签字版本!D403,4,4),"****")</f>
        <v>152****6643</v>
      </c>
      <c r="E403" s="24" t="str">
        <f>[6]签字版本!E403</f>
        <v>田茶</v>
      </c>
      <c r="F403" s="26">
        <f>[6]签字版本!F403</f>
        <v>0.61</v>
      </c>
      <c r="G403" s="26">
        <f>F403</f>
        <v>0.61</v>
      </c>
      <c r="H403" s="26">
        <f>G403*30</f>
        <v>18.3</v>
      </c>
      <c r="I403" s="26">
        <f>[6]签字版本!J403</f>
        <v>3.66</v>
      </c>
      <c r="J403" s="25" t="str">
        <f>SUBSTITUTE([6]签字版本!K403,MID([6]签字版本!K403,9,7),"*******")</f>
        <v>62218405*******1906</v>
      </c>
      <c r="K403" s="24" t="str">
        <f>[6]签字版本!L403</f>
        <v>连城县农村信用联社四堡信用社</v>
      </c>
    </row>
    <row r="404" spans="1:11">
      <c r="A404" s="24" t="str">
        <f>[6]签字版本!A404</f>
        <v>398</v>
      </c>
      <c r="B404" s="24" t="str">
        <f>[6]签字版本!B404</f>
        <v>马华英</v>
      </c>
      <c r="C404" s="24" t="str">
        <f>SUBSTITUTE([6]签字版本!C404,MID([6]签字版本!C404,7,8),"********")</f>
        <v>352627********1627</v>
      </c>
      <c r="D404" s="25" t="str">
        <f>SUBSTITUTE([6]签字版本!D404,MID([6]签字版本!D404,4,4),"****")</f>
        <v>188****1596</v>
      </c>
      <c r="E404" s="24" t="str">
        <f>[6]签字版本!E404</f>
        <v>田茶</v>
      </c>
      <c r="F404" s="26">
        <f>[6]签字版本!F404</f>
        <v>3.08</v>
      </c>
      <c r="G404" s="26">
        <f>F404</f>
        <v>3.08</v>
      </c>
      <c r="H404" s="26">
        <f>G404*30</f>
        <v>92.4</v>
      </c>
      <c r="I404" s="26">
        <f>[6]签字版本!J404</f>
        <v>18.48</v>
      </c>
      <c r="J404" s="25" t="str">
        <f>SUBSTITUTE([6]签字版本!K404,MID([6]签字版本!K404,9,7),"*******")</f>
        <v>62303625*******4179</v>
      </c>
      <c r="K404" s="24" t="str">
        <f>[6]签字版本!L404</f>
        <v>连城县农村信用联社四堡信用社</v>
      </c>
    </row>
    <row r="405" spans="1:11">
      <c r="A405" s="24" t="str">
        <f>[6]签字版本!A405</f>
        <v>399</v>
      </c>
      <c r="B405" s="24" t="str">
        <f>[6]签字版本!B405</f>
        <v>邹洪兴</v>
      </c>
      <c r="C405" s="24" t="str">
        <f>SUBSTITUTE([6]签字版本!C405,MID([6]签字版本!C405,7,8),"********")</f>
        <v>350825********1613</v>
      </c>
      <c r="D405" s="25" t="str">
        <f>SUBSTITUTE([6]签字版本!D405,MID([6]签字版本!D405,4,4),"****")</f>
        <v>134****6216</v>
      </c>
      <c r="E405" s="24" t="str">
        <f>[6]签字版本!E405</f>
        <v>田茶</v>
      </c>
      <c r="F405" s="26">
        <f>[6]签字版本!F405</f>
        <v>2.41</v>
      </c>
      <c r="G405" s="26">
        <f>F405</f>
        <v>2.41</v>
      </c>
      <c r="H405" s="26">
        <f>G405*30</f>
        <v>72.3</v>
      </c>
      <c r="I405" s="26">
        <f>[6]签字版本!J405</f>
        <v>14.46</v>
      </c>
      <c r="J405" s="25" t="str">
        <f>SUBSTITUTE([6]签字版本!K405,MID([6]签字版本!K405,9,7),"*******")</f>
        <v>62218405*******1880</v>
      </c>
      <c r="K405" s="24" t="str">
        <f>[6]签字版本!L405</f>
        <v>连城县农村信用联社四堡信用社</v>
      </c>
    </row>
    <row r="406" spans="1:11">
      <c r="A406" s="24" t="str">
        <f>[6]签字版本!A406</f>
        <v>400</v>
      </c>
      <c r="B406" s="24" t="str">
        <f>[6]签字版本!B406</f>
        <v>江仙娥</v>
      </c>
      <c r="C406" s="24" t="str">
        <f>SUBSTITUTE([6]签字版本!C406,MID([6]签字版本!C406,7,8),"********")</f>
        <v>350825********1629</v>
      </c>
      <c r="D406" s="25" t="str">
        <f>SUBSTITUTE([6]签字版本!D406,MID([6]签字版本!D406,4,4),"****")</f>
        <v>153****0171</v>
      </c>
      <c r="E406" s="24" t="str">
        <f>[6]签字版本!E406</f>
        <v>田茶</v>
      </c>
      <c r="F406" s="26">
        <f>[6]签字版本!F406</f>
        <v>1.01</v>
      </c>
      <c r="G406" s="26">
        <f>F406</f>
        <v>1.01</v>
      </c>
      <c r="H406" s="26">
        <f>G406*30</f>
        <v>30.3</v>
      </c>
      <c r="I406" s="26">
        <f>[6]签字版本!J406</f>
        <v>6.06</v>
      </c>
      <c r="J406" s="25" t="str">
        <f>SUBSTITUTE([6]签字版本!K406,MID([6]签字版本!K406,9,7),"*******")</f>
        <v>62218405*******1963</v>
      </c>
      <c r="K406" s="24" t="str">
        <f>[6]签字版本!L406</f>
        <v>连城县农村信用联社四堡信用社</v>
      </c>
    </row>
    <row r="407" spans="1:11">
      <c r="A407" s="24" t="str">
        <f>[6]签字版本!A407</f>
        <v>401</v>
      </c>
      <c r="B407" s="24" t="str">
        <f>[6]签字版本!B407</f>
        <v>邹洪增</v>
      </c>
      <c r="C407" s="24" t="str">
        <f>SUBSTITUTE([6]签字版本!C407,MID([6]签字版本!C407,7,8),"********")</f>
        <v>352627********161X</v>
      </c>
      <c r="D407" s="25" t="str">
        <f>SUBSTITUTE([6]签字版本!D407,MID([6]签字版本!D407,4,4),"****")</f>
        <v/>
      </c>
      <c r="E407" s="24" t="str">
        <f>[6]签字版本!E407</f>
        <v>田茶</v>
      </c>
      <c r="F407" s="26">
        <f>[6]签字版本!F407</f>
        <v>0.85</v>
      </c>
      <c r="G407" s="26">
        <f>F407</f>
        <v>0.85</v>
      </c>
      <c r="H407" s="26">
        <f>G407*30</f>
        <v>25.5</v>
      </c>
      <c r="I407" s="26">
        <f>[6]签字版本!J407</f>
        <v>5.1</v>
      </c>
      <c r="J407" s="25" t="str">
        <f>SUBSTITUTE([6]签字版本!K407,MID([6]签字版本!K407,9,7),"*******")</f>
        <v>90908180*******0342597</v>
      </c>
      <c r="K407" s="24" t="str">
        <f>[6]签字版本!L407</f>
        <v>连城县农村信用联社四堡信用社</v>
      </c>
    </row>
    <row r="408" spans="1:11">
      <c r="A408" s="24" t="str">
        <f>[6]签字版本!A408</f>
        <v>402</v>
      </c>
      <c r="B408" s="24" t="str">
        <f>[6]签字版本!B408</f>
        <v>邹春长</v>
      </c>
      <c r="C408" s="24" t="str">
        <f>SUBSTITUTE([6]签字版本!C408,MID([6]签字版本!C408,7,8),"********")</f>
        <v>352627********1615</v>
      </c>
      <c r="D408" s="25" t="str">
        <f>SUBSTITUTE([6]签字版本!D408,MID([6]签字版本!D408,4,4),"****")</f>
        <v>132****3869</v>
      </c>
      <c r="E408" s="24" t="str">
        <f>[6]签字版本!E408</f>
        <v>田茶</v>
      </c>
      <c r="F408" s="26">
        <f>[6]签字版本!F408</f>
        <v>5.17</v>
      </c>
      <c r="G408" s="26">
        <f>F408</f>
        <v>5.17</v>
      </c>
      <c r="H408" s="26">
        <f>G408*30</f>
        <v>155.1</v>
      </c>
      <c r="I408" s="26">
        <f>[6]签字版本!J408</f>
        <v>31.02</v>
      </c>
      <c r="J408" s="25" t="str">
        <f>SUBSTITUTE([6]签字版本!K408,MID([6]签字版本!K408,9,7),"*******")</f>
        <v>62218405*******2631</v>
      </c>
      <c r="K408" s="24" t="str">
        <f>[6]签字版本!L408</f>
        <v>连城县农村信用联社四堡信用社</v>
      </c>
    </row>
    <row r="409" spans="1:11">
      <c r="A409" s="24" t="str">
        <f>[6]签字版本!A409</f>
        <v>403</v>
      </c>
      <c r="B409" s="24" t="str">
        <f>[6]签字版本!B409</f>
        <v>邹春柳</v>
      </c>
      <c r="C409" s="24" t="str">
        <f>SUBSTITUTE([6]签字版本!C409,MID([6]签字版本!C409,7,8),"********")</f>
        <v>352627********1617</v>
      </c>
      <c r="D409" s="25" t="str">
        <f>SUBSTITUTE([6]签字版本!D409,MID([6]签字版本!D409,4,4),"****")</f>
        <v>188****7619</v>
      </c>
      <c r="E409" s="24" t="str">
        <f>[6]签字版本!E409</f>
        <v>田茶</v>
      </c>
      <c r="F409" s="26">
        <f>[6]签字版本!F409</f>
        <v>0.77</v>
      </c>
      <c r="G409" s="26">
        <f>F409</f>
        <v>0.77</v>
      </c>
      <c r="H409" s="26">
        <f>G409*30</f>
        <v>23.1</v>
      </c>
      <c r="I409" s="26">
        <f>[6]签字版本!J409</f>
        <v>4.62</v>
      </c>
      <c r="J409" s="25" t="str">
        <f>SUBSTITUTE([6]签字版本!K409,MID([6]签字版本!K409,9,7),"*******")</f>
        <v>62218405*******2672</v>
      </c>
      <c r="K409" s="24" t="str">
        <f>[6]签字版本!L409</f>
        <v>连城县农村信用联社四堡信用社</v>
      </c>
    </row>
    <row r="410" spans="1:11">
      <c r="A410" s="24" t="str">
        <f>[6]签字版本!A410</f>
        <v>404</v>
      </c>
      <c r="B410" s="24" t="str">
        <f>[6]签字版本!B410</f>
        <v>邹春柏</v>
      </c>
      <c r="C410" s="24" t="str">
        <f>SUBSTITUTE([6]签字版本!C410,MID([6]签字版本!C410,7,8),"********")</f>
        <v>352627********1610</v>
      </c>
      <c r="D410" s="25" t="str">
        <f>SUBSTITUTE([6]签字版本!D410,MID([6]签字版本!D410,4,4),"****")</f>
        <v>135****3689</v>
      </c>
      <c r="E410" s="24" t="str">
        <f>[6]签字版本!E410</f>
        <v>田茶</v>
      </c>
      <c r="F410" s="26">
        <f>[6]签字版本!F410</f>
        <v>4.34</v>
      </c>
      <c r="G410" s="26">
        <f>F410</f>
        <v>4.34</v>
      </c>
      <c r="H410" s="26">
        <f>G410*30</f>
        <v>130.2</v>
      </c>
      <c r="I410" s="26">
        <f>[6]签字版本!J410</f>
        <v>26.04</v>
      </c>
      <c r="J410" s="25" t="str">
        <f>SUBSTITUTE([6]签字版本!K410,MID([6]签字版本!K410,9,7),"*******")</f>
        <v>62218405*******2755</v>
      </c>
      <c r="K410" s="24" t="str">
        <f>[6]签字版本!L410</f>
        <v>连城县农村信用联社四堡信用社</v>
      </c>
    </row>
    <row r="411" spans="1:11">
      <c r="A411" s="24" t="str">
        <f>[6]签字版本!A411</f>
        <v>405</v>
      </c>
      <c r="B411" s="24" t="str">
        <f>[6]签字版本!B411</f>
        <v>马慧花</v>
      </c>
      <c r="C411" s="24" t="str">
        <f>SUBSTITUTE([6]签字版本!C411,MID([6]签字版本!C411,7,8),"********")</f>
        <v>352627********1629</v>
      </c>
      <c r="D411" s="25" t="str">
        <f>SUBSTITUTE([6]签字版本!D411,MID([6]签字版本!D411,4,4),"****")</f>
        <v>187****5756</v>
      </c>
      <c r="E411" s="24" t="str">
        <f>[6]签字版本!E411</f>
        <v>田茶</v>
      </c>
      <c r="F411" s="26">
        <f>[6]签字版本!F411</f>
        <v>6.39</v>
      </c>
      <c r="G411" s="26">
        <f>F411</f>
        <v>6.39</v>
      </c>
      <c r="H411" s="26">
        <f>G411*30</f>
        <v>191.7</v>
      </c>
      <c r="I411" s="26">
        <f>[6]签字版本!J411</f>
        <v>38.34</v>
      </c>
      <c r="J411" s="25" t="str">
        <f>SUBSTITUTE([6]签字版本!K411,MID([6]签字版本!K411,9,7),"*******")</f>
        <v>62218405*******2540</v>
      </c>
      <c r="K411" s="24" t="str">
        <f>[6]签字版本!L411</f>
        <v>连城县农村信用联社四堡信用社</v>
      </c>
    </row>
    <row r="412" spans="1:11">
      <c r="A412" s="24" t="str">
        <f>[6]签字版本!A412</f>
        <v>406</v>
      </c>
      <c r="B412" s="24" t="str">
        <f>[6]签字版本!B412</f>
        <v>邹春瑜</v>
      </c>
      <c r="C412" s="24" t="str">
        <f>SUBSTITUTE([6]签字版本!C412,MID([6]签字版本!C412,7,8),"********")</f>
        <v>352627********1612</v>
      </c>
      <c r="D412" s="25" t="str">
        <f>SUBSTITUTE([6]签字版本!D412,MID([6]签字版本!D412,4,4),"****")</f>
        <v>147****6689</v>
      </c>
      <c r="E412" s="24" t="str">
        <f>[6]签字版本!E412</f>
        <v>田茶</v>
      </c>
      <c r="F412" s="26">
        <f>[6]签字版本!F412</f>
        <v>2.91</v>
      </c>
      <c r="G412" s="26">
        <f>F412</f>
        <v>2.91</v>
      </c>
      <c r="H412" s="26">
        <f>G412*30</f>
        <v>87.3</v>
      </c>
      <c r="I412" s="26">
        <f>[6]签字版本!J412</f>
        <v>17.46</v>
      </c>
      <c r="J412" s="25" t="str">
        <f>SUBSTITUTE([6]签字版本!K412,MID([6]签字版本!K412,9,7),"*******")</f>
        <v>62218405*******2557</v>
      </c>
      <c r="K412" s="24" t="str">
        <f>[6]签字版本!L412</f>
        <v>连城县农村信用联社四堡信用社</v>
      </c>
    </row>
    <row r="413" spans="1:11">
      <c r="A413" s="24" t="str">
        <f>[6]签字版本!A413</f>
        <v>407</v>
      </c>
      <c r="B413" s="24" t="str">
        <f>[6]签字版本!B413</f>
        <v>邹春庆</v>
      </c>
      <c r="C413" s="24" t="str">
        <f>SUBSTITUTE([6]签字版本!C413,MID([6]签字版本!C413,7,8),"********")</f>
        <v>352627********1614</v>
      </c>
      <c r="D413" s="25" t="str">
        <f>SUBSTITUTE([6]签字版本!D413,MID([6]签字版本!D413,4,4),"****")</f>
        <v>133****2553</v>
      </c>
      <c r="E413" s="24" t="str">
        <f>[6]签字版本!E413</f>
        <v>田茶</v>
      </c>
      <c r="F413" s="26">
        <f>[6]签字版本!F413</f>
        <v>3.66</v>
      </c>
      <c r="G413" s="26">
        <f>F413</f>
        <v>3.66</v>
      </c>
      <c r="H413" s="26">
        <f>G413*30</f>
        <v>109.8</v>
      </c>
      <c r="I413" s="26">
        <f>[6]签字版本!J413</f>
        <v>21.96</v>
      </c>
      <c r="J413" s="25" t="str">
        <f>SUBSTITUTE([6]签字版本!K413,MID([6]签字版本!K413,9,7),"*******")</f>
        <v>90908180*******0040941</v>
      </c>
      <c r="K413" s="24" t="str">
        <f>[6]签字版本!L413</f>
        <v>连城县农村信用联社四堡信用社</v>
      </c>
    </row>
    <row r="414" spans="1:11">
      <c r="A414" s="24" t="str">
        <f>[6]签字版本!A414</f>
        <v>408</v>
      </c>
      <c r="B414" s="24" t="str">
        <f>[6]签字版本!B414</f>
        <v>邹春光</v>
      </c>
      <c r="C414" s="24" t="str">
        <f>SUBSTITUTE([6]签字版本!C414,MID([6]签字版本!C414,7,8),"********")</f>
        <v>352627********161X</v>
      </c>
      <c r="D414" s="25" t="str">
        <f>SUBSTITUTE([6]签字版本!D414,MID([6]签字版本!D414,4,4),"****")</f>
        <v>130****5710</v>
      </c>
      <c r="E414" s="24" t="str">
        <f>[6]签字版本!E414</f>
        <v>田茶</v>
      </c>
      <c r="F414" s="26">
        <f>[6]签字版本!F414</f>
        <v>4.1</v>
      </c>
      <c r="G414" s="26">
        <f>F414</f>
        <v>4.1</v>
      </c>
      <c r="H414" s="26">
        <f>G414*30</f>
        <v>123</v>
      </c>
      <c r="I414" s="26">
        <f>[6]签字版本!J414</f>
        <v>24.6</v>
      </c>
      <c r="J414" s="25" t="str">
        <f>SUBSTITUTE([6]签字版本!K414,MID([6]签字版本!K414,9,7),"*******")</f>
        <v>62218405*******2607</v>
      </c>
      <c r="K414" s="24" t="str">
        <f>[6]签字版本!L414</f>
        <v>连城县农村信用联社四堡信用社</v>
      </c>
    </row>
    <row r="415" spans="1:11">
      <c r="A415" s="24" t="str">
        <f>[6]签字版本!A415</f>
        <v>409</v>
      </c>
      <c r="B415" s="24" t="str">
        <f>[6]签字版本!B415</f>
        <v>邹春宛</v>
      </c>
      <c r="C415" s="24" t="str">
        <f>SUBSTITUTE([6]签字版本!C415,MID([6]签字版本!C415,7,8),"********")</f>
        <v>352627********1611</v>
      </c>
      <c r="D415" s="25" t="str">
        <f>SUBSTITUTE([6]签字版本!D415,MID([6]签字版本!D415,4,4),"****")</f>
        <v>131****5051</v>
      </c>
      <c r="E415" s="24" t="str">
        <f>[6]签字版本!E415</f>
        <v>田茶</v>
      </c>
      <c r="F415" s="26">
        <f>[6]签字版本!F415</f>
        <v>3.28</v>
      </c>
      <c r="G415" s="26">
        <f>F415</f>
        <v>3.28</v>
      </c>
      <c r="H415" s="26">
        <f>G415*30</f>
        <v>98.4</v>
      </c>
      <c r="I415" s="26">
        <f>[6]签字版本!J415</f>
        <v>19.68</v>
      </c>
      <c r="J415" s="25" t="str">
        <f>SUBSTITUTE([6]签字版本!K415,MID([6]签字版本!K415,9,7),"*******")</f>
        <v>62218405*******2680</v>
      </c>
      <c r="K415" s="24" t="str">
        <f>[6]签字版本!L415</f>
        <v>连城县农村信用联社四堡信用社</v>
      </c>
    </row>
    <row r="416" spans="1:11">
      <c r="A416" s="24" t="str">
        <f>[6]签字版本!A416</f>
        <v>410</v>
      </c>
      <c r="B416" s="24" t="str">
        <f>[6]签字版本!B416</f>
        <v>马少先</v>
      </c>
      <c r="C416" s="24" t="str">
        <f>SUBSTITUTE([6]签字版本!C416,MID([6]签字版本!C416,7,8),"********")</f>
        <v>352627********1620</v>
      </c>
      <c r="D416" s="25" t="str">
        <f>SUBSTITUTE([6]签字版本!D416,MID([6]签字版本!D416,4,4),"****")</f>
        <v>188****9536</v>
      </c>
      <c r="E416" s="24" t="str">
        <f>[6]签字版本!E416</f>
        <v>田茶</v>
      </c>
      <c r="F416" s="26">
        <f>[6]签字版本!F416</f>
        <v>3.1</v>
      </c>
      <c r="G416" s="26">
        <f>F416</f>
        <v>3.1</v>
      </c>
      <c r="H416" s="26">
        <f>G416*30</f>
        <v>93</v>
      </c>
      <c r="I416" s="26">
        <f>[6]签字版本!J416</f>
        <v>18.6</v>
      </c>
      <c r="J416" s="25" t="str">
        <f>SUBSTITUTE([6]签字版本!K416,MID([6]签字版本!K416,9,7),"*******")</f>
        <v>62303625*******8840</v>
      </c>
      <c r="K416" s="24" t="str">
        <f>[6]签字版本!L416</f>
        <v>连城县农村信用联社四堡信用社</v>
      </c>
    </row>
    <row r="417" spans="1:11">
      <c r="A417" s="24" t="str">
        <f>[6]签字版本!A417</f>
        <v>411</v>
      </c>
      <c r="B417" s="24" t="str">
        <f>[6]签字版本!B417</f>
        <v>邹春秋</v>
      </c>
      <c r="C417" s="24" t="str">
        <f>SUBSTITUTE([6]签字版本!C417,MID([6]签字版本!C417,7,8),"********")</f>
        <v>352627********1619</v>
      </c>
      <c r="D417" s="25" t="str">
        <f>SUBSTITUTE([6]签字版本!D417,MID([6]签字版本!D417,4,4),"****")</f>
        <v>138****3649</v>
      </c>
      <c r="E417" s="24" t="str">
        <f>[6]签字版本!E417</f>
        <v>田茶</v>
      </c>
      <c r="F417" s="26">
        <f>[6]签字版本!F417</f>
        <v>1.47</v>
      </c>
      <c r="G417" s="26">
        <f>F417</f>
        <v>1.47</v>
      </c>
      <c r="H417" s="26">
        <f>G417*30</f>
        <v>44.1</v>
      </c>
      <c r="I417" s="26">
        <f>[6]签字版本!J417</f>
        <v>8.82</v>
      </c>
      <c r="J417" s="25" t="str">
        <f>SUBSTITUTE([6]签字版本!K417,MID([6]签字版本!K417,9,7),"*******")</f>
        <v>90908180*******0508641</v>
      </c>
      <c r="K417" s="24" t="str">
        <f>[6]签字版本!L417</f>
        <v>连城县农村信用联社四堡信用社</v>
      </c>
    </row>
    <row r="418" spans="1:11">
      <c r="A418" s="24" t="str">
        <f>[6]签字版本!A418</f>
        <v>412</v>
      </c>
      <c r="B418" s="24" t="str">
        <f>[6]签字版本!B418</f>
        <v>杨招兰</v>
      </c>
      <c r="C418" s="24" t="str">
        <f>SUBSTITUTE([6]签字版本!C418,MID([6]签字版本!C418,7,8),"********")</f>
        <v>352627********1625</v>
      </c>
      <c r="D418" s="25" t="str">
        <f>SUBSTITUTE([6]签字版本!D418,MID([6]签字版本!D418,4,4),"****")</f>
        <v>139****4564</v>
      </c>
      <c r="E418" s="24" t="str">
        <f>[6]签字版本!E418</f>
        <v>田茶</v>
      </c>
      <c r="F418" s="26">
        <f>[6]签字版本!F418</f>
        <v>5.51</v>
      </c>
      <c r="G418" s="26">
        <f>F418</f>
        <v>5.51</v>
      </c>
      <c r="H418" s="26">
        <f>G418*30</f>
        <v>165.3</v>
      </c>
      <c r="I418" s="26">
        <f>[6]签字版本!J418</f>
        <v>33.06</v>
      </c>
      <c r="J418" s="25" t="str">
        <f>SUBSTITUTE([6]签字版本!K418,MID([6]签字版本!K418,9,7),"*******")</f>
        <v>62218405*******2623</v>
      </c>
      <c r="K418" s="24" t="str">
        <f>[6]签字版本!L418</f>
        <v>连城县农村信用联社四堡信用社</v>
      </c>
    </row>
    <row r="419" spans="1:11">
      <c r="A419" s="24" t="str">
        <f>[6]签字版本!A419</f>
        <v>413</v>
      </c>
      <c r="B419" s="24" t="str">
        <f>[6]签字版本!B419</f>
        <v>邹春斌</v>
      </c>
      <c r="C419" s="24" t="str">
        <f>SUBSTITUTE([6]签字版本!C419,MID([6]签字版本!C419,7,8),"********")</f>
        <v>352627********1638</v>
      </c>
      <c r="D419" s="25" t="str">
        <f>SUBSTITUTE([6]签字版本!D419,MID([6]签字版本!D419,4,4),"****")</f>
        <v>156****2342</v>
      </c>
      <c r="E419" s="24" t="str">
        <f>[6]签字版本!E419</f>
        <v>田茶</v>
      </c>
      <c r="F419" s="26">
        <f>[6]签字版本!F419</f>
        <v>3.42</v>
      </c>
      <c r="G419" s="26">
        <f>F419</f>
        <v>3.42</v>
      </c>
      <c r="H419" s="26">
        <f>G419*30</f>
        <v>102.6</v>
      </c>
      <c r="I419" s="26">
        <f>[6]签字版本!J419</f>
        <v>20.52</v>
      </c>
      <c r="J419" s="25" t="str">
        <f>SUBSTITUTE([6]签字版本!K419,MID([6]签字版本!K419,9,7),"*******")</f>
        <v>62218405*******2722</v>
      </c>
      <c r="K419" s="24" t="str">
        <f>[6]签字版本!L419</f>
        <v>连城县农村信用联社四堡信用社</v>
      </c>
    </row>
    <row r="420" spans="1:11">
      <c r="A420" s="24" t="str">
        <f>[6]签字版本!A420</f>
        <v>414</v>
      </c>
      <c r="B420" s="24" t="str">
        <f>[6]签字版本!B420</f>
        <v>邹远东</v>
      </c>
      <c r="C420" s="24" t="str">
        <f>SUBSTITUTE([6]签字版本!C420,MID([6]签字版本!C420,7,8),"********")</f>
        <v>352627********1619</v>
      </c>
      <c r="D420" s="25" t="str">
        <f>SUBSTITUTE([6]签字版本!D420,MID([6]签字版本!D420,4,4),"****")</f>
        <v>135****6737</v>
      </c>
      <c r="E420" s="24" t="str">
        <f>[6]签字版本!E420</f>
        <v>田茶</v>
      </c>
      <c r="F420" s="26">
        <f>[6]签字版本!F420</f>
        <v>2.12</v>
      </c>
      <c r="G420" s="26">
        <f>F420</f>
        <v>2.12</v>
      </c>
      <c r="H420" s="26">
        <f>G420*30</f>
        <v>63.6</v>
      </c>
      <c r="I420" s="26">
        <f>[6]签字版本!J420</f>
        <v>12.72</v>
      </c>
      <c r="J420" s="25" t="str">
        <f>SUBSTITUTE([6]签字版本!K420,MID([6]签字版本!K420,9,7),"*******")</f>
        <v>62218405*******2763</v>
      </c>
      <c r="K420" s="24" t="str">
        <f>[6]签字版本!L420</f>
        <v>连城县农村信用联社四堡信用社</v>
      </c>
    </row>
    <row r="421" spans="1:11">
      <c r="A421" s="24" t="str">
        <f>[6]签字版本!A421</f>
        <v>415</v>
      </c>
      <c r="B421" s="24" t="str">
        <f>[6]签字版本!B421</f>
        <v>邹春芳</v>
      </c>
      <c r="C421" s="24" t="str">
        <f>SUBSTITUTE([6]签字版本!C421,MID([6]签字版本!C421,7,8),"********")</f>
        <v>352627********1611</v>
      </c>
      <c r="D421" s="25" t="str">
        <f>SUBSTITUTE([6]签字版本!D421,MID([6]签字版本!D421,4,4),"****")</f>
        <v>136****0175</v>
      </c>
      <c r="E421" s="24" t="str">
        <f>[6]签字版本!E421</f>
        <v>田茶</v>
      </c>
      <c r="F421" s="26">
        <f>[6]签字版本!F421</f>
        <v>3.27</v>
      </c>
      <c r="G421" s="26">
        <f>F421</f>
        <v>3.27</v>
      </c>
      <c r="H421" s="26">
        <f>G421*30</f>
        <v>98.1</v>
      </c>
      <c r="I421" s="26">
        <f>[6]签字版本!J421</f>
        <v>19.62</v>
      </c>
      <c r="J421" s="25" t="str">
        <f>SUBSTITUTE([6]签字版本!K421,MID([6]签字版本!K421,9,7),"*******")</f>
        <v>62218405*******2656</v>
      </c>
      <c r="K421" s="24" t="str">
        <f>[6]签字版本!L421</f>
        <v>连城县农村信用联社四堡信用社</v>
      </c>
    </row>
    <row r="422" spans="1:11">
      <c r="A422" s="24" t="str">
        <f>[6]签字版本!A422</f>
        <v>416</v>
      </c>
      <c r="B422" s="24" t="str">
        <f>[6]签字版本!B422</f>
        <v>邹春银</v>
      </c>
      <c r="C422" s="24" t="str">
        <f>SUBSTITUTE([6]签字版本!C422,MID([6]签字版本!C422,7,8),"********")</f>
        <v>352627********1617</v>
      </c>
      <c r="D422" s="25" t="str">
        <f>SUBSTITUTE([6]签字版本!D422,MID([6]签字版本!D422,4,4),"****")</f>
        <v>187****5737</v>
      </c>
      <c r="E422" s="24" t="str">
        <f>[6]签字版本!E422</f>
        <v>田茶</v>
      </c>
      <c r="F422" s="26">
        <f>[6]签字版本!F422</f>
        <v>5.68</v>
      </c>
      <c r="G422" s="26">
        <f>F422</f>
        <v>5.68</v>
      </c>
      <c r="H422" s="26">
        <f>G422*30</f>
        <v>170.4</v>
      </c>
      <c r="I422" s="26">
        <f>[6]签字版本!J422</f>
        <v>34.08</v>
      </c>
      <c r="J422" s="25" t="str">
        <f>SUBSTITUTE([6]签字版本!K422,MID([6]签字版本!K422,9,7),"*******")</f>
        <v>62218405*******2748</v>
      </c>
      <c r="K422" s="24" t="str">
        <f>[6]签字版本!L422</f>
        <v>连城县农村信用联社四堡信用社</v>
      </c>
    </row>
    <row r="423" spans="1:11">
      <c r="A423" s="24" t="str">
        <f>[6]签字版本!A423</f>
        <v>417</v>
      </c>
      <c r="B423" s="24" t="str">
        <f>[6]签字版本!B423</f>
        <v>邹远荣</v>
      </c>
      <c r="C423" s="24" t="str">
        <f>SUBSTITUTE([6]签字版本!C423,MID([6]签字版本!C423,7,8),"********")</f>
        <v>352627********1639</v>
      </c>
      <c r="D423" s="25" t="str">
        <f>SUBSTITUTE([6]签字版本!D423,MID([6]签字版本!D423,4,4),"****")</f>
        <v/>
      </c>
      <c r="E423" s="24" t="str">
        <f>[6]签字版本!E423</f>
        <v>田茶</v>
      </c>
      <c r="F423" s="26">
        <f>[6]签字版本!F423</f>
        <v>2.92</v>
      </c>
      <c r="G423" s="26">
        <f>F423</f>
        <v>2.92</v>
      </c>
      <c r="H423" s="26">
        <f>G423*30</f>
        <v>87.6</v>
      </c>
      <c r="I423" s="26">
        <f>[6]签字版本!J423</f>
        <v>17.52</v>
      </c>
      <c r="J423" s="25" t="str">
        <f>SUBSTITUTE([6]签字版本!K423,MID([6]签字版本!K423,9,7),"*******")</f>
        <v>62218405*******2532</v>
      </c>
      <c r="K423" s="24" t="str">
        <f>[6]签字版本!L423</f>
        <v>连城县农村信用联社四堡信用社</v>
      </c>
    </row>
    <row r="424" spans="1:11">
      <c r="A424" s="24" t="str">
        <f>[6]签字版本!A424</f>
        <v>418</v>
      </c>
      <c r="B424" s="24" t="str">
        <f>[6]签字版本!B424</f>
        <v>邹洪水</v>
      </c>
      <c r="C424" s="24" t="str">
        <f>SUBSTITUTE([6]签字版本!C424,MID([6]签字版本!C424,7,8),"********")</f>
        <v>352627********1613</v>
      </c>
      <c r="D424" s="25" t="str">
        <f>SUBSTITUTE([6]签字版本!D424,MID([6]签字版本!D424,4,4),"****")</f>
        <v>187****7838</v>
      </c>
      <c r="E424" s="24" t="str">
        <f>[6]签字版本!E424</f>
        <v>田茶</v>
      </c>
      <c r="F424" s="26">
        <f>[6]签字版本!F424</f>
        <v>3.12</v>
      </c>
      <c r="G424" s="26">
        <f>F424</f>
        <v>3.12</v>
      </c>
      <c r="H424" s="26">
        <f>G424*30</f>
        <v>93.6</v>
      </c>
      <c r="I424" s="26">
        <f>[6]签字版本!J424</f>
        <v>18.72</v>
      </c>
      <c r="J424" s="25" t="str">
        <f>SUBSTITUTE([6]签字版本!K424,MID([6]签字版本!K424,9,7),"*******")</f>
        <v>90908180*******0348896</v>
      </c>
      <c r="K424" s="24" t="str">
        <f>[6]签字版本!L424</f>
        <v>连城县农村信用联社四堡信用社</v>
      </c>
    </row>
    <row r="425" spans="1:11">
      <c r="A425" s="24" t="str">
        <f>[6]签字版本!A425</f>
        <v>419</v>
      </c>
      <c r="B425" s="24" t="str">
        <f>[6]签字版本!B425</f>
        <v>邹春才</v>
      </c>
      <c r="C425" s="24" t="str">
        <f>SUBSTITUTE([6]签字版本!C425,MID([6]签字版本!C425,7,8),"********")</f>
        <v>352627********1613</v>
      </c>
      <c r="D425" s="25" t="str">
        <f>SUBSTITUTE([6]签字版本!D425,MID([6]签字版本!D425,4,4),"****")</f>
        <v>135****4881</v>
      </c>
      <c r="E425" s="24" t="str">
        <f>[6]签字版本!E425</f>
        <v>田茶</v>
      </c>
      <c r="F425" s="26">
        <f>[6]签字版本!F425</f>
        <v>2.58</v>
      </c>
      <c r="G425" s="26">
        <f>F425</f>
        <v>2.58</v>
      </c>
      <c r="H425" s="26">
        <f>G425*30</f>
        <v>77.4</v>
      </c>
      <c r="I425" s="26">
        <f>[6]签字版本!J425</f>
        <v>15.48</v>
      </c>
      <c r="J425" s="25" t="str">
        <f>SUBSTITUTE([6]签字版本!K425,MID([6]签字版本!K425,9,7),"*******")</f>
        <v>90908180*******0348306</v>
      </c>
      <c r="K425" s="24" t="str">
        <f>[6]签字版本!L425</f>
        <v>连城县农村信用联社四堡信用社</v>
      </c>
    </row>
    <row r="426" spans="1:11">
      <c r="A426" s="24" t="str">
        <f>[6]签字版本!A426</f>
        <v>420</v>
      </c>
      <c r="B426" s="24" t="str">
        <f>[6]签字版本!B426</f>
        <v>邹天明</v>
      </c>
      <c r="C426" s="24" t="str">
        <f>SUBSTITUTE([6]签字版本!C426,MID([6]签字版本!C426,7,8),"********")</f>
        <v>352627********1615</v>
      </c>
      <c r="D426" s="25" t="str">
        <f>SUBSTITUTE([6]签字版本!D426,MID([6]签字版本!D426,4,4),"****")</f>
        <v>131****4265</v>
      </c>
      <c r="E426" s="24" t="str">
        <f>[6]签字版本!E426</f>
        <v>田茶</v>
      </c>
      <c r="F426" s="26">
        <f>[6]签字版本!F426</f>
        <v>2.53</v>
      </c>
      <c r="G426" s="26">
        <f>F426</f>
        <v>2.53</v>
      </c>
      <c r="H426" s="26">
        <f>G426*30</f>
        <v>75.9</v>
      </c>
      <c r="I426" s="26">
        <f>[6]签字版本!J426</f>
        <v>15.18</v>
      </c>
      <c r="J426" s="25" t="str">
        <f>SUBSTITUTE([6]签字版本!K426,MID([6]签字版本!K426,9,7),"*******")</f>
        <v>90908180*******0402309</v>
      </c>
      <c r="K426" s="24" t="str">
        <f>[6]签字版本!L426</f>
        <v>连城县农村信用联社四堡信用社</v>
      </c>
    </row>
    <row r="427" spans="1:11">
      <c r="A427" s="24" t="str">
        <f>[6]签字版本!A427</f>
        <v>421</v>
      </c>
      <c r="B427" s="24" t="str">
        <f>[6]签字版本!B427</f>
        <v>邹春盛</v>
      </c>
      <c r="C427" s="24" t="str">
        <f>SUBSTITUTE([6]签字版本!C427,MID([6]签字版本!C427,7,8),"********")</f>
        <v>352627********1610</v>
      </c>
      <c r="D427" s="25" t="str">
        <f>SUBSTITUTE([6]签字版本!D427,MID([6]签字版本!D427,4,4),"****")</f>
        <v>133****2616</v>
      </c>
      <c r="E427" s="24" t="str">
        <f>[6]签字版本!E427</f>
        <v>田茶</v>
      </c>
      <c r="F427" s="26">
        <f>[6]签字版本!F427</f>
        <v>0.68</v>
      </c>
      <c r="G427" s="26">
        <f>F427</f>
        <v>0.68</v>
      </c>
      <c r="H427" s="26">
        <f>G427*30</f>
        <v>20.4</v>
      </c>
      <c r="I427" s="26">
        <f>[6]签字版本!J427</f>
        <v>4.08</v>
      </c>
      <c r="J427" s="25" t="str">
        <f>SUBSTITUTE([6]签字版本!K427,MID([6]签字版本!K427,9,7),"*******")</f>
        <v>90908180*******0048941</v>
      </c>
      <c r="K427" s="24" t="str">
        <f>[6]签字版本!L427</f>
        <v>连城县农村信用联社四堡信用社</v>
      </c>
    </row>
    <row r="428" spans="1:11">
      <c r="A428" s="24" t="str">
        <f>[6]签字版本!A428</f>
        <v>422</v>
      </c>
      <c r="B428" s="24" t="str">
        <f>[6]签字版本!B428</f>
        <v>陈莲华</v>
      </c>
      <c r="C428" s="24" t="str">
        <f>SUBSTITUTE([6]签字版本!C428,MID([6]签字版本!C428,7,8),"********")</f>
        <v>352627********1625</v>
      </c>
      <c r="D428" s="25" t="str">
        <f>SUBSTITUTE([6]签字版本!D428,MID([6]签字版本!D428,4,4),"****")</f>
        <v>136****8979</v>
      </c>
      <c r="E428" s="24" t="str">
        <f>[6]签字版本!E428</f>
        <v>田茶</v>
      </c>
      <c r="F428" s="26">
        <f>[6]签字版本!F428</f>
        <v>0.85</v>
      </c>
      <c r="G428" s="26">
        <f>F428</f>
        <v>0.85</v>
      </c>
      <c r="H428" s="26">
        <f>G428*30</f>
        <v>25.5</v>
      </c>
      <c r="I428" s="26">
        <f>[6]签字版本!J428</f>
        <v>5.1</v>
      </c>
      <c r="J428" s="25" t="str">
        <f>SUBSTITUTE([6]签字版本!K428,MID([6]签字版本!K428,9,7),"*******")</f>
        <v>62218405*******3001</v>
      </c>
      <c r="K428" s="24" t="str">
        <f>[6]签字版本!L428</f>
        <v>连城县农村信用联社四堡信用社</v>
      </c>
    </row>
    <row r="429" spans="1:11">
      <c r="A429" s="24" t="str">
        <f>[6]签字版本!A429</f>
        <v>423</v>
      </c>
      <c r="B429" s="24" t="str">
        <f>[6]签字版本!B429</f>
        <v>马秀春</v>
      </c>
      <c r="C429" s="24" t="str">
        <f>SUBSTITUTE([6]签字版本!C429,MID([6]签字版本!C429,7,8),"********")</f>
        <v>352627********1629</v>
      </c>
      <c r="D429" s="25" t="str">
        <f>SUBSTITUTE([6]签字版本!D429,MID([6]签字版本!D429,4,4),"****")</f>
        <v>131****9589</v>
      </c>
      <c r="E429" s="24" t="str">
        <f>[6]签字版本!E429</f>
        <v>田茶</v>
      </c>
      <c r="F429" s="26">
        <f>[6]签字版本!F429</f>
        <v>0.46</v>
      </c>
      <c r="G429" s="26">
        <f>F429</f>
        <v>0.46</v>
      </c>
      <c r="H429" s="26">
        <f>G429*30</f>
        <v>13.8</v>
      </c>
      <c r="I429" s="26">
        <f>[6]签字版本!J429</f>
        <v>2.76</v>
      </c>
      <c r="J429" s="25" t="str">
        <f>SUBSTITUTE([6]签字版本!K429,MID([6]签字版本!K429,9,7),"*******")</f>
        <v>62303611*******8759</v>
      </c>
      <c r="K429" s="24" t="str">
        <f>[6]签字版本!L429</f>
        <v>连城县农村信用联社四堡信用社</v>
      </c>
    </row>
    <row r="430" spans="1:11">
      <c r="A430" s="24" t="str">
        <f>[6]签字版本!A430</f>
        <v>424</v>
      </c>
      <c r="B430" s="24" t="str">
        <f>[6]签字版本!B430</f>
        <v>江菊桂</v>
      </c>
      <c r="C430" s="24" t="str">
        <f>SUBSTITUTE([6]签字版本!C430,MID([6]签字版本!C430,7,8),"********")</f>
        <v>352627********1628</v>
      </c>
      <c r="D430" s="25" t="str">
        <f>SUBSTITUTE([6]签字版本!D430,MID([6]签字版本!D430,4,4),"****")</f>
        <v>150****3481</v>
      </c>
      <c r="E430" s="24" t="str">
        <f>[6]签字版本!E430</f>
        <v>田茶</v>
      </c>
      <c r="F430" s="26">
        <f>[6]签字版本!F430</f>
        <v>2.99</v>
      </c>
      <c r="G430" s="26">
        <f>F430</f>
        <v>2.99</v>
      </c>
      <c r="H430" s="26">
        <f>G430*30</f>
        <v>89.7</v>
      </c>
      <c r="I430" s="26">
        <f>[6]签字版本!J430</f>
        <v>17.94</v>
      </c>
      <c r="J430" s="25" t="str">
        <f>SUBSTITUTE([6]签字版本!K430,MID([6]签字版本!K430,9,7),"*******")</f>
        <v>62303611*******8372</v>
      </c>
      <c r="K430" s="24" t="str">
        <f>[6]签字版本!L430</f>
        <v>连城县农村信用联社四堡信用社</v>
      </c>
    </row>
    <row r="431" spans="1:11">
      <c r="A431" s="24" t="str">
        <f>[6]签字版本!A431</f>
        <v>425</v>
      </c>
      <c r="B431" s="24" t="str">
        <f>[6]签字版本!B431</f>
        <v>邹华堂</v>
      </c>
      <c r="C431" s="24" t="str">
        <f>SUBSTITUTE([6]签字版本!C431,MID([6]签字版本!C431,7,8),"********")</f>
        <v>352627********1611</v>
      </c>
      <c r="D431" s="25" t="str">
        <f>SUBSTITUTE([6]签字版本!D431,MID([6]签字版本!D431,4,4),"****")</f>
        <v>130****9831</v>
      </c>
      <c r="E431" s="24" t="str">
        <f>[6]签字版本!E431</f>
        <v>田茶</v>
      </c>
      <c r="F431" s="26">
        <f>[6]签字版本!F431</f>
        <v>1.1</v>
      </c>
      <c r="G431" s="26">
        <f>F431</f>
        <v>1.1</v>
      </c>
      <c r="H431" s="26">
        <f>G431*30</f>
        <v>33</v>
      </c>
      <c r="I431" s="26">
        <f>[6]签字版本!J431</f>
        <v>6.6</v>
      </c>
      <c r="J431" s="25" t="str">
        <f>SUBSTITUTE([6]签字版本!K431,MID([6]签字版本!K431,9,7),"*******")</f>
        <v>62218405*******2995</v>
      </c>
      <c r="K431" s="24" t="str">
        <f>[6]签字版本!L431</f>
        <v>连城县农村信用联社四堡信用社</v>
      </c>
    </row>
    <row r="432" spans="1:11">
      <c r="A432" s="24" t="str">
        <f>[6]签字版本!A432</f>
        <v>426</v>
      </c>
      <c r="B432" s="24" t="str">
        <f>[6]签字版本!B432</f>
        <v>邹华寿</v>
      </c>
      <c r="C432" s="24" t="str">
        <f>SUBSTITUTE([6]签字版本!C432,MID([6]签字版本!C432,7,8),"********")</f>
        <v>352627********1615</v>
      </c>
      <c r="D432" s="25" t="str">
        <f>SUBSTITUTE([6]签字版本!D432,MID([6]签字版本!D432,4,4),"****")</f>
        <v>130****1621</v>
      </c>
      <c r="E432" s="24" t="str">
        <f>[6]签字版本!E432</f>
        <v>田茶</v>
      </c>
      <c r="F432" s="26">
        <f>[6]签字版本!F432</f>
        <v>1.33</v>
      </c>
      <c r="G432" s="26">
        <f>F432</f>
        <v>1.33</v>
      </c>
      <c r="H432" s="26">
        <f>G432*30</f>
        <v>39.9</v>
      </c>
      <c r="I432" s="26">
        <f>[6]签字版本!J432</f>
        <v>7.98</v>
      </c>
      <c r="J432" s="25" t="str">
        <f>SUBSTITUTE([6]签字版本!K432,MID([6]签字版本!K432,9,7),"*******")</f>
        <v>62218405*******2979</v>
      </c>
      <c r="K432" s="24" t="str">
        <f>[6]签字版本!L432</f>
        <v>连城县农村信用联社四堡信用社</v>
      </c>
    </row>
    <row r="433" spans="1:11">
      <c r="A433" s="24" t="str">
        <f>[6]签字版本!A433</f>
        <v>427</v>
      </c>
      <c r="B433" s="24" t="str">
        <f>[6]签字版本!B433</f>
        <v>邹华彪</v>
      </c>
      <c r="C433" s="24" t="str">
        <f>SUBSTITUTE([6]签字版本!C433,MID([6]签字版本!C433,7,8),"********")</f>
        <v>352627********1637</v>
      </c>
      <c r="D433" s="25" t="str">
        <f>SUBSTITUTE([6]签字版本!D433,MID([6]签字版本!D433,4,4),"****")</f>
        <v>189****7256</v>
      </c>
      <c r="E433" s="24" t="str">
        <f>[6]签字版本!E433</f>
        <v>田茶</v>
      </c>
      <c r="F433" s="26">
        <f>[6]签字版本!F433</f>
        <v>1.3</v>
      </c>
      <c r="G433" s="26">
        <f>F433</f>
        <v>1.3</v>
      </c>
      <c r="H433" s="26">
        <f>G433*30</f>
        <v>39</v>
      </c>
      <c r="I433" s="26">
        <f>[6]签字版本!J433</f>
        <v>7.8</v>
      </c>
      <c r="J433" s="25" t="str">
        <f>SUBSTITUTE([6]签字版本!K433,MID([6]签字版本!K433,9,7),"*******")</f>
        <v>62218405*******2946</v>
      </c>
      <c r="K433" s="24" t="str">
        <f>[6]签字版本!L433</f>
        <v>连城县农村信用联社四堡信用社</v>
      </c>
    </row>
    <row r="434" spans="1:11">
      <c r="A434" s="24" t="str">
        <f>[6]签字版本!A434</f>
        <v>428</v>
      </c>
      <c r="B434" s="24" t="str">
        <f>[6]签字版本!B434</f>
        <v>邹华正</v>
      </c>
      <c r="C434" s="24" t="str">
        <f>SUBSTITUTE([6]签字版本!C434,MID([6]签字版本!C434,7,8),"********")</f>
        <v>352627********1617</v>
      </c>
      <c r="D434" s="25" t="str">
        <f>SUBSTITUTE([6]签字版本!D434,MID([6]签字版本!D434,4,4),"****")</f>
        <v>150****2465</v>
      </c>
      <c r="E434" s="24" t="str">
        <f>[6]签字版本!E434</f>
        <v>田茶</v>
      </c>
      <c r="F434" s="26">
        <f>[6]签字版本!F434</f>
        <v>1.43</v>
      </c>
      <c r="G434" s="26">
        <f>F434</f>
        <v>1.43</v>
      </c>
      <c r="H434" s="26">
        <f>G434*30</f>
        <v>42.9</v>
      </c>
      <c r="I434" s="26">
        <f>[6]签字版本!J434</f>
        <v>8.58</v>
      </c>
      <c r="J434" s="25" t="str">
        <f>SUBSTITUTE([6]签字版本!K434,MID([6]签字版本!K434,9,7),"*******")</f>
        <v>62218405*******3076</v>
      </c>
      <c r="K434" s="24" t="str">
        <f>[6]签字版本!L434</f>
        <v>连城县农村信用联社四堡信用社</v>
      </c>
    </row>
    <row r="435" spans="1:11">
      <c r="A435" s="24" t="str">
        <f>[6]签字版本!A435</f>
        <v>429</v>
      </c>
      <c r="B435" s="24" t="str">
        <f>[6]签字版本!B435</f>
        <v>邹华生</v>
      </c>
      <c r="C435" s="24" t="str">
        <f>SUBSTITUTE([6]签字版本!C435,MID([6]签字版本!C435,7,8),"********")</f>
        <v>352627********161X</v>
      </c>
      <c r="D435" s="25" t="str">
        <f>SUBSTITUTE([6]签字版本!D435,MID([6]签字版本!D435,4,4),"****")</f>
        <v>133****1460</v>
      </c>
      <c r="E435" s="24" t="str">
        <f>[6]签字版本!E435</f>
        <v>田茶</v>
      </c>
      <c r="F435" s="26">
        <f>[6]签字版本!F435</f>
        <v>1.28</v>
      </c>
      <c r="G435" s="26">
        <f>F435</f>
        <v>1.28</v>
      </c>
      <c r="H435" s="26">
        <f>G435*30</f>
        <v>38.4</v>
      </c>
      <c r="I435" s="26">
        <f>[6]签字版本!J435</f>
        <v>7.68</v>
      </c>
      <c r="J435" s="25" t="str">
        <f>SUBSTITUTE([6]签字版本!K435,MID([6]签字版本!K435,9,7),"*******")</f>
        <v>62218405*******3043</v>
      </c>
      <c r="K435" s="24" t="str">
        <f>[6]签字版本!L435</f>
        <v>连城县农村信用联社四堡信用社</v>
      </c>
    </row>
    <row r="436" spans="1:11">
      <c r="A436" s="24" t="str">
        <f>[6]签字版本!A436</f>
        <v>430</v>
      </c>
      <c r="B436" s="24" t="str">
        <f>[6]签字版本!B436</f>
        <v>邹华禄</v>
      </c>
      <c r="C436" s="24" t="str">
        <f>SUBSTITUTE([6]签字版本!C436,MID([6]签字版本!C436,7,8),"********")</f>
        <v>352627********1616</v>
      </c>
      <c r="D436" s="25" t="str">
        <f>SUBSTITUTE([6]签字版本!D436,MID([6]签字版本!D436,4,4),"****")</f>
        <v>139****1611</v>
      </c>
      <c r="E436" s="24" t="str">
        <f>[6]签字版本!E436</f>
        <v>田茶</v>
      </c>
      <c r="F436" s="26">
        <f>[6]签字版本!F436</f>
        <v>3.6</v>
      </c>
      <c r="G436" s="26">
        <f>F436</f>
        <v>3.6</v>
      </c>
      <c r="H436" s="26">
        <f>G436*30</f>
        <v>108</v>
      </c>
      <c r="I436" s="26">
        <f>[6]签字版本!J436</f>
        <v>21.6</v>
      </c>
      <c r="J436" s="25" t="str">
        <f>SUBSTITUTE([6]签字版本!K436,MID([6]签字版本!K436,9,7),"*******")</f>
        <v>62218405*******9125</v>
      </c>
      <c r="K436" s="24" t="str">
        <f>[6]签字版本!L436</f>
        <v>连城县农村信用联社四堡信用社</v>
      </c>
    </row>
    <row r="437" spans="1:11">
      <c r="A437" s="24" t="str">
        <f>[6]签字版本!A437</f>
        <v>431</v>
      </c>
      <c r="B437" s="24" t="str">
        <f>[6]签字版本!B437</f>
        <v>邹华顺</v>
      </c>
      <c r="C437" s="24" t="str">
        <f>SUBSTITUTE([6]签字版本!C437,MID([6]签字版本!C437,7,8),"********")</f>
        <v>352627********1611</v>
      </c>
      <c r="D437" s="25" t="str">
        <f>SUBSTITUTE([6]签字版本!D437,MID([6]签字版本!D437,4,4),"****")</f>
        <v>186****7145</v>
      </c>
      <c r="E437" s="24" t="str">
        <f>[6]签字版本!E437</f>
        <v>田茶</v>
      </c>
      <c r="F437" s="26">
        <f>[6]签字版本!F437</f>
        <v>0.93</v>
      </c>
      <c r="G437" s="26">
        <f>F437</f>
        <v>0.93</v>
      </c>
      <c r="H437" s="26">
        <f>G437*30</f>
        <v>27.9</v>
      </c>
      <c r="I437" s="26">
        <f>[6]签字版本!J437</f>
        <v>5.58</v>
      </c>
      <c r="J437" s="25" t="str">
        <f>SUBSTITUTE([6]签字版本!K437,MID([6]签字版本!K437,9,7),"*******")</f>
        <v>90908180*******0663171</v>
      </c>
      <c r="K437" s="24" t="str">
        <f>[6]签字版本!L437</f>
        <v>连城县农村信用联社四堡信用社</v>
      </c>
    </row>
    <row r="438" spans="1:11">
      <c r="A438" s="24" t="str">
        <f>[6]签字版本!A438</f>
        <v>432</v>
      </c>
      <c r="B438" s="24" t="str">
        <f>[6]签字版本!B438</f>
        <v>邹春生</v>
      </c>
      <c r="C438" s="24" t="str">
        <f>SUBSTITUTE([6]签字版本!C438,MID([6]签字版本!C438,7,8),"********")</f>
        <v>352627********1613</v>
      </c>
      <c r="D438" s="25" t="str">
        <f>SUBSTITUTE([6]签字版本!D438,MID([6]签字版本!D438,4,4),"****")</f>
        <v>158****4349</v>
      </c>
      <c r="E438" s="24" t="str">
        <f>[6]签字版本!E438</f>
        <v>田茶</v>
      </c>
      <c r="F438" s="26">
        <f>[6]签字版本!F438</f>
        <v>4.27</v>
      </c>
      <c r="G438" s="26">
        <f>F438</f>
        <v>4.27</v>
      </c>
      <c r="H438" s="26">
        <f>G438*30</f>
        <v>128.1</v>
      </c>
      <c r="I438" s="26">
        <f>[6]签字版本!J438</f>
        <v>25.62</v>
      </c>
      <c r="J438" s="25" t="str">
        <f>SUBSTITUTE([6]签字版本!K438,MID([6]签字版本!K438,9,7),"*******")</f>
        <v>90908180*******0103711</v>
      </c>
      <c r="K438" s="24" t="str">
        <f>[6]签字版本!L438</f>
        <v>连城县农村信用联社四堡信用社</v>
      </c>
    </row>
    <row r="439" spans="1:11">
      <c r="A439" s="24" t="str">
        <f>[6]签字版本!A439</f>
        <v>433</v>
      </c>
      <c r="B439" s="24" t="str">
        <f>[6]签字版本!B439</f>
        <v>邹洪星</v>
      </c>
      <c r="C439" s="24" t="str">
        <f>SUBSTITUTE([6]签字版本!C439,MID([6]签字版本!C439,7,8),"********")</f>
        <v>352627********1632</v>
      </c>
      <c r="D439" s="25" t="str">
        <f>SUBSTITUTE([6]签字版本!D439,MID([6]签字版本!D439,4,4),"****")</f>
        <v>139****7866</v>
      </c>
      <c r="E439" s="24" t="str">
        <f>[6]签字版本!E439</f>
        <v>田茶</v>
      </c>
      <c r="F439" s="26">
        <f>[6]签字版本!F439</f>
        <v>7.9</v>
      </c>
      <c r="G439" s="26">
        <f>F439</f>
        <v>7.9</v>
      </c>
      <c r="H439" s="26">
        <f>G439*30</f>
        <v>237</v>
      </c>
      <c r="I439" s="26">
        <f>[6]签字版本!J439</f>
        <v>47.4</v>
      </c>
      <c r="J439" s="25" t="str">
        <f>SUBSTITUTE([6]签字版本!K439,MID([6]签字版本!K439,9,7),"*******")</f>
        <v>62218405*******3084</v>
      </c>
      <c r="K439" s="24" t="str">
        <f>[6]签字版本!L439</f>
        <v>连城县农村信用联社四堡信用社</v>
      </c>
    </row>
    <row r="440" spans="1:11">
      <c r="A440" s="24" t="str">
        <f>[6]签字版本!A440</f>
        <v>434</v>
      </c>
      <c r="B440" s="24" t="str">
        <f>[6]签字版本!B440</f>
        <v>邹洪稳</v>
      </c>
      <c r="C440" s="24" t="str">
        <f>SUBSTITUTE([6]签字版本!C440,MID([6]签字版本!C440,7,8),"********")</f>
        <v>352627********1610</v>
      </c>
      <c r="D440" s="25" t="str">
        <f>SUBSTITUTE([6]签字版本!D440,MID([6]签字版本!D440,4,4),"****")</f>
        <v>180****9377</v>
      </c>
      <c r="E440" s="24" t="str">
        <f>[6]签字版本!E440</f>
        <v>田茶</v>
      </c>
      <c r="F440" s="26">
        <f>[6]签字版本!F440</f>
        <v>1.61</v>
      </c>
      <c r="G440" s="26">
        <f>F440</f>
        <v>1.61</v>
      </c>
      <c r="H440" s="26">
        <f>G440*30</f>
        <v>48.3</v>
      </c>
      <c r="I440" s="26">
        <f>[6]签字版本!J440</f>
        <v>9.66</v>
      </c>
      <c r="J440" s="25" t="str">
        <f>SUBSTITUTE([6]签字版本!K440,MID([6]签字版本!K440,9,7),"*******")</f>
        <v>62218405*******3027</v>
      </c>
      <c r="K440" s="24" t="str">
        <f>[6]签字版本!L440</f>
        <v>连城县农村信用联社四堡信用社</v>
      </c>
    </row>
    <row r="441" spans="1:11">
      <c r="A441" s="24" t="str">
        <f>[6]签字版本!A441</f>
        <v>435</v>
      </c>
      <c r="B441" s="24" t="str">
        <f>[6]签字版本!B441</f>
        <v>邹荣山</v>
      </c>
      <c r="C441" s="24" t="str">
        <f>SUBSTITUTE([6]签字版本!C441,MID([6]签字版本!C441,7,8),"********")</f>
        <v>352627********1613</v>
      </c>
      <c r="D441" s="25" t="str">
        <f>SUBSTITUTE([6]签字版本!D441,MID([6]签字版本!D441,4,4),"****")</f>
        <v>173****9767</v>
      </c>
      <c r="E441" s="24" t="str">
        <f>[6]签字版本!E441</f>
        <v>田茶</v>
      </c>
      <c r="F441" s="26">
        <f>[6]签字版本!F441</f>
        <v>3.96</v>
      </c>
      <c r="G441" s="26">
        <f>F441</f>
        <v>3.96</v>
      </c>
      <c r="H441" s="26">
        <f>G441*30</f>
        <v>118.8</v>
      </c>
      <c r="I441" s="26">
        <f>[6]签字版本!J441</f>
        <v>23.76</v>
      </c>
      <c r="J441" s="25" t="str">
        <f>SUBSTITUTE([6]签字版本!K441,MID([6]签字版本!K441,9,7),"*******")</f>
        <v>62218405*******3100</v>
      </c>
      <c r="K441" s="24" t="str">
        <f>[6]签字版本!L441</f>
        <v>连城县农村信用联社四堡信用社</v>
      </c>
    </row>
    <row r="442" spans="1:11">
      <c r="A442" s="24" t="str">
        <f>[6]签字版本!A442</f>
        <v>436</v>
      </c>
      <c r="B442" s="24" t="str">
        <f>[6]签字版本!B442</f>
        <v>邹荣辉</v>
      </c>
      <c r="C442" s="24" t="str">
        <f>SUBSTITUTE([6]签字版本!C442,MID([6]签字版本!C442,7,8),"********")</f>
        <v>352627********1613</v>
      </c>
      <c r="D442" s="25" t="str">
        <f>SUBSTITUTE([6]签字版本!D442,MID([6]签字版本!D442,4,4),"****")</f>
        <v>136****4495</v>
      </c>
      <c r="E442" s="24" t="str">
        <f>[6]签字版本!E442</f>
        <v>田茶</v>
      </c>
      <c r="F442" s="26">
        <f>[6]签字版本!F442</f>
        <v>6.4</v>
      </c>
      <c r="G442" s="26">
        <f>F442</f>
        <v>6.4</v>
      </c>
      <c r="H442" s="26">
        <f>G442*30</f>
        <v>192</v>
      </c>
      <c r="I442" s="26">
        <f>[6]签字版本!J442</f>
        <v>38.4</v>
      </c>
      <c r="J442" s="25" t="str">
        <f>SUBSTITUTE([6]签字版本!K442,MID([6]签字版本!K442,9,7),"*******")</f>
        <v>62218405*******9133</v>
      </c>
      <c r="K442" s="24" t="str">
        <f>[6]签字版本!L442</f>
        <v>连城县农村信用联社四堡信用社</v>
      </c>
    </row>
    <row r="443" spans="1:11">
      <c r="A443" s="24" t="str">
        <f>[6]签字版本!A443</f>
        <v>437</v>
      </c>
      <c r="B443" s="24" t="str">
        <f>[6]签字版本!B443</f>
        <v>邹裕成</v>
      </c>
      <c r="C443" s="24" t="str">
        <f>SUBSTITUTE([6]签字版本!C443,MID([6]签字版本!C443,7,8),"********")</f>
        <v>352627********1610</v>
      </c>
      <c r="D443" s="25" t="str">
        <f>SUBSTITUTE([6]签字版本!D443,MID([6]签字版本!D443,4,4),"****")</f>
        <v>150****3889</v>
      </c>
      <c r="E443" s="24" t="str">
        <f>[6]签字版本!E443</f>
        <v>田茶</v>
      </c>
      <c r="F443" s="26">
        <f>[6]签字版本!F443</f>
        <v>7.54</v>
      </c>
      <c r="G443" s="26">
        <f>F443</f>
        <v>7.54</v>
      </c>
      <c r="H443" s="26">
        <f>G443*30</f>
        <v>226.2</v>
      </c>
      <c r="I443" s="26">
        <f>[6]签字版本!J443</f>
        <v>45.24</v>
      </c>
      <c r="J443" s="25" t="str">
        <f>SUBSTITUTE([6]签字版本!K443,MID([6]签字版本!K443,9,7),"*******")</f>
        <v>62218405*******3118</v>
      </c>
      <c r="K443" s="24" t="str">
        <f>[6]签字版本!L443</f>
        <v>连城县农村信用联社四堡信用社</v>
      </c>
    </row>
    <row r="444" spans="1:11">
      <c r="A444" s="24" t="str">
        <f>[6]签字版本!A444</f>
        <v>438</v>
      </c>
      <c r="B444" s="24" t="str">
        <f>[6]签字版本!B444</f>
        <v>邹洪传</v>
      </c>
      <c r="C444" s="24" t="str">
        <f>SUBSTITUTE([6]签字版本!C444,MID([6]签字版本!C444,7,8),"********")</f>
        <v>352627********1610</v>
      </c>
      <c r="D444" s="25" t="str">
        <f>SUBSTITUTE([6]签字版本!D444,MID([6]签字版本!D444,4,4),"****")</f>
        <v>187****2393</v>
      </c>
      <c r="E444" s="24" t="str">
        <f>[6]签字版本!E444</f>
        <v>田茶</v>
      </c>
      <c r="F444" s="26">
        <f>[6]签字版本!F444</f>
        <v>7.6</v>
      </c>
      <c r="G444" s="26">
        <f>F444</f>
        <v>7.6</v>
      </c>
      <c r="H444" s="26">
        <f>G444*30</f>
        <v>228</v>
      </c>
      <c r="I444" s="26">
        <f>[6]签字版本!J444</f>
        <v>45.6</v>
      </c>
      <c r="J444" s="25" t="str">
        <f>SUBSTITUTE([6]签字版本!K444,MID([6]签字版本!K444,9,7),"*******")</f>
        <v>90908180*******0303077</v>
      </c>
      <c r="K444" s="24" t="str">
        <f>[6]签字版本!L444</f>
        <v>连城县农村信用联社四堡信用社</v>
      </c>
    </row>
    <row r="445" spans="1:11">
      <c r="A445" s="24" t="str">
        <f>[6]签字版本!A445</f>
        <v>439</v>
      </c>
      <c r="B445" s="24" t="str">
        <f>[6]签字版本!B445</f>
        <v>邹洪扬</v>
      </c>
      <c r="C445" s="24" t="str">
        <f>SUBSTITUTE([6]签字版本!C445,MID([6]签字版本!C445,7,8),"********")</f>
        <v>352627********1651</v>
      </c>
      <c r="D445" s="25" t="str">
        <f>SUBSTITUTE([6]签字版本!D445,MID([6]签字版本!D445,4,4),"****")</f>
        <v>186****5176</v>
      </c>
      <c r="E445" s="24" t="str">
        <f>[6]签字版本!E445</f>
        <v>田茶</v>
      </c>
      <c r="F445" s="26">
        <f>[6]签字版本!F445</f>
        <v>1.25</v>
      </c>
      <c r="G445" s="26">
        <f>F445</f>
        <v>1.25</v>
      </c>
      <c r="H445" s="26">
        <f>G445*30</f>
        <v>37.5</v>
      </c>
      <c r="I445" s="26">
        <f>[6]签字版本!J445</f>
        <v>7.5</v>
      </c>
      <c r="J445" s="25" t="str">
        <f>SUBSTITUTE([6]签字版本!K445,MID([6]签字版本!K445,9,7),"*******")</f>
        <v>62218405*******8099</v>
      </c>
      <c r="K445" s="24" t="str">
        <f>[6]签字版本!L445</f>
        <v>连城县农村信用联社四堡信用社</v>
      </c>
    </row>
    <row r="446" spans="1:11">
      <c r="A446" s="24" t="str">
        <f>[6]签字版本!A446</f>
        <v>440</v>
      </c>
      <c r="B446" s="24" t="str">
        <f>[6]签字版本!B446</f>
        <v>邹春明</v>
      </c>
      <c r="C446" s="24" t="str">
        <f>SUBSTITUTE([6]签字版本!C446,MID([6]签字版本!C446,7,8),"********")</f>
        <v>352627********1636</v>
      </c>
      <c r="D446" s="25" t="str">
        <f>SUBSTITUTE([6]签字版本!D446,MID([6]签字版本!D446,4,4),"****")</f>
        <v>158****8483</v>
      </c>
      <c r="E446" s="24" t="str">
        <f>[6]签字版本!E446</f>
        <v>田茶</v>
      </c>
      <c r="F446" s="26">
        <f>[6]签字版本!F446</f>
        <v>2.39</v>
      </c>
      <c r="G446" s="26">
        <f>F446</f>
        <v>2.39</v>
      </c>
      <c r="H446" s="26">
        <f>G446*30</f>
        <v>71.7</v>
      </c>
      <c r="I446" s="26">
        <f>[6]签字版本!J446</f>
        <v>14.34</v>
      </c>
      <c r="J446" s="25" t="str">
        <f>SUBSTITUTE([6]签字版本!K446,MID([6]签字版本!K446,9,7),"*******")</f>
        <v>62218405*******9281</v>
      </c>
      <c r="K446" s="24" t="str">
        <f>[6]签字版本!L446</f>
        <v>连城县农村信用联社四堡信用社</v>
      </c>
    </row>
    <row r="447" spans="1:11">
      <c r="A447" s="24" t="str">
        <f>[6]签字版本!A447</f>
        <v>441</v>
      </c>
      <c r="B447" s="24" t="str">
        <f>[6]签字版本!B447</f>
        <v>邹忠盛</v>
      </c>
      <c r="C447" s="24" t="str">
        <f>SUBSTITUTE([6]签字版本!C447,MID([6]签字版本!C447,7,8),"********")</f>
        <v>352627********1617</v>
      </c>
      <c r="D447" s="25" t="str">
        <f>SUBSTITUTE([6]签字版本!D447,MID([6]签字版本!D447,4,4),"****")</f>
        <v>134****4390</v>
      </c>
      <c r="E447" s="24" t="str">
        <f>[6]签字版本!E447</f>
        <v>田茶</v>
      </c>
      <c r="F447" s="26">
        <f>[6]签字版本!F447</f>
        <v>1.4</v>
      </c>
      <c r="G447" s="26">
        <f>F447</f>
        <v>1.4</v>
      </c>
      <c r="H447" s="26">
        <f>G447*30</f>
        <v>42</v>
      </c>
      <c r="I447" s="26">
        <f>[6]签字版本!J447</f>
        <v>8.4</v>
      </c>
      <c r="J447" s="25" t="str">
        <f>SUBSTITUTE([6]签字版本!K447,MID([6]签字版本!K447,9,7),"*******")</f>
        <v>62218405*******3555</v>
      </c>
      <c r="K447" s="24" t="str">
        <f>[6]签字版本!L447</f>
        <v>连城县农村信用联社四堡信用社</v>
      </c>
    </row>
    <row r="448" spans="1:11">
      <c r="A448" s="24" t="str">
        <f>[6]签字版本!A448</f>
        <v>442</v>
      </c>
      <c r="B448" s="24" t="str">
        <f>[6]签字版本!B448</f>
        <v>邹远盛</v>
      </c>
      <c r="C448" s="24" t="str">
        <f>SUBSTITUTE([6]签字版本!C448,MID([6]签字版本!C448,7,8),"********")</f>
        <v>352627********1614</v>
      </c>
      <c r="D448" s="25" t="str">
        <f>SUBSTITUTE([6]签字版本!D448,MID([6]签字版本!D448,4,4),"****")</f>
        <v>150****3656</v>
      </c>
      <c r="E448" s="24" t="str">
        <f>[6]签字版本!E448</f>
        <v>田茶</v>
      </c>
      <c r="F448" s="26">
        <f>[6]签字版本!F448</f>
        <v>1.41</v>
      </c>
      <c r="G448" s="26">
        <f>F448</f>
        <v>1.41</v>
      </c>
      <c r="H448" s="26">
        <f>G448*30</f>
        <v>42.3</v>
      </c>
      <c r="I448" s="26">
        <f>[6]签字版本!J448</f>
        <v>8.46</v>
      </c>
      <c r="J448" s="25" t="str">
        <f>SUBSTITUTE([6]签字版本!K448,MID([6]签字版本!K448,9,7),"*******")</f>
        <v>62218405*******9307</v>
      </c>
      <c r="K448" s="24" t="str">
        <f>[6]签字版本!L448</f>
        <v>连城县农村信用联社四堡信用社</v>
      </c>
    </row>
    <row r="449" spans="1:11">
      <c r="A449" s="24" t="str">
        <f>[6]签字版本!A449</f>
        <v>443</v>
      </c>
      <c r="B449" s="24" t="str">
        <f>[6]签字版本!B449</f>
        <v>马仙荣</v>
      </c>
      <c r="C449" s="24" t="str">
        <f>SUBSTITUTE([6]签字版本!C449,MID([6]签字版本!C449,7,8),"********")</f>
        <v>352627********1643</v>
      </c>
      <c r="D449" s="25" t="str">
        <f>SUBSTITUTE([6]签字版本!D449,MID([6]签字版本!D449,4,4),"****")</f>
        <v>182****3847</v>
      </c>
      <c r="E449" s="24" t="str">
        <f>[6]签字版本!E449</f>
        <v>田茶</v>
      </c>
      <c r="F449" s="26">
        <f>[6]签字版本!F449</f>
        <v>6.63</v>
      </c>
      <c r="G449" s="26">
        <f>F449</f>
        <v>6.63</v>
      </c>
      <c r="H449" s="26">
        <f>G449*30</f>
        <v>198.9</v>
      </c>
      <c r="I449" s="26">
        <f>[6]签字版本!J449</f>
        <v>39.78</v>
      </c>
      <c r="J449" s="25" t="str">
        <f>SUBSTITUTE([6]签字版本!K449,MID([6]签字版本!K449,9,7),"*******")</f>
        <v>62218405*******8321</v>
      </c>
      <c r="K449" s="24" t="str">
        <f>[6]签字版本!L449</f>
        <v>连城县农村信用联社四堡信用社</v>
      </c>
    </row>
    <row r="450" spans="1:11">
      <c r="A450" s="24" t="str">
        <f>[6]签字版本!A450</f>
        <v>444</v>
      </c>
      <c r="B450" s="24" t="str">
        <f>[6]签字版本!B450</f>
        <v>邹春勤</v>
      </c>
      <c r="C450" s="24" t="str">
        <f>SUBSTITUTE([6]签字版本!C450,MID([6]签字版本!C450,7,8),"********")</f>
        <v>352627********1618</v>
      </c>
      <c r="D450" s="25" t="str">
        <f>SUBSTITUTE([6]签字版本!D450,MID([6]签字版本!D450,4,4),"****")</f>
        <v>182****6525</v>
      </c>
      <c r="E450" s="24" t="str">
        <f>[6]签字版本!E450</f>
        <v>田茶</v>
      </c>
      <c r="F450" s="26">
        <f>[6]签字版本!F450</f>
        <v>1.55</v>
      </c>
      <c r="G450" s="26">
        <f>F450</f>
        <v>1.55</v>
      </c>
      <c r="H450" s="26">
        <f>G450*30</f>
        <v>46.5</v>
      </c>
      <c r="I450" s="26">
        <f>[6]签字版本!J450</f>
        <v>9.3</v>
      </c>
      <c r="J450" s="25" t="str">
        <f>SUBSTITUTE([6]签字版本!K450,MID([6]签字版本!K450,9,7),"*******")</f>
        <v>62218405*******3365</v>
      </c>
      <c r="K450" s="24" t="str">
        <f>[6]签字版本!L450</f>
        <v>连城县农村信用联社四堡信用社</v>
      </c>
    </row>
    <row r="451" spans="1:11">
      <c r="A451" s="24" t="str">
        <f>[6]签字版本!A451</f>
        <v>445</v>
      </c>
      <c r="B451" s="24" t="str">
        <f>[6]签字版本!B451</f>
        <v>李红娥</v>
      </c>
      <c r="C451" s="24" t="str">
        <f>SUBSTITUTE([6]签字版本!C451,MID([6]签字版本!C451,7,8),"********")</f>
        <v>352627********1623</v>
      </c>
      <c r="D451" s="25" t="str">
        <f>SUBSTITUTE([6]签字版本!D451,MID([6]签字版本!D451,4,4),"****")</f>
        <v>150****8498</v>
      </c>
      <c r="E451" s="24" t="str">
        <f>[6]签字版本!E451</f>
        <v>田茶</v>
      </c>
      <c r="F451" s="26">
        <f>[6]签字版本!F451</f>
        <v>3.16</v>
      </c>
      <c r="G451" s="26">
        <f>F451</f>
        <v>3.16</v>
      </c>
      <c r="H451" s="26">
        <f>G451*30</f>
        <v>94.8</v>
      </c>
      <c r="I451" s="26">
        <f>[6]签字版本!J451</f>
        <v>18.96</v>
      </c>
      <c r="J451" s="25" t="str">
        <f>SUBSTITUTE([6]签字版本!K451,MID([6]签字版本!K451,9,7),"*******")</f>
        <v>90908180*******0038765</v>
      </c>
      <c r="K451" s="24" t="str">
        <f>[6]签字版本!L451</f>
        <v>连城县农村信用联社四堡信用社</v>
      </c>
    </row>
    <row r="452" spans="1:11">
      <c r="A452" s="24" t="str">
        <f>[6]签字版本!A452</f>
        <v>446</v>
      </c>
      <c r="B452" s="24" t="str">
        <f>[6]签字版本!B452</f>
        <v>邹洪运</v>
      </c>
      <c r="C452" s="24" t="str">
        <f>SUBSTITUTE([6]签字版本!C452,MID([6]签字版本!C452,7,8),"********")</f>
        <v>352627********1611</v>
      </c>
      <c r="D452" s="25" t="str">
        <f>SUBSTITUTE([6]签字版本!D452,MID([6]签字版本!D452,4,4),"****")</f>
        <v>138****2476</v>
      </c>
      <c r="E452" s="24" t="str">
        <f>[6]签字版本!E452</f>
        <v>田茶</v>
      </c>
      <c r="F452" s="26">
        <f>[6]签字版本!F452</f>
        <v>1.7</v>
      </c>
      <c r="G452" s="26">
        <f>F452</f>
        <v>1.7</v>
      </c>
      <c r="H452" s="26">
        <f>G452*30</f>
        <v>51</v>
      </c>
      <c r="I452" s="26">
        <f>[6]签字版本!J452</f>
        <v>10.2</v>
      </c>
      <c r="J452" s="25" t="str">
        <f>SUBSTITUTE([6]签字版本!K452,MID([6]签字版本!K452,9,7),"*******")</f>
        <v>62218405*******3381</v>
      </c>
      <c r="K452" s="24" t="str">
        <f>[6]签字版本!L452</f>
        <v>连城县农村信用联社四堡信用社</v>
      </c>
    </row>
    <row r="453" spans="1:11">
      <c r="A453" s="24" t="str">
        <f>[6]签字版本!A453</f>
        <v>447</v>
      </c>
      <c r="B453" s="24" t="str">
        <f>[6]签字版本!B453</f>
        <v>邹茂盛</v>
      </c>
      <c r="C453" s="24" t="str">
        <f>SUBSTITUTE([6]签字版本!C453,MID([6]签字版本!C453,7,8),"********")</f>
        <v>352627********1616</v>
      </c>
      <c r="D453" s="25" t="str">
        <f>SUBSTITUTE([6]签字版本!D453,MID([6]签字版本!D453,4,4),"****")</f>
        <v>150****3656</v>
      </c>
      <c r="E453" s="24" t="str">
        <f>[6]签字版本!E453</f>
        <v>田茶</v>
      </c>
      <c r="F453" s="26">
        <f>[6]签字版本!F453</f>
        <v>1.4</v>
      </c>
      <c r="G453" s="26">
        <f>F453</f>
        <v>1.4</v>
      </c>
      <c r="H453" s="26">
        <f>G453*30</f>
        <v>42</v>
      </c>
      <c r="I453" s="26">
        <f>[6]签字版本!J453</f>
        <v>8.4</v>
      </c>
      <c r="J453" s="25" t="str">
        <f>SUBSTITUTE([6]签字版本!K453,MID([6]签字版本!K453,9,7),"*******")</f>
        <v>62218405*******3290</v>
      </c>
      <c r="K453" s="24" t="str">
        <f>[6]签字版本!L453</f>
        <v>连城县农村信用联社四堡信用社</v>
      </c>
    </row>
    <row r="454" spans="1:11">
      <c r="A454" s="24" t="str">
        <f>[6]签字版本!A454</f>
        <v>448</v>
      </c>
      <c r="B454" s="24" t="str">
        <f>[6]签字版本!B454</f>
        <v>邹良盛</v>
      </c>
      <c r="C454" s="24" t="str">
        <f>SUBSTITUTE([6]签字版本!C454,MID([6]签字版本!C454,7,8),"********")</f>
        <v>352627********161X</v>
      </c>
      <c r="D454" s="25" t="str">
        <f>SUBSTITUTE([6]签字版本!D454,MID([6]签字版本!D454,4,4),"****")</f>
        <v>158****0613</v>
      </c>
      <c r="E454" s="24" t="str">
        <f>[6]签字版本!E454</f>
        <v>田茶</v>
      </c>
      <c r="F454" s="26">
        <f>[6]签字版本!F454</f>
        <v>1.4</v>
      </c>
      <c r="G454" s="26">
        <f>F454</f>
        <v>1.4</v>
      </c>
      <c r="H454" s="26">
        <f>G454*30</f>
        <v>42</v>
      </c>
      <c r="I454" s="26">
        <f>[6]签字版本!J454</f>
        <v>8.4</v>
      </c>
      <c r="J454" s="25" t="str">
        <f>SUBSTITUTE([6]签字版本!K454,MID([6]签字版本!K454,9,7),"*******")</f>
        <v>62303625*******8923</v>
      </c>
      <c r="K454" s="24" t="str">
        <f>[6]签字版本!L454</f>
        <v>连城县农村信用联社四堡信用社</v>
      </c>
    </row>
    <row r="455" spans="1:11">
      <c r="A455" s="24" t="str">
        <f>[6]签字版本!A455</f>
        <v>449</v>
      </c>
      <c r="B455" s="24" t="str">
        <f>[6]签字版本!B455</f>
        <v>邹春辉</v>
      </c>
      <c r="C455" s="24" t="str">
        <f>SUBSTITUTE([6]签字版本!C455,MID([6]签字版本!C455,7,8),"********")</f>
        <v>352627********1610</v>
      </c>
      <c r="D455" s="25" t="str">
        <f>SUBSTITUTE([6]签字版本!D455,MID([6]签字版本!D455,4,4),"****")</f>
        <v/>
      </c>
      <c r="E455" s="24" t="str">
        <f>[6]签字版本!E455</f>
        <v>田茶</v>
      </c>
      <c r="F455" s="26">
        <f>[6]签字版本!F455</f>
        <v>1.78</v>
      </c>
      <c r="G455" s="26">
        <f>F455</f>
        <v>1.78</v>
      </c>
      <c r="H455" s="26">
        <f>G455*30</f>
        <v>53.4</v>
      </c>
      <c r="I455" s="26">
        <f>[6]签字版本!J455</f>
        <v>10.68</v>
      </c>
      <c r="J455" s="25" t="str">
        <f>SUBSTITUTE([6]签字版本!K455,MID([6]签字版本!K455,9,7),"*******")</f>
        <v>62218405*******3464</v>
      </c>
      <c r="K455" s="24" t="str">
        <f>[6]签字版本!L455</f>
        <v>连城县农村信用联社四堡信用社</v>
      </c>
    </row>
    <row r="456" spans="1:11">
      <c r="A456" s="24" t="str">
        <f>[6]签字版本!A456</f>
        <v>450</v>
      </c>
      <c r="B456" s="24" t="str">
        <f>[6]签字版本!B456</f>
        <v>邹春松</v>
      </c>
      <c r="C456" s="24" t="str">
        <f>SUBSTITUTE([6]签字版本!C456,MID([6]签字版本!C456,7,8),"********")</f>
        <v>352627********1659</v>
      </c>
      <c r="D456" s="25" t="str">
        <f>SUBSTITUTE([6]签字版本!D456,MID([6]签字版本!D456,4,4),"****")</f>
        <v>185****9298</v>
      </c>
      <c r="E456" s="24" t="str">
        <f>[6]签字版本!E456</f>
        <v>田茶</v>
      </c>
      <c r="F456" s="26">
        <f>[6]签字版本!F456</f>
        <v>3.82</v>
      </c>
      <c r="G456" s="26">
        <f>F456</f>
        <v>3.82</v>
      </c>
      <c r="H456" s="26">
        <f>G456*30</f>
        <v>114.6</v>
      </c>
      <c r="I456" s="26">
        <f>[6]签字版本!J456</f>
        <v>22.92</v>
      </c>
      <c r="J456" s="25" t="str">
        <f>SUBSTITUTE([6]签字版本!K456,MID([6]签字版本!K456,9,7),"*******")</f>
        <v>62218405*******3472</v>
      </c>
      <c r="K456" s="24" t="str">
        <f>[6]签字版本!L456</f>
        <v>连城县农村信用联社四堡信用社</v>
      </c>
    </row>
    <row r="457" spans="1:11">
      <c r="A457" s="24" t="str">
        <f>[6]签字版本!A457</f>
        <v>451</v>
      </c>
      <c r="B457" s="24" t="str">
        <f>[6]签字版本!B457</f>
        <v>邹洪福</v>
      </c>
      <c r="C457" s="24" t="str">
        <f>SUBSTITUTE([6]签字版本!C457,MID([6]签字版本!C457,7,8),"********")</f>
        <v>352627********1616</v>
      </c>
      <c r="D457" s="25" t="str">
        <f>SUBSTITUTE([6]签字版本!D457,MID([6]签字版本!D457,4,4),"****")</f>
        <v>150****0467</v>
      </c>
      <c r="E457" s="24" t="str">
        <f>[6]签字版本!E457</f>
        <v>田茶</v>
      </c>
      <c r="F457" s="26">
        <f>[6]签字版本!F457</f>
        <v>5.55</v>
      </c>
      <c r="G457" s="26">
        <f>F457</f>
        <v>5.55</v>
      </c>
      <c r="H457" s="26">
        <f>G457*30</f>
        <v>166.5</v>
      </c>
      <c r="I457" s="26">
        <f>[6]签字版本!J457</f>
        <v>33.3</v>
      </c>
      <c r="J457" s="25" t="str">
        <f>SUBSTITUTE([6]签字版本!K457,MID([6]签字版本!K457,9,7),"*******")</f>
        <v>90908180*******0010856</v>
      </c>
      <c r="K457" s="24" t="str">
        <f>[6]签字版本!L457</f>
        <v>连城县农村信用联社四堡信用社</v>
      </c>
    </row>
    <row r="458" spans="1:11">
      <c r="A458" s="24" t="str">
        <f>[6]签字版本!A458</f>
        <v>452</v>
      </c>
      <c r="B458" s="24" t="str">
        <f>[6]签字版本!B458</f>
        <v>邹春华</v>
      </c>
      <c r="C458" s="24" t="str">
        <f>SUBSTITUTE([6]签字版本!C458,MID([6]签字版本!C458,7,8),"********")</f>
        <v>352627********1618</v>
      </c>
      <c r="D458" s="25" t="str">
        <f>SUBSTITUTE([6]签字版本!D458,MID([6]签字版本!D458,4,4),"****")</f>
        <v>138****9701</v>
      </c>
      <c r="E458" s="24" t="str">
        <f>[6]签字版本!E458</f>
        <v>田茶</v>
      </c>
      <c r="F458" s="26">
        <f>[6]签字版本!F458</f>
        <v>1.99</v>
      </c>
      <c r="G458" s="26">
        <f>F458</f>
        <v>1.99</v>
      </c>
      <c r="H458" s="26">
        <f>G458*30</f>
        <v>59.7</v>
      </c>
      <c r="I458" s="26">
        <f>[6]签字版本!J458</f>
        <v>11.94</v>
      </c>
      <c r="J458" s="25" t="str">
        <f>SUBSTITUTE([6]签字版本!K458,MID([6]签字版本!K458,9,7),"*******")</f>
        <v>62218405*******3431</v>
      </c>
      <c r="K458" s="24" t="str">
        <f>[6]签字版本!L458</f>
        <v>连城县农村信用联社四堡信用社</v>
      </c>
    </row>
    <row r="459" spans="1:11">
      <c r="A459" s="24" t="str">
        <f>[6]签字版本!A459</f>
        <v>453</v>
      </c>
      <c r="B459" s="24" t="str">
        <f>[6]签字版本!B459</f>
        <v>邹伯灵</v>
      </c>
      <c r="C459" s="24" t="str">
        <f>SUBSTITUTE([6]签字版本!C459,MID([6]签字版本!C459,7,8),"********")</f>
        <v>350825********1636</v>
      </c>
      <c r="D459" s="25" t="str">
        <f>SUBSTITUTE([6]签字版本!D459,MID([6]签字版本!D459,4,4),"****")</f>
        <v>199****6229</v>
      </c>
      <c r="E459" s="24" t="str">
        <f>[6]签字版本!E459</f>
        <v>田茶</v>
      </c>
      <c r="F459" s="26">
        <f>[6]签字版本!F459</f>
        <v>2.55</v>
      </c>
      <c r="G459" s="26">
        <f>F459</f>
        <v>2.55</v>
      </c>
      <c r="H459" s="26">
        <f>G459*30</f>
        <v>76.5</v>
      </c>
      <c r="I459" s="26">
        <f>[6]签字版本!J459</f>
        <v>15.3</v>
      </c>
      <c r="J459" s="25" t="str">
        <f>SUBSTITUTE([6]签字版本!K459,MID([6]签字版本!K459,9,7),"*******")</f>
        <v>90908180*******0096434</v>
      </c>
      <c r="K459" s="24" t="str">
        <f>[6]签字版本!L459</f>
        <v>连城县农村信用联社四堡信用社</v>
      </c>
    </row>
    <row r="460" spans="1:11">
      <c r="A460" s="24" t="str">
        <f>[6]签字版本!A460</f>
        <v>454</v>
      </c>
      <c r="B460" s="24" t="str">
        <f>[6]签字版本!B460</f>
        <v>赖长凤</v>
      </c>
      <c r="C460" s="24" t="str">
        <f>SUBSTITUTE([6]签字版本!C460,MID([6]签字版本!C460,7,8),"********")</f>
        <v>352627********1646</v>
      </c>
      <c r="D460" s="25" t="str">
        <f>SUBSTITUTE([6]签字版本!D460,MID([6]签字版本!D460,4,4),"****")</f>
        <v>138****8962</v>
      </c>
      <c r="E460" s="24" t="str">
        <f>[6]签字版本!E460</f>
        <v>田茶</v>
      </c>
      <c r="F460" s="26">
        <f>[6]签字版本!F460</f>
        <v>2.94</v>
      </c>
      <c r="G460" s="26">
        <f>F460</f>
        <v>2.94</v>
      </c>
      <c r="H460" s="26">
        <f>G460*30</f>
        <v>88.2</v>
      </c>
      <c r="I460" s="26">
        <f>[6]签字版本!J460</f>
        <v>17.64</v>
      </c>
      <c r="J460" s="25" t="str">
        <f>SUBSTITUTE([6]签字版本!K460,MID([6]签字版本!K460,9,7),"*******")</f>
        <v>62218405*******3563</v>
      </c>
      <c r="K460" s="24" t="str">
        <f>[6]签字版本!L460</f>
        <v>连城县农村信用联社四堡信用社</v>
      </c>
    </row>
    <row r="461" spans="1:11">
      <c r="A461" s="24" t="str">
        <f>[6]签字版本!A461</f>
        <v>455</v>
      </c>
      <c r="B461" s="24" t="str">
        <f>[6]签字版本!B461</f>
        <v>邹洪连</v>
      </c>
      <c r="C461" s="24" t="str">
        <f>SUBSTITUTE([6]签字版本!C461,MID([6]签字版本!C461,7,8),"********")</f>
        <v>352627********1612</v>
      </c>
      <c r="D461" s="25" t="str">
        <f>SUBSTITUTE([6]签字版本!D461,MID([6]签字版本!D461,4,4),"****")</f>
        <v>135****9460</v>
      </c>
      <c r="E461" s="24" t="str">
        <f>[6]签字版本!E461</f>
        <v>田茶</v>
      </c>
      <c r="F461" s="26">
        <f>[6]签字版本!F461</f>
        <v>2.96</v>
      </c>
      <c r="G461" s="26">
        <f>F461</f>
        <v>2.96</v>
      </c>
      <c r="H461" s="26">
        <f>G461*30</f>
        <v>88.8</v>
      </c>
      <c r="I461" s="26">
        <f>[6]签字版本!J461</f>
        <v>17.76</v>
      </c>
      <c r="J461" s="25" t="str">
        <f>SUBSTITUTE([6]签字版本!K461,MID([6]签字版本!K461,9,7),"*******")</f>
        <v>90908180*******0406993</v>
      </c>
      <c r="K461" s="24" t="str">
        <f>[6]签字版本!L461</f>
        <v>连城县农村信用联社四堡信用社</v>
      </c>
    </row>
    <row r="462" spans="1:11">
      <c r="A462" s="24" t="str">
        <f>[6]签字版本!A462</f>
        <v>456</v>
      </c>
      <c r="B462" s="24" t="str">
        <f>[6]签字版本!B462</f>
        <v>邹远兴</v>
      </c>
      <c r="C462" s="24" t="str">
        <f>SUBSTITUTE([6]签字版本!C462,MID([6]签字版本!C462,7,8),"********")</f>
        <v>350825********1634</v>
      </c>
      <c r="D462" s="25" t="str">
        <f>SUBSTITUTE([6]签字版本!D462,MID([6]签字版本!D462,4,4),"****")</f>
        <v/>
      </c>
      <c r="E462" s="24" t="str">
        <f>[6]签字版本!E462</f>
        <v>田茶</v>
      </c>
      <c r="F462" s="26">
        <f>[6]签字版本!F462</f>
        <v>3.51</v>
      </c>
      <c r="G462" s="26">
        <f>F462</f>
        <v>3.51</v>
      </c>
      <c r="H462" s="26">
        <f>G462*30</f>
        <v>105.3</v>
      </c>
      <c r="I462" s="26">
        <f>[6]签字版本!J462</f>
        <v>21.06</v>
      </c>
      <c r="J462" s="25" t="str">
        <f>SUBSTITUTE([6]签字版本!K462,MID([6]签字版本!K462,9,7),"*******")</f>
        <v>62218405*******3225</v>
      </c>
      <c r="K462" s="24" t="str">
        <f>[6]签字版本!L462</f>
        <v>连城县农村信用联社四堡信用社</v>
      </c>
    </row>
    <row r="463" spans="1:11">
      <c r="A463" s="24" t="str">
        <f>[6]签字版本!A463</f>
        <v>457</v>
      </c>
      <c r="B463" s="24" t="str">
        <f>[6]签字版本!B463</f>
        <v>邹洪沐</v>
      </c>
      <c r="C463" s="24" t="str">
        <f>SUBSTITUTE([6]签字版本!C463,MID([6]签字版本!C463,7,8),"********")</f>
        <v>352627********163X</v>
      </c>
      <c r="D463" s="25" t="str">
        <f>SUBSTITUTE([6]签字版本!D463,MID([6]签字版本!D463,4,4),"****")</f>
        <v>183****9882</v>
      </c>
      <c r="E463" s="24" t="str">
        <f>[6]签字版本!E463</f>
        <v>田茶</v>
      </c>
      <c r="F463" s="26">
        <f>[6]签字版本!F463</f>
        <v>8.29</v>
      </c>
      <c r="G463" s="26">
        <f>F463</f>
        <v>8.29</v>
      </c>
      <c r="H463" s="26">
        <f>G463*30</f>
        <v>248.7</v>
      </c>
      <c r="I463" s="26">
        <f>[6]签字版本!J463</f>
        <v>49.74</v>
      </c>
      <c r="J463" s="25" t="str">
        <f>SUBSTITUTE([6]签字版本!K463,MID([6]签字版本!K463,9,7),"*******")</f>
        <v>90908180*******0022683</v>
      </c>
      <c r="K463" s="24" t="str">
        <f>[6]签字版本!L463</f>
        <v>连城县农村信用联社四堡信用社</v>
      </c>
    </row>
    <row r="464" spans="1:11">
      <c r="A464" s="24" t="str">
        <f>[6]签字版本!A464</f>
        <v>458</v>
      </c>
      <c r="B464" s="24" t="str">
        <f>[6]签字版本!B464</f>
        <v>童冬财</v>
      </c>
      <c r="C464" s="24" t="str">
        <f>SUBSTITUTE([6]签字版本!C464,MID([6]签字版本!C464,7,8),"********")</f>
        <v>352627********1623</v>
      </c>
      <c r="D464" s="25" t="str">
        <f>SUBSTITUTE([6]签字版本!D464,MID([6]签字版本!D464,4,4),"****")</f>
        <v>181****9692</v>
      </c>
      <c r="E464" s="24" t="str">
        <f>[6]签字版本!E464</f>
        <v>田茶</v>
      </c>
      <c r="F464" s="26">
        <f>[6]签字版本!F464</f>
        <v>3.61</v>
      </c>
      <c r="G464" s="26">
        <f>F464</f>
        <v>3.61</v>
      </c>
      <c r="H464" s="26">
        <f>G464*30</f>
        <v>108.3</v>
      </c>
      <c r="I464" s="26">
        <f>[6]签字版本!J464</f>
        <v>21.66</v>
      </c>
      <c r="J464" s="25" t="str">
        <f>SUBSTITUTE([6]签字版本!K464,MID([6]签字版本!K464,9,7),"*******")</f>
        <v>62218405*******3449</v>
      </c>
      <c r="K464" s="24" t="str">
        <f>[6]签字版本!L464</f>
        <v>连城县农村信用联社四堡信用社</v>
      </c>
    </row>
    <row r="465" spans="1:11">
      <c r="A465" s="24" t="str">
        <f>[6]签字版本!A465</f>
        <v>459</v>
      </c>
      <c r="B465" s="24" t="str">
        <f>[6]签字版本!B465</f>
        <v>邹林生</v>
      </c>
      <c r="C465" s="24" t="str">
        <f>SUBSTITUTE([6]签字版本!C465,MID([6]签字版本!C465,7,8),"********")</f>
        <v>352627********1613</v>
      </c>
      <c r="D465" s="25" t="str">
        <f>SUBSTITUTE([6]签字版本!D465,MID([6]签字版本!D465,4,4),"****")</f>
        <v>159****3837</v>
      </c>
      <c r="E465" s="24" t="str">
        <f>[6]签字版本!E465</f>
        <v>田茶</v>
      </c>
      <c r="F465" s="26">
        <f>[6]签字版本!F465</f>
        <v>0.41</v>
      </c>
      <c r="G465" s="26">
        <f>F465</f>
        <v>0.41</v>
      </c>
      <c r="H465" s="26">
        <f>G465*30</f>
        <v>12.3</v>
      </c>
      <c r="I465" s="26">
        <f>[6]签字版本!J465</f>
        <v>2.46</v>
      </c>
      <c r="J465" s="25" t="str">
        <f>SUBSTITUTE([6]签字版本!K465,MID([6]签字版本!K465,9,7),"*******")</f>
        <v>90908180*******0055353</v>
      </c>
      <c r="K465" s="24" t="str">
        <f>[6]签字版本!L465</f>
        <v>连城县农村信用联社四堡信用社</v>
      </c>
    </row>
    <row r="466" spans="1:11">
      <c r="A466" s="24" t="str">
        <f>[6]签字版本!A466</f>
        <v>460</v>
      </c>
      <c r="B466" s="24" t="str">
        <f>[6]签字版本!B466</f>
        <v>邹水生</v>
      </c>
      <c r="C466" s="24" t="str">
        <f>SUBSTITUTE([6]签字版本!C466,MID([6]签字版本!C466,7,8),"********")</f>
        <v>352627********1615</v>
      </c>
      <c r="D466" s="25" t="str">
        <f>SUBSTITUTE([6]签字版本!D466,MID([6]签字版本!D466,4,4),"****")</f>
        <v>186****8822</v>
      </c>
      <c r="E466" s="24" t="str">
        <f>[6]签字版本!E466</f>
        <v>田茶</v>
      </c>
      <c r="F466" s="26">
        <f>[6]签字版本!F466</f>
        <v>0.78</v>
      </c>
      <c r="G466" s="26">
        <f>F466</f>
        <v>0.78</v>
      </c>
      <c r="H466" s="26">
        <f>G466*30</f>
        <v>23.4</v>
      </c>
      <c r="I466" s="26">
        <f>[6]签字版本!J466</f>
        <v>4.68</v>
      </c>
      <c r="J466" s="25" t="str">
        <f>SUBSTITUTE([6]签字版本!K466,MID([6]签字版本!K466,9,7),"*******")</f>
        <v>62218405*******8297</v>
      </c>
      <c r="K466" s="24" t="str">
        <f>[6]签字版本!L466</f>
        <v>连城县农村信用联社四堡信用社</v>
      </c>
    </row>
    <row r="467" spans="1:11">
      <c r="A467" s="24" t="str">
        <f>[6]签字版本!A467</f>
        <v>461</v>
      </c>
      <c r="B467" s="24" t="str">
        <f>[6]签字版本!B467</f>
        <v>邹春松</v>
      </c>
      <c r="C467" s="24" t="str">
        <f>SUBSTITUTE([6]签字版本!C467,MID([6]签字版本!C467,7,8),"********")</f>
        <v>352627********1613</v>
      </c>
      <c r="D467" s="25" t="str">
        <f>SUBSTITUTE([6]签字版本!D467,MID([6]签字版本!D467,4,4),"****")</f>
        <v>189****4803</v>
      </c>
      <c r="E467" s="24" t="str">
        <f>[6]签字版本!E467</f>
        <v>田茶</v>
      </c>
      <c r="F467" s="26">
        <f>[6]签字版本!F467</f>
        <v>1.03</v>
      </c>
      <c r="G467" s="26">
        <f>F467</f>
        <v>1.03</v>
      </c>
      <c r="H467" s="26">
        <f>G467*30</f>
        <v>30.9</v>
      </c>
      <c r="I467" s="26">
        <f>[6]签字版本!J467</f>
        <v>6.18</v>
      </c>
      <c r="J467" s="25" t="str">
        <f>SUBSTITUTE([6]签字版本!K467,MID([6]签字版本!K467,9,7),"*******")</f>
        <v>62218405*******3548</v>
      </c>
      <c r="K467" s="24" t="str">
        <f>[6]签字版本!L467</f>
        <v>连城县农村信用联社四堡信用社</v>
      </c>
    </row>
    <row r="468" spans="1:11">
      <c r="A468" s="24" t="str">
        <f>[6]签字版本!A468</f>
        <v>462</v>
      </c>
      <c r="B468" s="24" t="str">
        <f>[6]签字版本!B468</f>
        <v>邹洪塘</v>
      </c>
      <c r="C468" s="24" t="str">
        <f>SUBSTITUTE([6]签字版本!C468,MID([6]签字版本!C468,7,8),"********")</f>
        <v>352627********1610</v>
      </c>
      <c r="D468" s="25" t="str">
        <f>SUBSTITUTE([6]签字版本!D468,MID([6]签字版本!D468,4,4),"****")</f>
        <v>151****7465</v>
      </c>
      <c r="E468" s="24" t="str">
        <f>[6]签字版本!E468</f>
        <v>田茶</v>
      </c>
      <c r="F468" s="26">
        <f>[6]签字版本!F468</f>
        <v>2.1</v>
      </c>
      <c r="G468" s="26">
        <f>F468</f>
        <v>2.1</v>
      </c>
      <c r="H468" s="26">
        <f>G468*30</f>
        <v>63</v>
      </c>
      <c r="I468" s="26">
        <f>[6]签字版本!J468</f>
        <v>12.6</v>
      </c>
      <c r="J468" s="25" t="str">
        <f>SUBSTITUTE([6]签字版本!K468,MID([6]签字版本!K468,9,7),"*******")</f>
        <v>90908180*******0055344</v>
      </c>
      <c r="K468" s="24" t="str">
        <f>[6]签字版本!L468</f>
        <v>连城县农村信用联社四堡信用社</v>
      </c>
    </row>
    <row r="469" spans="1:11">
      <c r="A469" s="24" t="str">
        <f>[6]签字版本!A469</f>
        <v>463</v>
      </c>
      <c r="B469" s="24" t="str">
        <f>[6]签字版本!B469</f>
        <v>邹伟伟</v>
      </c>
      <c r="C469" s="24" t="str">
        <f>SUBSTITUTE([6]签字版本!C469,MID([6]签字版本!C469,7,8),"********")</f>
        <v>350825********1610</v>
      </c>
      <c r="D469" s="25" t="str">
        <f>SUBSTITUTE([6]签字版本!D469,MID([6]签字版本!D469,4,4),"****")</f>
        <v>152****4520</v>
      </c>
      <c r="E469" s="24" t="str">
        <f>[6]签字版本!E469</f>
        <v>田茶</v>
      </c>
      <c r="F469" s="26">
        <f>[6]签字版本!F469</f>
        <v>4.5</v>
      </c>
      <c r="G469" s="26">
        <f>F469</f>
        <v>4.5</v>
      </c>
      <c r="H469" s="26">
        <f>G469*30</f>
        <v>135</v>
      </c>
      <c r="I469" s="26">
        <f>[6]签字版本!J469</f>
        <v>27</v>
      </c>
      <c r="J469" s="25" t="str">
        <f>SUBSTITUTE([6]签字版本!K469,MID([6]签字版本!K469,9,7),"*******")</f>
        <v>62218405*******4181</v>
      </c>
      <c r="K469" s="24" t="str">
        <f>[6]签字版本!L469</f>
        <v>连城县农村信用联社四堡信用社</v>
      </c>
    </row>
    <row r="470" spans="1:11">
      <c r="A470" s="24" t="str">
        <f>[6]签字版本!A470</f>
        <v>464</v>
      </c>
      <c r="B470" s="24" t="str">
        <f>[6]签字版本!B470</f>
        <v>邹平</v>
      </c>
      <c r="C470" s="24" t="str">
        <f>SUBSTITUTE([6]签字版本!C470,MID([6]签字版本!C470,7,8),"********")</f>
        <v>350825********1633</v>
      </c>
      <c r="D470" s="25" t="str">
        <f>SUBSTITUTE([6]签字版本!D470,MID([6]签字版本!D470,4,4),"****")</f>
        <v>137****5836</v>
      </c>
      <c r="E470" s="24" t="str">
        <f>[6]签字版本!E470</f>
        <v>田茶</v>
      </c>
      <c r="F470" s="26">
        <f>[6]签字版本!F470</f>
        <v>4.47</v>
      </c>
      <c r="G470" s="26">
        <f>F470</f>
        <v>4.47</v>
      </c>
      <c r="H470" s="26">
        <f>G470*30</f>
        <v>134.1</v>
      </c>
      <c r="I470" s="26">
        <f>[6]签字版本!J470</f>
        <v>26.82</v>
      </c>
      <c r="J470" s="25" t="str">
        <f>SUBSTITUTE([6]签字版本!K470,MID([6]签字版本!K470,9,7),"*******")</f>
        <v>62218405*******3837</v>
      </c>
      <c r="K470" s="24" t="str">
        <f>[6]签字版本!L470</f>
        <v>连城县农村信用联社四堡信用社</v>
      </c>
    </row>
    <row r="471" spans="1:11">
      <c r="A471" s="24" t="str">
        <f>[6]签字版本!A471</f>
        <v>465</v>
      </c>
      <c r="B471" s="24" t="str">
        <f>[6]签字版本!B471</f>
        <v>邹洪云</v>
      </c>
      <c r="C471" s="24" t="str">
        <f>SUBSTITUTE([6]签字版本!C471,MID([6]签字版本!C471,7,8),"********")</f>
        <v>352627********1619</v>
      </c>
      <c r="D471" s="25" t="str">
        <f>SUBSTITUTE([6]签字版本!D471,MID([6]签字版本!D471,4,4),"****")</f>
        <v>151****0461</v>
      </c>
      <c r="E471" s="24" t="str">
        <f>[6]签字版本!E471</f>
        <v>田茶</v>
      </c>
      <c r="F471" s="26">
        <f>[6]签字版本!F471</f>
        <v>3.55</v>
      </c>
      <c r="G471" s="26">
        <f>F471</f>
        <v>3.55</v>
      </c>
      <c r="H471" s="26">
        <f>G471*30</f>
        <v>106.5</v>
      </c>
      <c r="I471" s="26">
        <f>[6]签字版本!J471</f>
        <v>21.3</v>
      </c>
      <c r="J471" s="25" t="str">
        <f>SUBSTITUTE([6]签字版本!K471,MID([6]签字版本!K471,9,7),"*******")</f>
        <v>62218405*******4223</v>
      </c>
      <c r="K471" s="24" t="str">
        <f>[6]签字版本!L471</f>
        <v>连城县农村信用联社四堡信用社</v>
      </c>
    </row>
    <row r="472" spans="1:11">
      <c r="A472" s="24" t="str">
        <f>[6]签字版本!A472</f>
        <v>466</v>
      </c>
      <c r="B472" s="24" t="str">
        <f>[6]签字版本!B472</f>
        <v>邹明盛</v>
      </c>
      <c r="C472" s="24" t="str">
        <f>SUBSTITUTE([6]签字版本!C472,MID([6]签字版本!C472,7,8),"********")</f>
        <v>352627********1610</v>
      </c>
      <c r="D472" s="25" t="str">
        <f>SUBSTITUTE([6]签字版本!D472,MID([6]签字版本!D472,4,4),"****")</f>
        <v>134****9105</v>
      </c>
      <c r="E472" s="24" t="str">
        <f>[6]签字版本!E472</f>
        <v>田茶</v>
      </c>
      <c r="F472" s="26">
        <f>[6]签字版本!F472</f>
        <v>3.71</v>
      </c>
      <c r="G472" s="26">
        <f>F472</f>
        <v>3.71</v>
      </c>
      <c r="H472" s="26">
        <f>G472*30</f>
        <v>111.3</v>
      </c>
      <c r="I472" s="26">
        <f>[6]签字版本!J472</f>
        <v>22.26</v>
      </c>
      <c r="J472" s="25" t="str">
        <f>SUBSTITUTE([6]签字版本!K472,MID([6]签字版本!K472,9,7),"*******")</f>
        <v>62218405*******4140</v>
      </c>
      <c r="K472" s="24" t="str">
        <f>[6]签字版本!L472</f>
        <v>连城县农村信用联社四堡信用社</v>
      </c>
    </row>
    <row r="473" spans="1:11">
      <c r="A473" s="24" t="str">
        <f>[6]签字版本!A473</f>
        <v>467</v>
      </c>
      <c r="B473" s="24" t="str">
        <f>[6]签字版本!B473</f>
        <v>邹财盛</v>
      </c>
      <c r="C473" s="24" t="str">
        <f>SUBSTITUTE([6]签字版本!C473,MID([6]签字版本!C473,7,8),"********")</f>
        <v>352627********1618</v>
      </c>
      <c r="D473" s="25" t="str">
        <f>SUBSTITUTE([6]签字版本!D473,MID([6]签字版本!D473,4,4),"****")</f>
        <v>157****3218</v>
      </c>
      <c r="E473" s="24" t="str">
        <f>[6]签字版本!E473</f>
        <v>田茶</v>
      </c>
      <c r="F473" s="26">
        <f>[6]签字版本!F473</f>
        <v>4.09</v>
      </c>
      <c r="G473" s="26">
        <f>F473</f>
        <v>4.09</v>
      </c>
      <c r="H473" s="26">
        <f>G473*30</f>
        <v>122.7</v>
      </c>
      <c r="I473" s="26">
        <f>[6]签字版本!J473</f>
        <v>24.54</v>
      </c>
      <c r="J473" s="25" t="str">
        <f>SUBSTITUTE([6]签字版本!K473,MID([6]签字版本!K473,9,7),"*******")</f>
        <v>62218405*******3860</v>
      </c>
      <c r="K473" s="24" t="str">
        <f>[6]签字版本!L473</f>
        <v>连城县农村信用联社四堡信用社</v>
      </c>
    </row>
    <row r="474" spans="1:11">
      <c r="A474" s="24" t="str">
        <f>[6]签字版本!A474</f>
        <v>468</v>
      </c>
      <c r="B474" s="24" t="str">
        <f>[6]签字版本!B474</f>
        <v>邹洪启</v>
      </c>
      <c r="C474" s="24" t="str">
        <f>SUBSTITUTE([6]签字版本!C474,MID([6]签字版本!C474,7,8),"********")</f>
        <v>352627********1617</v>
      </c>
      <c r="D474" s="25" t="str">
        <f>SUBSTITUTE([6]签字版本!D474,MID([6]签字版本!D474,4,4),"****")</f>
        <v>198****1948</v>
      </c>
      <c r="E474" s="24" t="str">
        <f>[6]签字版本!E474</f>
        <v>田茶</v>
      </c>
      <c r="F474" s="26">
        <f>[6]签字版本!F474</f>
        <v>4.6</v>
      </c>
      <c r="G474" s="26">
        <f>F474</f>
        <v>4.6</v>
      </c>
      <c r="H474" s="26">
        <f>G474*30</f>
        <v>138</v>
      </c>
      <c r="I474" s="26">
        <f>[6]签字版本!J474</f>
        <v>27.6</v>
      </c>
      <c r="J474" s="25" t="str">
        <f>SUBSTITUTE([6]签字版本!K474,MID([6]签字版本!K474,9,7),"*******")</f>
        <v>62218405*******4157</v>
      </c>
      <c r="K474" s="24" t="str">
        <f>[6]签字版本!L474</f>
        <v>连城县农村信用联社四堡信用社</v>
      </c>
    </row>
    <row r="475" spans="1:11">
      <c r="A475" s="24" t="str">
        <f>[6]签字版本!A475</f>
        <v>469</v>
      </c>
      <c r="B475" s="24" t="str">
        <f>[6]签字版本!B475</f>
        <v>邹华旺</v>
      </c>
      <c r="C475" s="24" t="str">
        <f>SUBSTITUTE([6]签字版本!C475,MID([6]签字版本!C475,7,8),"********")</f>
        <v>352627********1615</v>
      </c>
      <c r="D475" s="25" t="str">
        <f>SUBSTITUTE([6]签字版本!D475,MID([6]签字版本!D475,4,4),"****")</f>
        <v>151****5263</v>
      </c>
      <c r="E475" s="24" t="str">
        <f>[6]签字版本!E475</f>
        <v>田茶</v>
      </c>
      <c r="F475" s="26">
        <f>[6]签字版本!F475</f>
        <v>5.2</v>
      </c>
      <c r="G475" s="26">
        <f>F475</f>
        <v>5.2</v>
      </c>
      <c r="H475" s="26">
        <f>G475*30</f>
        <v>156</v>
      </c>
      <c r="I475" s="26">
        <f>[6]签字版本!J475</f>
        <v>31.2</v>
      </c>
      <c r="J475" s="25" t="str">
        <f>SUBSTITUTE([6]签字版本!K475,MID([6]签字版本!K475,9,7),"*******")</f>
        <v>62218405*******9430</v>
      </c>
      <c r="K475" s="24" t="str">
        <f>[6]签字版本!L475</f>
        <v>连城县农村信用联社四堡信用社</v>
      </c>
    </row>
    <row r="476" spans="1:11">
      <c r="A476" s="24" t="str">
        <f>[6]签字版本!A476</f>
        <v>470</v>
      </c>
      <c r="B476" s="24" t="str">
        <f>[6]签字版本!B476</f>
        <v>邹春光</v>
      </c>
      <c r="C476" s="24" t="str">
        <f>SUBSTITUTE([6]签字版本!C476,MID([6]签字版本!C476,7,8),"********")</f>
        <v>352627********1612</v>
      </c>
      <c r="D476" s="25" t="str">
        <f>SUBSTITUTE([6]签字版本!D476,MID([6]签字版本!D476,4,4),"****")</f>
        <v>159****9164</v>
      </c>
      <c r="E476" s="24" t="str">
        <f>[6]签字版本!E476</f>
        <v>田茶</v>
      </c>
      <c r="F476" s="26">
        <f>[6]签字版本!F476</f>
        <v>0.75</v>
      </c>
      <c r="G476" s="26">
        <f>F476</f>
        <v>0.75</v>
      </c>
      <c r="H476" s="26">
        <f>G476*30</f>
        <v>22.5</v>
      </c>
      <c r="I476" s="26">
        <f>[6]签字版本!J476</f>
        <v>4.5</v>
      </c>
      <c r="J476" s="25" t="str">
        <f>SUBSTITUTE([6]签字版本!K476,MID([6]签字版本!K476,9,7),"*******")</f>
        <v>62218405*******3985</v>
      </c>
      <c r="K476" s="24" t="str">
        <f>[6]签字版本!L476</f>
        <v>连城县农村信用联社四堡信用社</v>
      </c>
    </row>
    <row r="477" spans="1:11">
      <c r="A477" s="24" t="str">
        <f>[6]签字版本!A477</f>
        <v>471</v>
      </c>
      <c r="B477" s="24" t="str">
        <f>[6]签字版本!B477</f>
        <v>邹华雄</v>
      </c>
      <c r="C477" s="24" t="str">
        <f>SUBSTITUTE([6]签字版本!C477,MID([6]签字版本!C477,7,8),"********")</f>
        <v>352627********1612</v>
      </c>
      <c r="D477" s="25" t="str">
        <f>SUBSTITUTE([6]签字版本!D477,MID([6]签字版本!D477,4,4),"****")</f>
        <v>158****9461</v>
      </c>
      <c r="E477" s="24" t="str">
        <f>[6]签字版本!E477</f>
        <v>田茶</v>
      </c>
      <c r="F477" s="26">
        <f>[6]签字版本!F477</f>
        <v>2.31</v>
      </c>
      <c r="G477" s="26">
        <f>F477</f>
        <v>2.31</v>
      </c>
      <c r="H477" s="26">
        <f>G477*30</f>
        <v>69.3</v>
      </c>
      <c r="I477" s="26">
        <f>[6]签字版本!J477</f>
        <v>13.86</v>
      </c>
      <c r="J477" s="25" t="str">
        <f>SUBSTITUTE([6]签字版本!K477,MID([6]签字版本!K477,9,7),"*******")</f>
        <v>62218405*******4082</v>
      </c>
      <c r="K477" s="24" t="str">
        <f>[6]签字版本!L477</f>
        <v>连城县农村信用联社四堡信用社</v>
      </c>
    </row>
    <row r="478" spans="1:11">
      <c r="A478" s="24" t="str">
        <f>[6]签字版本!A478</f>
        <v>472</v>
      </c>
      <c r="B478" s="24" t="str">
        <f>[6]签字版本!B478</f>
        <v>邹华武</v>
      </c>
      <c r="C478" s="24" t="str">
        <f>SUBSTITUTE([6]签字版本!C478,MID([6]签字版本!C478,7,8),"********")</f>
        <v>352627********1617</v>
      </c>
      <c r="D478" s="25" t="str">
        <f>SUBSTITUTE([6]签字版本!D478,MID([6]签字版本!D478,4,4),"****")</f>
        <v>150****4465</v>
      </c>
      <c r="E478" s="24" t="str">
        <f>[6]签字版本!E478</f>
        <v>田茶</v>
      </c>
      <c r="F478" s="26">
        <f>[6]签字版本!F478</f>
        <v>2.45</v>
      </c>
      <c r="G478" s="26">
        <f>F478</f>
        <v>2.45</v>
      </c>
      <c r="H478" s="26">
        <f>G478*30</f>
        <v>73.5</v>
      </c>
      <c r="I478" s="26">
        <f>[6]签字版本!J478</f>
        <v>14.7</v>
      </c>
      <c r="J478" s="25" t="str">
        <f>SUBSTITUTE([6]签字版本!K478,MID([6]签字版本!K478,9,7),"*******")</f>
        <v>62218405*******4025</v>
      </c>
      <c r="K478" s="24" t="str">
        <f>[6]签字版本!L478</f>
        <v>连城县农村信用联社四堡信用社</v>
      </c>
    </row>
    <row r="479" spans="1:11">
      <c r="A479" s="24" t="str">
        <f>[6]签字版本!A479</f>
        <v>473</v>
      </c>
      <c r="B479" s="24" t="str">
        <f>[6]签字版本!B479</f>
        <v>邹鑫</v>
      </c>
      <c r="C479" s="24" t="str">
        <f>SUBSTITUTE([6]签字版本!C479,MID([6]签字版本!C479,7,8),"********")</f>
        <v>350825********1611</v>
      </c>
      <c r="D479" s="25" t="str">
        <f>SUBSTITUTE([6]签字版本!D479,MID([6]签字版本!D479,4,4),"****")</f>
        <v>139****7395</v>
      </c>
      <c r="E479" s="24" t="str">
        <f>[6]签字版本!E479</f>
        <v>田茶</v>
      </c>
      <c r="F479" s="26">
        <f>[6]签字版本!F479</f>
        <v>0.89</v>
      </c>
      <c r="G479" s="26">
        <f>F479</f>
        <v>0.89</v>
      </c>
      <c r="H479" s="26">
        <f>G479*30</f>
        <v>26.7</v>
      </c>
      <c r="I479" s="26">
        <f>[6]签字版本!J479</f>
        <v>5.34</v>
      </c>
      <c r="J479" s="25" t="str">
        <f>SUBSTITUTE([6]签字版本!K479,MID([6]签字版本!K479,9,7),"*******")</f>
        <v>62218405*******9372</v>
      </c>
      <c r="K479" s="24" t="str">
        <f>[6]签字版本!L479</f>
        <v>连城县农村信用联社四堡信用社</v>
      </c>
    </row>
    <row r="480" spans="1:11">
      <c r="A480" s="24" t="str">
        <f>[6]签字版本!A480</f>
        <v>474</v>
      </c>
      <c r="B480" s="24" t="str">
        <f>[6]签字版本!B480</f>
        <v>邹华顺</v>
      </c>
      <c r="C480" s="24" t="str">
        <f>SUBSTITUTE([6]签字版本!C480,MID([6]签字版本!C480,7,8),"********")</f>
        <v>352627********1616</v>
      </c>
      <c r="D480" s="25" t="str">
        <f>SUBSTITUTE([6]签字版本!D480,MID([6]签字版本!D480,4,4),"****")</f>
        <v>134****4879</v>
      </c>
      <c r="E480" s="24" t="str">
        <f>[6]签字版本!E480</f>
        <v>田茶</v>
      </c>
      <c r="F480" s="26">
        <f>[6]签字版本!F480</f>
        <v>3.01</v>
      </c>
      <c r="G480" s="26">
        <f>F480</f>
        <v>3.01</v>
      </c>
      <c r="H480" s="26">
        <f>G480*30</f>
        <v>90.3</v>
      </c>
      <c r="I480" s="26">
        <f>[6]签字版本!J480</f>
        <v>18.06</v>
      </c>
      <c r="J480" s="25" t="str">
        <f>SUBSTITUTE([6]签字版本!K480,MID([6]签字版本!K480,9,7),"*******")</f>
        <v>62218405*******8743</v>
      </c>
      <c r="K480" s="24" t="str">
        <f>[6]签字版本!L480</f>
        <v>连城县农村信用联社四堡信用社</v>
      </c>
    </row>
    <row r="481" spans="1:11">
      <c r="A481" s="24" t="str">
        <f>[6]签字版本!A481</f>
        <v>475</v>
      </c>
      <c r="B481" s="24" t="str">
        <f>[6]签字版本!B481</f>
        <v>邹春禄</v>
      </c>
      <c r="C481" s="24" t="str">
        <f>SUBSTITUTE([6]签字版本!C481,MID([6]签字版本!C481,7,8),"********")</f>
        <v>352627********1637</v>
      </c>
      <c r="D481" s="25" t="str">
        <f>SUBSTITUTE([6]签字版本!D481,MID([6]签字版本!D481,4,4),"****")</f>
        <v>158****5594</v>
      </c>
      <c r="E481" s="24" t="str">
        <f>[6]签字版本!E481</f>
        <v>田茶</v>
      </c>
      <c r="F481" s="26">
        <f>[6]签字版本!F481</f>
        <v>1.49</v>
      </c>
      <c r="G481" s="26">
        <f>F481</f>
        <v>1.49</v>
      </c>
      <c r="H481" s="26">
        <f>G481*30</f>
        <v>44.7</v>
      </c>
      <c r="I481" s="26">
        <f>[6]签字版本!J481</f>
        <v>8.94</v>
      </c>
      <c r="J481" s="25" t="str">
        <f>SUBSTITUTE([6]签字版本!K481,MID([6]签字版本!K481,9,7),"*******")</f>
        <v>62218405*******9448</v>
      </c>
      <c r="K481" s="24" t="str">
        <f>[6]签字版本!L481</f>
        <v>连城县农村信用联社四堡信用社</v>
      </c>
    </row>
    <row r="482" spans="1:11">
      <c r="A482" s="24" t="str">
        <f>[6]签字版本!A482</f>
        <v>476</v>
      </c>
      <c r="B482" s="24" t="str">
        <f>[6]签字版本!B482</f>
        <v>邹华佑</v>
      </c>
      <c r="C482" s="24" t="str">
        <f>SUBSTITUTE([6]签字版本!C482,MID([6]签字版本!C482,7,8),"********")</f>
        <v>352627********1613</v>
      </c>
      <c r="D482" s="25" t="str">
        <f>SUBSTITUTE([6]签字版本!D482,MID([6]签字版本!D482,4,4),"****")</f>
        <v>059****87179</v>
      </c>
      <c r="E482" s="24" t="str">
        <f>[6]签字版本!E482</f>
        <v>田茶</v>
      </c>
      <c r="F482" s="26">
        <f>[6]签字版本!F482</f>
        <v>5.31</v>
      </c>
      <c r="G482" s="26">
        <f>F482</f>
        <v>5.31</v>
      </c>
      <c r="H482" s="26">
        <f>G482*30</f>
        <v>159.3</v>
      </c>
      <c r="I482" s="26">
        <f>[6]签字版本!J482</f>
        <v>31.86</v>
      </c>
      <c r="J482" s="25" t="str">
        <f>SUBSTITUTE([6]签字版本!K482,MID([6]签字版本!K482,9,7),"*******")</f>
        <v>90908180*******0349699</v>
      </c>
      <c r="K482" s="24" t="str">
        <f>[6]签字版本!L482</f>
        <v>连城县农村信用联社四堡信用社</v>
      </c>
    </row>
    <row r="483" spans="1:11">
      <c r="A483" s="24" t="str">
        <f>[6]签字版本!A483</f>
        <v>477</v>
      </c>
      <c r="B483" s="24" t="str">
        <f>[6]签字版本!B483</f>
        <v>邹华中</v>
      </c>
      <c r="C483" s="24" t="str">
        <f>SUBSTITUTE([6]签字版本!C483,MID([6]签字版本!C483,7,8),"********")</f>
        <v>352627********1619</v>
      </c>
      <c r="D483" s="25" t="str">
        <f>SUBSTITUTE([6]签字版本!D483,MID([6]签字版本!D483,4,4),"****")</f>
        <v>150****4526</v>
      </c>
      <c r="E483" s="24" t="str">
        <f>[6]签字版本!E483</f>
        <v>田茶</v>
      </c>
      <c r="F483" s="26">
        <f>[6]签字版本!F483</f>
        <v>2.25</v>
      </c>
      <c r="G483" s="26">
        <f>F483</f>
        <v>2.25</v>
      </c>
      <c r="H483" s="26">
        <f>G483*30</f>
        <v>67.5</v>
      </c>
      <c r="I483" s="26">
        <f>[6]签字版本!J483</f>
        <v>13.5</v>
      </c>
      <c r="J483" s="25" t="str">
        <f>SUBSTITUTE([6]签字版本!K483,MID([6]签字版本!K483,9,7),"*******")</f>
        <v>90908180*******0092866</v>
      </c>
      <c r="K483" s="24" t="str">
        <f>[6]签字版本!L483</f>
        <v>连城县农村信用联社四堡信用社</v>
      </c>
    </row>
    <row r="484" spans="1:11">
      <c r="A484" s="24" t="str">
        <f>[6]签字版本!A484</f>
        <v>478</v>
      </c>
      <c r="B484" s="24" t="str">
        <f>[6]签字版本!B484</f>
        <v>邹华周</v>
      </c>
      <c r="C484" s="24" t="str">
        <f>SUBSTITUTE([6]签字版本!C484,MID([6]签字版本!C484,7,8),"********")</f>
        <v>352627********1610</v>
      </c>
      <c r="D484" s="25" t="str">
        <f>SUBSTITUTE([6]签字版本!D484,MID([6]签字版本!D484,4,4),"****")</f>
        <v>157****1323</v>
      </c>
      <c r="E484" s="24" t="str">
        <f>[6]签字版本!E484</f>
        <v>田茶</v>
      </c>
      <c r="F484" s="26">
        <f>[6]签字版本!F484</f>
        <v>5.76</v>
      </c>
      <c r="G484" s="26">
        <f>F484</f>
        <v>5.76</v>
      </c>
      <c r="H484" s="26">
        <f>G484*30</f>
        <v>172.8</v>
      </c>
      <c r="I484" s="26">
        <f>[6]签字版本!J484</f>
        <v>34.56</v>
      </c>
      <c r="J484" s="25" t="str">
        <f>SUBSTITUTE([6]签字版本!K484,MID([6]签字版本!K484,9,7),"*******")</f>
        <v>90908180*******0328426</v>
      </c>
      <c r="K484" s="24" t="str">
        <f>[6]签字版本!L484</f>
        <v>连城县农村信用联社四堡信用社</v>
      </c>
    </row>
    <row r="485" spans="1:11">
      <c r="A485" s="24" t="str">
        <f>[6]签字版本!A485</f>
        <v>479</v>
      </c>
      <c r="B485" s="24" t="str">
        <f>[6]签字版本!B485</f>
        <v>邹福盛</v>
      </c>
      <c r="C485" s="24" t="str">
        <f>SUBSTITUTE([6]签字版本!C485,MID([6]签字版本!C485,7,8),"********")</f>
        <v>352627********1658</v>
      </c>
      <c r="D485" s="25" t="str">
        <f>SUBSTITUTE([6]签字版本!D485,MID([6]签字版本!D485,4,4),"****")</f>
        <v>157****3218</v>
      </c>
      <c r="E485" s="24" t="str">
        <f>[6]签字版本!E485</f>
        <v>田茶</v>
      </c>
      <c r="F485" s="26">
        <f>[6]签字版本!F485</f>
        <v>2.76</v>
      </c>
      <c r="G485" s="26">
        <f>F485</f>
        <v>2.76</v>
      </c>
      <c r="H485" s="26">
        <f>G485*30</f>
        <v>82.8</v>
      </c>
      <c r="I485" s="26">
        <f>[6]签字版本!J485</f>
        <v>16.56</v>
      </c>
      <c r="J485" s="25" t="str">
        <f>SUBSTITUTE([6]签字版本!K485,MID([6]签字版本!K485,9,7),"*******")</f>
        <v>62218405*******4090</v>
      </c>
      <c r="K485" s="24" t="str">
        <f>[6]签字版本!L485</f>
        <v>连城县农村信用联社四堡信用社</v>
      </c>
    </row>
    <row r="486" spans="1:11">
      <c r="A486" s="24" t="str">
        <f>[6]签字版本!A486</f>
        <v>480</v>
      </c>
      <c r="B486" s="24" t="str">
        <f>[6]签字版本!B486</f>
        <v>李长秀</v>
      </c>
      <c r="C486" s="24" t="str">
        <f>SUBSTITUTE([6]签字版本!C486,MID([6]签字版本!C486,7,8),"********")</f>
        <v>352627********1622</v>
      </c>
      <c r="D486" s="25" t="str">
        <f>SUBSTITUTE([6]签字版本!D486,MID([6]签字版本!D486,4,4),"****")</f>
        <v>186****2410</v>
      </c>
      <c r="E486" s="24" t="str">
        <f>[6]签字版本!E486</f>
        <v>田茶</v>
      </c>
      <c r="F486" s="26">
        <f>[6]签字版本!F486</f>
        <v>8.5</v>
      </c>
      <c r="G486" s="26">
        <f>F486</f>
        <v>8.5</v>
      </c>
      <c r="H486" s="26">
        <f>G486*30</f>
        <v>255</v>
      </c>
      <c r="I486" s="26">
        <f>[6]签字版本!J486</f>
        <v>51</v>
      </c>
      <c r="J486" s="25" t="str">
        <f>SUBSTITUTE([6]签字版本!K486,MID([6]签字版本!K486,9,7),"*******")</f>
        <v>62303615*******3467</v>
      </c>
      <c r="K486" s="24" t="str">
        <f>[6]签字版本!L486</f>
        <v>连城县农村信用联社四堡信用社</v>
      </c>
    </row>
    <row r="487" spans="1:11">
      <c r="A487" s="24" t="str">
        <f>[6]签字版本!A487</f>
        <v>481</v>
      </c>
      <c r="B487" s="24" t="str">
        <f>[6]签字版本!B487</f>
        <v>邹春清</v>
      </c>
      <c r="C487" s="24" t="str">
        <f>SUBSTITUTE([6]签字版本!C487,MID([6]签字版本!C487,7,8),"********")</f>
        <v>350825********1612</v>
      </c>
      <c r="D487" s="25" t="str">
        <f>SUBSTITUTE([6]签字版本!D487,MID([6]签字版本!D487,4,4),"****")</f>
        <v>133****9384</v>
      </c>
      <c r="E487" s="24" t="str">
        <f>[6]签字版本!E487</f>
        <v>田茶</v>
      </c>
      <c r="F487" s="26">
        <f>[6]签字版本!F487</f>
        <v>1.55</v>
      </c>
      <c r="G487" s="26">
        <f>F487</f>
        <v>1.55</v>
      </c>
      <c r="H487" s="26">
        <f>G487*30</f>
        <v>46.5</v>
      </c>
      <c r="I487" s="26">
        <f>[6]签字版本!J487</f>
        <v>9.3</v>
      </c>
      <c r="J487" s="25" t="str">
        <f>SUBSTITUTE([6]签字版本!K487,MID([6]签字版本!K487,9,7),"*******")</f>
        <v>62218405*******3811</v>
      </c>
      <c r="K487" s="24" t="str">
        <f>[6]签字版本!L487</f>
        <v>连城县农村信用联社四堡信用社</v>
      </c>
    </row>
    <row r="488" spans="1:11">
      <c r="A488" s="24" t="str">
        <f>[6]签字版本!A488</f>
        <v>482</v>
      </c>
      <c r="B488" s="24" t="str">
        <f>[6]签字版本!B488</f>
        <v>马珊凤</v>
      </c>
      <c r="C488" s="24" t="str">
        <f>SUBSTITUTE([6]签字版本!C488,MID([6]签字版本!C488,7,8),"********")</f>
        <v>352627********1628</v>
      </c>
      <c r="D488" s="25" t="str">
        <f>SUBSTITUTE([6]签字版本!D488,MID([6]签字版本!D488,4,4),"****")</f>
        <v>139****1600</v>
      </c>
      <c r="E488" s="24" t="str">
        <f>[6]签字版本!E488</f>
        <v>田茶</v>
      </c>
      <c r="F488" s="26">
        <f>[6]签字版本!F488</f>
        <v>1.18</v>
      </c>
      <c r="G488" s="26">
        <f>F488</f>
        <v>1.18</v>
      </c>
      <c r="H488" s="26">
        <f>G488*30</f>
        <v>35.4</v>
      </c>
      <c r="I488" s="26">
        <f>[6]签字版本!J488</f>
        <v>7.08</v>
      </c>
      <c r="J488" s="25" t="str">
        <f>SUBSTITUTE([6]签字版本!K488,MID([6]签字版本!K488,9,7),"*******")</f>
        <v>62218405*******8651</v>
      </c>
      <c r="K488" s="24" t="str">
        <f>[6]签字版本!L488</f>
        <v>连城县农村信用联社四堡信用社</v>
      </c>
    </row>
    <row r="489" spans="1:11">
      <c r="A489" s="24" t="str">
        <f>[6]签字版本!A489</f>
        <v>483</v>
      </c>
      <c r="B489" s="24" t="str">
        <f>[6]签字版本!B489</f>
        <v>邹华东</v>
      </c>
      <c r="C489" s="24" t="str">
        <f>SUBSTITUTE([6]签字版本!C489,MID([6]签字版本!C489,7,8),"********")</f>
        <v>352627********1637</v>
      </c>
      <c r="D489" s="25" t="str">
        <f>SUBSTITUTE([6]签字版本!D489,MID([6]签字版本!D489,4,4),"****")</f>
        <v>134****7838</v>
      </c>
      <c r="E489" s="24" t="str">
        <f>[6]签字版本!E489</f>
        <v>田茶</v>
      </c>
      <c r="F489" s="26">
        <f>[6]签字版本!F489</f>
        <v>6.17</v>
      </c>
      <c r="G489" s="26">
        <f>F489</f>
        <v>6.17</v>
      </c>
      <c r="H489" s="26">
        <f>G489*30</f>
        <v>185.1</v>
      </c>
      <c r="I489" s="26">
        <f>[6]签字版本!J489</f>
        <v>37.02</v>
      </c>
      <c r="J489" s="25" t="str">
        <f>SUBSTITUTE([6]签字版本!K489,MID([6]签字版本!K489,9,7),"*******")</f>
        <v>62218405*******8768</v>
      </c>
      <c r="K489" s="24" t="str">
        <f>[6]签字版本!L489</f>
        <v>连城县农村信用联社四堡信用社</v>
      </c>
    </row>
    <row r="490" spans="1:11">
      <c r="A490" s="24" t="str">
        <f>[6]签字版本!A490</f>
        <v>484</v>
      </c>
      <c r="B490" s="24" t="str">
        <f>[6]签字版本!B490</f>
        <v>邹华文</v>
      </c>
      <c r="C490" s="24" t="str">
        <f>SUBSTITUTE([6]签字版本!C490,MID([6]签字版本!C490,7,8),"********")</f>
        <v>352627********1618</v>
      </c>
      <c r="D490" s="25" t="str">
        <f>SUBSTITUTE([6]签字版本!D490,MID([6]签字版本!D490,4,4),"****")</f>
        <v>158****6474</v>
      </c>
      <c r="E490" s="24" t="str">
        <f>[6]签字版本!E490</f>
        <v>田茶</v>
      </c>
      <c r="F490" s="26">
        <f>[6]签字版本!F490</f>
        <v>4.13</v>
      </c>
      <c r="G490" s="26">
        <f>F490</f>
        <v>4.13</v>
      </c>
      <c r="H490" s="26">
        <f>G490*30</f>
        <v>123.9</v>
      </c>
      <c r="I490" s="26">
        <f>[6]签字版本!J490</f>
        <v>24.78</v>
      </c>
      <c r="J490" s="25" t="str">
        <f>SUBSTITUTE([6]签字版本!K490,MID([6]签字版本!K490,9,7),"*******")</f>
        <v>62218405*******4033</v>
      </c>
      <c r="K490" s="24" t="str">
        <f>[6]签字版本!L490</f>
        <v>连城县农村信用联社四堡信用社</v>
      </c>
    </row>
    <row r="491" spans="1:11">
      <c r="A491" s="24" t="str">
        <f>[6]签字版本!A491</f>
        <v>485</v>
      </c>
      <c r="B491" s="24" t="str">
        <f>[6]签字版本!B491</f>
        <v>邹智</v>
      </c>
      <c r="C491" s="24" t="str">
        <f>SUBSTITUTE([6]签字版本!C491,MID([6]签字版本!C491,7,8),"********")</f>
        <v>352627********1617</v>
      </c>
      <c r="D491" s="25" t="str">
        <f>SUBSTITUTE([6]签字版本!D491,MID([6]签字版本!D491,4,4),"****")</f>
        <v>187****9685</v>
      </c>
      <c r="E491" s="24" t="str">
        <f>[6]签字版本!E491</f>
        <v>田茶</v>
      </c>
      <c r="F491" s="26">
        <f>[6]签字版本!F491</f>
        <v>0.71</v>
      </c>
      <c r="G491" s="26">
        <f>F491</f>
        <v>0.71</v>
      </c>
      <c r="H491" s="26">
        <f>G491*30</f>
        <v>21.3</v>
      </c>
      <c r="I491" s="26">
        <f>[6]签字版本!J491</f>
        <v>4.26</v>
      </c>
      <c r="J491" s="25" t="str">
        <f>SUBSTITUTE([6]签字版本!K491,MID([6]签字版本!K491,9,7),"*******")</f>
        <v>62218405*******9497</v>
      </c>
      <c r="K491" s="24" t="str">
        <f>[6]签字版本!L491</f>
        <v>连城县农村信用联社四堡信用社</v>
      </c>
    </row>
    <row r="492" spans="1:11">
      <c r="A492" s="24" t="str">
        <f>[6]签字版本!A492</f>
        <v>486</v>
      </c>
      <c r="B492" s="24" t="str">
        <f>[6]签字版本!B492</f>
        <v>邹春华</v>
      </c>
      <c r="C492" s="24" t="str">
        <f>SUBSTITUTE([6]签字版本!C492,MID([6]签字版本!C492,7,8),"********")</f>
        <v>352627********1614</v>
      </c>
      <c r="D492" s="25" t="str">
        <f>SUBSTITUTE([6]签字版本!D492,MID([6]签字版本!D492,4,4),"****")</f>
        <v>138****2853</v>
      </c>
      <c r="E492" s="24" t="str">
        <f>[6]签字版本!E492</f>
        <v>田茶</v>
      </c>
      <c r="F492" s="26">
        <f>[6]签字版本!F492</f>
        <v>3.38</v>
      </c>
      <c r="G492" s="26">
        <f>F492</f>
        <v>3.38</v>
      </c>
      <c r="H492" s="26">
        <f>G492*30</f>
        <v>101.4</v>
      </c>
      <c r="I492" s="26">
        <f>[6]签字版本!J492</f>
        <v>20.28</v>
      </c>
      <c r="J492" s="25" t="str">
        <f>SUBSTITUTE([6]签字版本!K492,MID([6]签字版本!K492,9,7),"*******")</f>
        <v>62218405*******3910</v>
      </c>
      <c r="K492" s="24" t="str">
        <f>[6]签字版本!L492</f>
        <v>连城县农村信用联社四堡信用社</v>
      </c>
    </row>
    <row r="493" spans="1:11">
      <c r="A493" s="24" t="str">
        <f>[6]签字版本!A493</f>
        <v>487</v>
      </c>
      <c r="B493" s="24" t="str">
        <f>[6]签字版本!B493</f>
        <v>邹春城</v>
      </c>
      <c r="C493" s="24" t="str">
        <f>SUBSTITUTE([6]签字版本!C493,MID([6]签字版本!C493,7,8),"********")</f>
        <v>352627********1611</v>
      </c>
      <c r="D493" s="25" t="str">
        <f>SUBSTITUTE([6]签字版本!D493,MID([6]签字版本!D493,4,4),"****")</f>
        <v>152****1392</v>
      </c>
      <c r="E493" s="24" t="str">
        <f>[6]签字版本!E493</f>
        <v>田茶</v>
      </c>
      <c r="F493" s="26">
        <f>[6]签字版本!F493</f>
        <v>3.39</v>
      </c>
      <c r="G493" s="26">
        <f>F493</f>
        <v>3.39</v>
      </c>
      <c r="H493" s="26">
        <f>G493*30</f>
        <v>101.7</v>
      </c>
      <c r="I493" s="26">
        <f>[6]签字版本!J493</f>
        <v>20.34</v>
      </c>
      <c r="J493" s="25" t="str">
        <f>SUBSTITUTE([6]签字版本!K493,MID([6]签字版本!K493,9,7),"*******")</f>
        <v>62218405*******3944</v>
      </c>
      <c r="K493" s="24" t="str">
        <f>[6]签字版本!L493</f>
        <v>连城县农村信用联社四堡信用社</v>
      </c>
    </row>
    <row r="494" spans="1:11">
      <c r="A494" s="24" t="str">
        <f>[6]签字版本!A494</f>
        <v>488</v>
      </c>
      <c r="B494" s="24" t="str">
        <f>[6]签字版本!B494</f>
        <v>江月香</v>
      </c>
      <c r="C494" s="24" t="str">
        <f>SUBSTITUTE([6]签字版本!C494,MID([6]签字版本!C494,7,8),"********")</f>
        <v>350423********5529</v>
      </c>
      <c r="D494" s="25" t="str">
        <f>SUBSTITUTE([6]签字版本!D494,MID([6]签字版本!D494,4,4),"****")</f>
        <v>150****4465</v>
      </c>
      <c r="E494" s="24" t="str">
        <f>[6]签字版本!E494</f>
        <v>田茶</v>
      </c>
      <c r="F494" s="26">
        <f>[6]签字版本!F494</f>
        <v>0.29</v>
      </c>
      <c r="G494" s="26">
        <f>F494</f>
        <v>0.29</v>
      </c>
      <c r="H494" s="26">
        <f>G494*30</f>
        <v>8.7</v>
      </c>
      <c r="I494" s="26">
        <f>[6]签字版本!J494</f>
        <v>1.74</v>
      </c>
      <c r="J494" s="25" t="str">
        <f>SUBSTITUTE([6]签字版本!K494,MID([6]签字版本!K494,9,7),"*******")</f>
        <v>62218405*******3779</v>
      </c>
      <c r="K494" s="24" t="str">
        <f>[6]签字版本!L494</f>
        <v>连城县农村信用联社四堡信用社</v>
      </c>
    </row>
    <row r="495" spans="1:11">
      <c r="A495" s="24" t="str">
        <f>[6]签字版本!A495</f>
        <v>489</v>
      </c>
      <c r="B495" s="24" t="str">
        <f>[6]签字版本!B495</f>
        <v>邹春富</v>
      </c>
      <c r="C495" s="24" t="str">
        <f>SUBSTITUTE([6]签字版本!C495,MID([6]签字版本!C495,7,8),"********")</f>
        <v>350825********1622</v>
      </c>
      <c r="D495" s="25" t="str">
        <f>SUBSTITUTE([6]签字版本!D495,MID([6]签字版本!D495,4,4),"****")</f>
        <v>198****2064</v>
      </c>
      <c r="E495" s="24" t="str">
        <f>[6]签字版本!E495</f>
        <v>田茶</v>
      </c>
      <c r="F495" s="26">
        <f>[6]签字版本!F495</f>
        <v>2.87</v>
      </c>
      <c r="G495" s="26">
        <f>F495</f>
        <v>2.87</v>
      </c>
      <c r="H495" s="26">
        <f>G495*30</f>
        <v>86.1</v>
      </c>
      <c r="I495" s="26">
        <f>[6]签字版本!J495</f>
        <v>17.22</v>
      </c>
      <c r="J495" s="25" t="str">
        <f>SUBSTITUTE([6]签字版本!K495,MID([6]签字版本!K495,9,7),"*******")</f>
        <v>62303615*******4280</v>
      </c>
      <c r="K495" s="24" t="str">
        <f>[6]签字版本!L495</f>
        <v>连城县农村信用联社四堡信用社</v>
      </c>
    </row>
    <row r="496" spans="1:11">
      <c r="A496" s="24" t="str">
        <f>[6]签字版本!A496</f>
        <v>490</v>
      </c>
      <c r="B496" s="24" t="str">
        <f>[6]签字版本!B496</f>
        <v>李玉清</v>
      </c>
      <c r="C496" s="24" t="str">
        <f>SUBSTITUTE([6]签字版本!C496,MID([6]签字版本!C496,7,8),"********")</f>
        <v>352627********1642</v>
      </c>
      <c r="D496" s="25" t="str">
        <f>SUBSTITUTE([6]签字版本!D496,MID([6]签字版本!D496,4,4),"****")</f>
        <v>134****7838</v>
      </c>
      <c r="E496" s="24" t="str">
        <f>[6]签字版本!E496</f>
        <v>田茶</v>
      </c>
      <c r="F496" s="26">
        <f>[6]签字版本!F496</f>
        <v>0.84</v>
      </c>
      <c r="G496" s="26">
        <f>F496</f>
        <v>0.84</v>
      </c>
      <c r="H496" s="26">
        <f>G496*30</f>
        <v>25.2</v>
      </c>
      <c r="I496" s="26">
        <f>[6]签字版本!J496</f>
        <v>5.04</v>
      </c>
      <c r="J496" s="25" t="str">
        <f>SUBSTITUTE([6]签字版本!K496,MID([6]签字版本!K496,9,7),"*******")</f>
        <v>62218405*******4009</v>
      </c>
      <c r="K496" s="24" t="str">
        <f>[6]签字版本!L496</f>
        <v>连城县农村信用联社四堡信用社</v>
      </c>
    </row>
    <row r="497" spans="1:11">
      <c r="A497" s="24" t="str">
        <f>[6]签字版本!A497</f>
        <v>491</v>
      </c>
      <c r="B497" s="24" t="str">
        <f>[6]签字版本!B497</f>
        <v>邹健中</v>
      </c>
      <c r="C497" s="24" t="str">
        <f>SUBSTITUTE([6]签字版本!C497,MID([6]签字版本!C497,7,8),"********")</f>
        <v>350825********1615</v>
      </c>
      <c r="D497" s="25" t="str">
        <f>SUBSTITUTE([6]签字版本!D497,MID([6]签字版本!D497,4,4),"****")</f>
        <v>187****7255</v>
      </c>
      <c r="E497" s="24" t="str">
        <f>[6]签字版本!E497</f>
        <v>田茶</v>
      </c>
      <c r="F497" s="26">
        <f>[6]签字版本!F497</f>
        <v>10.9</v>
      </c>
      <c r="G497" s="26">
        <f>F497</f>
        <v>10.9</v>
      </c>
      <c r="H497" s="26">
        <f>G497*30</f>
        <v>327</v>
      </c>
      <c r="I497" s="26">
        <f>[6]签字版本!J497</f>
        <v>65.4</v>
      </c>
      <c r="J497" s="25" t="str">
        <f>SUBSTITUTE([6]签字版本!K497,MID([6]签字版本!K497,9,7),"*******")</f>
        <v>90908180*******0066145</v>
      </c>
      <c r="K497" s="24" t="str">
        <f>[6]签字版本!L497</f>
        <v>连城县农村信用联社四堡信用社</v>
      </c>
    </row>
    <row r="498" spans="1:11">
      <c r="A498" s="24" t="str">
        <f>[6]签字版本!A498</f>
        <v>492</v>
      </c>
      <c r="B498" s="24" t="str">
        <f>[6]签字版本!B498</f>
        <v>邹道登</v>
      </c>
      <c r="C498" s="24" t="str">
        <f>SUBSTITUTE([6]签字版本!C498,MID([6]签字版本!C498,7,8),"********")</f>
        <v>352627********1619</v>
      </c>
      <c r="D498" s="25" t="str">
        <f>SUBSTITUTE([6]签字版本!D498,MID([6]签字版本!D498,4,4),"****")</f>
        <v>185****5849</v>
      </c>
      <c r="E498" s="24" t="str">
        <f>[6]签字版本!E498</f>
        <v>田茶</v>
      </c>
      <c r="F498" s="26">
        <f>[6]签字版本!F498</f>
        <v>5.05</v>
      </c>
      <c r="G498" s="26">
        <f>F498</f>
        <v>5.05</v>
      </c>
      <c r="H498" s="26">
        <f>G498*30</f>
        <v>151.5</v>
      </c>
      <c r="I498" s="26">
        <f>[6]签字版本!J498</f>
        <v>30.3</v>
      </c>
      <c r="J498" s="25" t="str">
        <f>SUBSTITUTE([6]签字版本!K498,MID([6]签字版本!K498,9,7),"*******")</f>
        <v>62218405*******4371</v>
      </c>
      <c r="K498" s="24" t="str">
        <f>[6]签字版本!L498</f>
        <v>连城县农村信用联社四堡信用社</v>
      </c>
    </row>
    <row r="499" spans="1:11">
      <c r="A499" s="24" t="str">
        <f>[6]签字版本!A499</f>
        <v>493</v>
      </c>
      <c r="B499" s="24" t="str">
        <f>[6]签字版本!B499</f>
        <v>马海华</v>
      </c>
      <c r="C499" s="24" t="str">
        <f>SUBSTITUTE([6]签字版本!C499,MID([6]签字版本!C499,7,8),"********")</f>
        <v>352627********1624</v>
      </c>
      <c r="D499" s="25" t="str">
        <f>SUBSTITUTE([6]签字版本!D499,MID([6]签字版本!D499,4,4),"****")</f>
        <v>159****6782</v>
      </c>
      <c r="E499" s="24" t="str">
        <f>[6]签字版本!E499</f>
        <v>田茶</v>
      </c>
      <c r="F499" s="26">
        <f>[6]签字版本!F499</f>
        <v>6.11</v>
      </c>
      <c r="G499" s="26">
        <f>F499</f>
        <v>6.11</v>
      </c>
      <c r="H499" s="26">
        <f>G499*30</f>
        <v>183.3</v>
      </c>
      <c r="I499" s="26">
        <f>[6]签字版本!J499</f>
        <v>36.66</v>
      </c>
      <c r="J499" s="25" t="str">
        <f>SUBSTITUTE([6]签字版本!K499,MID([6]签字版本!K499,9,7),"*******")</f>
        <v>62303611*******1581</v>
      </c>
      <c r="K499" s="24" t="str">
        <f>[6]签字版本!L499</f>
        <v>连城县农村信用联社四堡信用社</v>
      </c>
    </row>
    <row r="500" spans="1:11">
      <c r="A500" s="24" t="str">
        <f>[6]签字版本!A500</f>
        <v>494</v>
      </c>
      <c r="B500" s="24" t="str">
        <f>[6]签字版本!B500</f>
        <v>邹从寿</v>
      </c>
      <c r="C500" s="24" t="str">
        <f>SUBSTITUTE([6]签字版本!C500,MID([6]签字版本!C500,7,8),"********")</f>
        <v>352627********1636</v>
      </c>
      <c r="D500" s="25" t="str">
        <f>SUBSTITUTE([6]签字版本!D500,MID([6]签字版本!D500,4,4),"****")</f>
        <v>159****2208</v>
      </c>
      <c r="E500" s="24" t="str">
        <f>[6]签字版本!E500</f>
        <v>田茶</v>
      </c>
      <c r="F500" s="26">
        <f>[6]签字版本!F500</f>
        <v>3.12</v>
      </c>
      <c r="G500" s="26">
        <f>F500</f>
        <v>3.12</v>
      </c>
      <c r="H500" s="26">
        <f>G500*30</f>
        <v>93.6</v>
      </c>
      <c r="I500" s="26">
        <f>[6]签字版本!J500</f>
        <v>18.72</v>
      </c>
      <c r="J500" s="25" t="str">
        <f>SUBSTITUTE([6]签字版本!K500,MID([6]签字版本!K500,9,7),"*******")</f>
        <v>62303615*******1975</v>
      </c>
      <c r="K500" s="24" t="str">
        <f>[6]签字版本!L500</f>
        <v>连城县农村信用联社四堡信用社</v>
      </c>
    </row>
    <row r="501" spans="1:11">
      <c r="A501" s="24" t="str">
        <f>[6]签字版本!A501</f>
        <v>495</v>
      </c>
      <c r="B501" s="24" t="str">
        <f>[6]签字版本!B501</f>
        <v>邹从盛</v>
      </c>
      <c r="C501" s="24" t="str">
        <f>SUBSTITUTE([6]签字版本!C501,MID([6]签字版本!C501,7,8),"********")</f>
        <v>352627********1613</v>
      </c>
      <c r="D501" s="25" t="str">
        <f>SUBSTITUTE([6]签字版本!D501,MID([6]签字版本!D501,4,4),"****")</f>
        <v>132****9908</v>
      </c>
      <c r="E501" s="24" t="str">
        <f>[6]签字版本!E501</f>
        <v>田茶</v>
      </c>
      <c r="F501" s="26">
        <f>[6]签字版本!F501</f>
        <v>5.52</v>
      </c>
      <c r="G501" s="26">
        <f>F501</f>
        <v>5.52</v>
      </c>
      <c r="H501" s="26">
        <f>G501*30</f>
        <v>165.6</v>
      </c>
      <c r="I501" s="26">
        <f>[6]签字版本!J501</f>
        <v>33.12</v>
      </c>
      <c r="J501" s="25" t="str">
        <f>SUBSTITUTE([6]签字版本!K501,MID([6]签字版本!K501,9,7),"*******")</f>
        <v>62218405*******4397</v>
      </c>
      <c r="K501" s="24" t="str">
        <f>[6]签字版本!L501</f>
        <v>连城县农村信用联社四堡信用社</v>
      </c>
    </row>
    <row r="502" spans="1:11">
      <c r="A502" s="24" t="str">
        <f>[6]签字版本!A502</f>
        <v>496</v>
      </c>
      <c r="B502" s="24" t="str">
        <f>[6]签字版本!B502</f>
        <v>江春春</v>
      </c>
      <c r="C502" s="24" t="str">
        <f>SUBSTITUTE([6]签字版本!C502,MID([6]签字版本!C502,7,8),"********")</f>
        <v>352627********1628</v>
      </c>
      <c r="D502" s="25" t="str">
        <f>SUBSTITUTE([6]签字版本!D502,MID([6]签字版本!D502,4,4),"****")</f>
        <v>182****4835</v>
      </c>
      <c r="E502" s="24" t="str">
        <f>[6]签字版本!E502</f>
        <v>田茶</v>
      </c>
      <c r="F502" s="26">
        <f>[6]签字版本!F502</f>
        <v>4.45</v>
      </c>
      <c r="G502" s="26">
        <f>F502</f>
        <v>4.45</v>
      </c>
      <c r="H502" s="26">
        <f>G502*30</f>
        <v>133.5</v>
      </c>
      <c r="I502" s="26">
        <f>[6]签字版本!J502</f>
        <v>26.7</v>
      </c>
      <c r="J502" s="25" t="str">
        <f>SUBSTITUTE([6]签字版本!K502,MID([6]签字版本!K502,9,7),"*******")</f>
        <v>90908180*******0369266</v>
      </c>
      <c r="K502" s="24" t="str">
        <f>[6]签字版本!L502</f>
        <v>连城县农村信用联社四堡信用社</v>
      </c>
    </row>
    <row r="503" spans="1:11">
      <c r="A503" s="24" t="str">
        <f>[6]签字版本!A503</f>
        <v>497</v>
      </c>
      <c r="B503" s="24" t="str">
        <f>[6]签字版本!B503</f>
        <v>邹道长</v>
      </c>
      <c r="C503" s="24" t="str">
        <f>SUBSTITUTE([6]签字版本!C503,MID([6]签字版本!C503,7,8),"********")</f>
        <v>352627********1617</v>
      </c>
      <c r="D503" s="25" t="str">
        <f>SUBSTITUTE([6]签字版本!D503,MID([6]签字版本!D503,4,4),"****")</f>
        <v>133****6235</v>
      </c>
      <c r="E503" s="24" t="str">
        <f>[6]签字版本!E503</f>
        <v>田茶</v>
      </c>
      <c r="F503" s="26">
        <f>[6]签字版本!F503</f>
        <v>5.13</v>
      </c>
      <c r="G503" s="26">
        <f>F503</f>
        <v>5.13</v>
      </c>
      <c r="H503" s="26">
        <f>G503*30</f>
        <v>153.9</v>
      </c>
      <c r="I503" s="26">
        <f>[6]签字版本!J503</f>
        <v>30.78</v>
      </c>
      <c r="J503" s="25" t="str">
        <f>SUBSTITUTE([6]签字版本!K503,MID([6]签字版本!K503,9,7),"*******")</f>
        <v>62218405*******4439</v>
      </c>
      <c r="K503" s="24" t="str">
        <f>[6]签字版本!L503</f>
        <v>连城县农村信用联社四堡信用社</v>
      </c>
    </row>
    <row r="504" spans="1:11">
      <c r="A504" s="24" t="str">
        <f>[6]签字版本!A504</f>
        <v>498</v>
      </c>
      <c r="B504" s="24" t="str">
        <f>[6]签字版本!B504</f>
        <v>邹道远</v>
      </c>
      <c r="C504" s="24" t="str">
        <f>SUBSTITUTE([6]签字版本!C504,MID([6]签字版本!C504,7,8),"********")</f>
        <v>352627********1630</v>
      </c>
      <c r="D504" s="25" t="str">
        <f>SUBSTITUTE([6]签字版本!D504,MID([6]签字版本!D504,4,4),"****")</f>
        <v>188****0518</v>
      </c>
      <c r="E504" s="24" t="str">
        <f>[6]签字版本!E504</f>
        <v>田茶</v>
      </c>
      <c r="F504" s="26">
        <f>[6]签字版本!F504</f>
        <v>5.65</v>
      </c>
      <c r="G504" s="26">
        <f>F504</f>
        <v>5.65</v>
      </c>
      <c r="H504" s="26">
        <f>G504*30</f>
        <v>169.5</v>
      </c>
      <c r="I504" s="26">
        <f>[6]签字版本!J504</f>
        <v>33.9</v>
      </c>
      <c r="J504" s="25" t="str">
        <f>SUBSTITUTE([6]签字版本!K504,MID([6]签字版本!K504,9,7),"*******")</f>
        <v>62218405*******4306</v>
      </c>
      <c r="K504" s="24" t="str">
        <f>[6]签字版本!L504</f>
        <v>连城县农村信用联社四堡信用社</v>
      </c>
    </row>
    <row r="505" spans="1:11">
      <c r="A505" s="24" t="str">
        <f>[6]签字版本!A505</f>
        <v>499</v>
      </c>
      <c r="B505" s="24" t="str">
        <f>[6]签字版本!B505</f>
        <v>邹道复</v>
      </c>
      <c r="C505" s="24" t="str">
        <f>SUBSTITUTE([6]签字版本!C505,MID([6]签字版本!C505,7,8),"********")</f>
        <v>352627********1613</v>
      </c>
      <c r="D505" s="25" t="str">
        <f>SUBSTITUTE([6]签字版本!D505,MID([6]签字版本!D505,4,4),"****")</f>
        <v/>
      </c>
      <c r="E505" s="24" t="str">
        <f>[6]签字版本!E505</f>
        <v>田茶</v>
      </c>
      <c r="F505" s="26">
        <f>[6]签字版本!F505</f>
        <v>4.18</v>
      </c>
      <c r="G505" s="26">
        <f>F505</f>
        <v>4.18</v>
      </c>
      <c r="H505" s="26">
        <f>G505*30</f>
        <v>125.4</v>
      </c>
      <c r="I505" s="26">
        <f>[6]签字版本!J505</f>
        <v>25.08</v>
      </c>
      <c r="J505" s="25" t="str">
        <f>SUBSTITUTE([6]签字版本!K505,MID([6]签字版本!K505,9,7),"*******")</f>
        <v>62218405*******4454</v>
      </c>
      <c r="K505" s="24" t="str">
        <f>[6]签字版本!L505</f>
        <v>连城县农村信用联社四堡信用社</v>
      </c>
    </row>
    <row r="506" spans="1:11">
      <c r="A506" s="24" t="str">
        <f>[6]签字版本!A506</f>
        <v>500</v>
      </c>
      <c r="B506" s="24" t="str">
        <f>[6]签字版本!B506</f>
        <v>邹琪尚</v>
      </c>
      <c r="C506" s="24" t="str">
        <f>SUBSTITUTE([6]签字版本!C506,MID([6]签字版本!C506,7,8),"********")</f>
        <v>352627********1633</v>
      </c>
      <c r="D506" s="25" t="str">
        <f>SUBSTITUTE([6]签字版本!D506,MID([6]签字版本!D506,4,4),"****")</f>
        <v>135****9210</v>
      </c>
      <c r="E506" s="24" t="str">
        <f>[6]签字版本!E506</f>
        <v>田茶</v>
      </c>
      <c r="F506" s="26">
        <f>[6]签字版本!F506</f>
        <v>2.45</v>
      </c>
      <c r="G506" s="26">
        <f>F506</f>
        <v>2.45</v>
      </c>
      <c r="H506" s="26">
        <f>G506*30</f>
        <v>73.5</v>
      </c>
      <c r="I506" s="26">
        <f>[6]签字版本!J506</f>
        <v>14.7</v>
      </c>
      <c r="J506" s="25" t="str">
        <f>SUBSTITUTE([6]签字版本!K506,MID([6]签字版本!K506,9,7),"*******")</f>
        <v>62218405*******4348</v>
      </c>
      <c r="K506" s="24" t="str">
        <f>[6]签字版本!L506</f>
        <v>连城县农村信用联社四堡信用社</v>
      </c>
    </row>
    <row r="507" spans="1:11">
      <c r="A507" s="24" t="str">
        <f>[6]签字版本!A507</f>
        <v>501</v>
      </c>
      <c r="B507" s="24" t="str">
        <f>[6]签字版本!B507</f>
        <v>邹琪希</v>
      </c>
      <c r="C507" s="24" t="str">
        <f>SUBSTITUTE([6]签字版本!C507,MID([6]签字版本!C507,7,8),"********")</f>
        <v>352627********1611</v>
      </c>
      <c r="D507" s="25" t="str">
        <f>SUBSTITUTE([6]签字版本!D507,MID([6]签字版本!D507,4,4),"****")</f>
        <v>182****6585</v>
      </c>
      <c r="E507" s="24" t="str">
        <f>[6]签字版本!E507</f>
        <v>田茶</v>
      </c>
      <c r="F507" s="26">
        <f>[6]签字版本!F507</f>
        <v>3.39</v>
      </c>
      <c r="G507" s="26">
        <f>F507</f>
        <v>3.39</v>
      </c>
      <c r="H507" s="26">
        <f>G507*30</f>
        <v>101.7</v>
      </c>
      <c r="I507" s="26">
        <f>[6]签字版本!J507</f>
        <v>20.34</v>
      </c>
      <c r="J507" s="25" t="str">
        <f>SUBSTITUTE([6]签字版本!K507,MID([6]签字版本!K507,9,7),"*******")</f>
        <v>62218405*******4363</v>
      </c>
      <c r="K507" s="24" t="str">
        <f>[6]签字版本!L507</f>
        <v>连城县农村信用联社四堡信用社</v>
      </c>
    </row>
    <row r="508" spans="1:11">
      <c r="A508" s="24" t="str">
        <f>[6]签字版本!A508</f>
        <v>502</v>
      </c>
      <c r="B508" s="24" t="str">
        <f>[6]签字版本!B508</f>
        <v>邹从满</v>
      </c>
      <c r="C508" s="24" t="str">
        <f>SUBSTITUTE([6]签字版本!C508,MID([6]签字版本!C508,7,8),"********")</f>
        <v>352627********1612</v>
      </c>
      <c r="D508" s="25" t="str">
        <f>SUBSTITUTE([6]签字版本!D508,MID([6]签字版本!D508,4,4),"****")</f>
        <v>150****0409</v>
      </c>
      <c r="E508" s="24" t="str">
        <f>[6]签字版本!E508</f>
        <v>田茶</v>
      </c>
      <c r="F508" s="26">
        <f>[6]签字版本!F508</f>
        <v>4.35</v>
      </c>
      <c r="G508" s="26">
        <f>F508</f>
        <v>4.35</v>
      </c>
      <c r="H508" s="26">
        <f>G508*30</f>
        <v>130.5</v>
      </c>
      <c r="I508" s="26">
        <f>[6]签字版本!J508</f>
        <v>26.1</v>
      </c>
      <c r="J508" s="25" t="str">
        <f>SUBSTITUTE([6]签字版本!K508,MID([6]签字版本!K508,9,7),"*******")</f>
        <v>62218405*******4462</v>
      </c>
      <c r="K508" s="24" t="str">
        <f>[6]签字版本!L508</f>
        <v>连城县农村信用联社四堡信用社</v>
      </c>
    </row>
    <row r="509" spans="1:11">
      <c r="A509" s="24" t="str">
        <f>[6]签字版本!A509</f>
        <v>503</v>
      </c>
      <c r="B509" s="24" t="str">
        <f>[6]签字版本!B509</f>
        <v>严春仙</v>
      </c>
      <c r="C509" s="24" t="str">
        <f>SUBSTITUTE([6]签字版本!C509,MID([6]签字版本!C509,7,8),"********")</f>
        <v>352627********1624</v>
      </c>
      <c r="D509" s="25" t="str">
        <f>SUBSTITUTE([6]签字版本!D509,MID([6]签字版本!D509,4,4),"****")</f>
        <v>152****0677</v>
      </c>
      <c r="E509" s="24" t="str">
        <f>[6]签字版本!E509</f>
        <v>田茶</v>
      </c>
      <c r="F509" s="26">
        <f>[6]签字版本!F509</f>
        <v>1.76</v>
      </c>
      <c r="G509" s="26">
        <f>F509</f>
        <v>1.76</v>
      </c>
      <c r="H509" s="26">
        <f>G509*30</f>
        <v>52.8</v>
      </c>
      <c r="I509" s="26">
        <f>[6]签字版本!J509</f>
        <v>10.56</v>
      </c>
      <c r="J509" s="25" t="str">
        <f>SUBSTITUTE([6]签字版本!K509,MID([6]签字版本!K509,9,7),"*******")</f>
        <v>62218405*******8867</v>
      </c>
      <c r="K509" s="24" t="str">
        <f>[6]签字版本!L509</f>
        <v>连城县农村信用联社四堡信用社</v>
      </c>
    </row>
    <row r="510" spans="1:11">
      <c r="A510" s="24" t="str">
        <f>[6]签字版本!A510</f>
        <v>504</v>
      </c>
      <c r="B510" s="24" t="str">
        <f>[6]签字版本!B510</f>
        <v>童满金</v>
      </c>
      <c r="C510" s="24" t="str">
        <f>SUBSTITUTE([6]签字版本!C510,MID([6]签字版本!C510,7,8),"********")</f>
        <v>352627********1622</v>
      </c>
      <c r="D510" s="25" t="str">
        <f>SUBSTITUTE([6]签字版本!D510,MID([6]签字版本!D510,4,4),"****")</f>
        <v>135****6534</v>
      </c>
      <c r="E510" s="24" t="str">
        <f>[6]签字版本!E510</f>
        <v>田茶</v>
      </c>
      <c r="F510" s="26">
        <f>[6]签字版本!F510</f>
        <v>4.27</v>
      </c>
      <c r="G510" s="26">
        <f>F510</f>
        <v>4.27</v>
      </c>
      <c r="H510" s="26">
        <f>G510*30</f>
        <v>128.1</v>
      </c>
      <c r="I510" s="26">
        <f>[6]签字版本!J510</f>
        <v>25.62</v>
      </c>
      <c r="J510" s="25" t="str">
        <f>SUBSTITUTE([6]签字版本!K510,MID([6]签字版本!K510,9,7),"*******")</f>
        <v>62218405*******9022</v>
      </c>
      <c r="K510" s="24" t="str">
        <f>[6]签字版本!L510</f>
        <v>连城县农村信用联社四堡信用社</v>
      </c>
    </row>
    <row r="511" spans="1:11">
      <c r="A511" s="24" t="str">
        <f>[6]签字版本!A511</f>
        <v>505</v>
      </c>
      <c r="B511" s="24" t="str">
        <f>[6]签字版本!B511</f>
        <v>邹志诚</v>
      </c>
      <c r="C511" s="24" t="str">
        <f>SUBSTITUTE([6]签字版本!C511,MID([6]签字版本!C511,7,8),"********")</f>
        <v>352627********1615</v>
      </c>
      <c r="D511" s="25" t="str">
        <f>SUBSTITUTE([6]签字版本!D511,MID([6]签字版本!D511,4,4),"****")</f>
        <v>153****1187</v>
      </c>
      <c r="E511" s="24" t="str">
        <f>[6]签字版本!E511</f>
        <v>田茶</v>
      </c>
      <c r="F511" s="26">
        <f>[6]签字版本!F511</f>
        <v>1.88</v>
      </c>
      <c r="G511" s="26">
        <f>F511</f>
        <v>1.88</v>
      </c>
      <c r="H511" s="26">
        <f>G511*30</f>
        <v>56.4</v>
      </c>
      <c r="I511" s="26">
        <f>[6]签字版本!J511</f>
        <v>11.28</v>
      </c>
      <c r="J511" s="25" t="str">
        <f>SUBSTITUTE([6]签字版本!K511,MID([6]签字版本!K511,9,7),"*******")</f>
        <v>62218405*******4595</v>
      </c>
      <c r="K511" s="24" t="str">
        <f>[6]签字版本!L511</f>
        <v>连城县农村信用联社四堡信用社</v>
      </c>
    </row>
    <row r="512" spans="1:11">
      <c r="A512" s="24" t="str">
        <f>[6]签字版本!A512</f>
        <v>506</v>
      </c>
      <c r="B512" s="24" t="str">
        <f>[6]签字版本!B512</f>
        <v>邹春满</v>
      </c>
      <c r="C512" s="24" t="str">
        <f>SUBSTITUTE([6]签字版本!C512,MID([6]签字版本!C512,7,8),"********")</f>
        <v>352627********1610</v>
      </c>
      <c r="D512" s="25" t="str">
        <f>SUBSTITUTE([6]签字版本!D512,MID([6]签字版本!D512,4,4),"****")</f>
        <v>158****9742</v>
      </c>
      <c r="E512" s="24" t="str">
        <f>[6]签字版本!E512</f>
        <v>田茶</v>
      </c>
      <c r="F512" s="26">
        <f>[6]签字版本!F512</f>
        <v>1.8</v>
      </c>
      <c r="G512" s="26">
        <f>F512</f>
        <v>1.8</v>
      </c>
      <c r="H512" s="26">
        <f>G512*30</f>
        <v>54</v>
      </c>
      <c r="I512" s="26">
        <f>[6]签字版本!J512</f>
        <v>10.8</v>
      </c>
      <c r="J512" s="25" t="str">
        <f>SUBSTITUTE([6]签字版本!K512,MID([6]签字版本!K512,9,7),"*******")</f>
        <v>62218405*******4678</v>
      </c>
      <c r="K512" s="24" t="str">
        <f>[6]签字版本!L512</f>
        <v>连城县农村信用联社四堡信用社</v>
      </c>
    </row>
    <row r="513" spans="1:11">
      <c r="A513" s="24" t="str">
        <f>[6]签字版本!A513</f>
        <v>507</v>
      </c>
      <c r="B513" s="24" t="str">
        <f>[6]签字版本!B513</f>
        <v>邹锢成</v>
      </c>
      <c r="C513" s="24" t="str">
        <f>SUBSTITUTE([6]签字版本!C513,MID([6]签字版本!C513,7,8),"********")</f>
        <v>352627********1610</v>
      </c>
      <c r="D513" s="25" t="str">
        <f>SUBSTITUTE([6]签字版本!D513,MID([6]签字版本!D513,4,4),"****")</f>
        <v>158****8243</v>
      </c>
      <c r="E513" s="24" t="str">
        <f>[6]签字版本!E513</f>
        <v>田茶</v>
      </c>
      <c r="F513" s="26">
        <f>[6]签字版本!F513</f>
        <v>1</v>
      </c>
      <c r="G513" s="26">
        <f>F513</f>
        <v>1</v>
      </c>
      <c r="H513" s="26">
        <f>G513*30</f>
        <v>30</v>
      </c>
      <c r="I513" s="26">
        <f>[6]签字版本!J513</f>
        <v>6</v>
      </c>
      <c r="J513" s="25" t="str">
        <f>SUBSTITUTE([6]签字版本!K513,MID([6]签字版本!K513,9,7),"*******")</f>
        <v>62218405*******4728</v>
      </c>
      <c r="K513" s="24" t="str">
        <f>[6]签字版本!L513</f>
        <v>连城县农村信用联社四堡信用社</v>
      </c>
    </row>
    <row r="514" spans="1:11">
      <c r="A514" s="24" t="str">
        <f>[6]签字版本!A514</f>
        <v>508</v>
      </c>
      <c r="B514" s="24" t="str">
        <f>[6]签字版本!B514</f>
        <v>沈爱梅</v>
      </c>
      <c r="C514" s="24" t="str">
        <f>SUBSTITUTE([6]签字版本!C514,MID([6]签字版本!C514,7,8),"********")</f>
        <v>352627********1320</v>
      </c>
      <c r="D514" s="25" t="str">
        <f>SUBSTITUTE([6]签字版本!D514,MID([6]签字版本!D514,4,4),"****")</f>
        <v>135****3317</v>
      </c>
      <c r="E514" s="24" t="str">
        <f>[6]签字版本!E514</f>
        <v>田茶</v>
      </c>
      <c r="F514" s="26">
        <f>[6]签字版本!F514</f>
        <v>1.75</v>
      </c>
      <c r="G514" s="26">
        <f>F514</f>
        <v>1.75</v>
      </c>
      <c r="H514" s="26">
        <f>G514*30</f>
        <v>52.5</v>
      </c>
      <c r="I514" s="26">
        <f>[6]签字版本!J514</f>
        <v>10.5</v>
      </c>
      <c r="J514" s="25" t="str">
        <f>SUBSTITUTE([6]签字版本!K514,MID([6]签字版本!K514,9,7),"*******")</f>
        <v>62303611*******2580</v>
      </c>
      <c r="K514" s="24" t="str">
        <f>[6]签字版本!L514</f>
        <v>连城县农村信用联社四堡信用社</v>
      </c>
    </row>
    <row r="515" spans="1:11">
      <c r="A515" s="24" t="str">
        <f>[6]签字版本!A515</f>
        <v>509</v>
      </c>
      <c r="B515" s="24" t="str">
        <f>[6]签字版本!B515</f>
        <v>邹洪华</v>
      </c>
      <c r="C515" s="24" t="str">
        <f>SUBSTITUTE([6]签字版本!C515,MID([6]签字版本!C515,7,8),"********")</f>
        <v>352627********1635</v>
      </c>
      <c r="D515" s="25" t="str">
        <f>SUBSTITUTE([6]签字版本!D515,MID([6]签字版本!D515,4,4),"****")</f>
        <v>137****6490</v>
      </c>
      <c r="E515" s="24" t="str">
        <f>[6]签字版本!E515</f>
        <v>田茶</v>
      </c>
      <c r="F515" s="26">
        <f>[6]签字版本!F515</f>
        <v>1.54</v>
      </c>
      <c r="G515" s="26">
        <f>F515</f>
        <v>1.54</v>
      </c>
      <c r="H515" s="26">
        <f>G515*30</f>
        <v>46.2</v>
      </c>
      <c r="I515" s="26">
        <f>[6]签字版本!J515</f>
        <v>9.24</v>
      </c>
      <c r="J515" s="25" t="str">
        <f>SUBSTITUTE([6]签字版本!K515,MID([6]签字版本!K515,9,7),"*******")</f>
        <v>62303611*******3943</v>
      </c>
      <c r="K515" s="24" t="str">
        <f>[6]签字版本!L515</f>
        <v>连城县农村信用联社四堡信用社</v>
      </c>
    </row>
    <row r="516" spans="1:11">
      <c r="A516" s="24" t="str">
        <f>[6]签字版本!A516</f>
        <v>510</v>
      </c>
      <c r="B516" s="24" t="str">
        <f>[6]签字版本!B516</f>
        <v>邹春武</v>
      </c>
      <c r="C516" s="24" t="str">
        <f>SUBSTITUTE([6]签字版本!C516,MID([6]签字版本!C516,7,8),"********")</f>
        <v>352627********1613</v>
      </c>
      <c r="D516" s="25" t="str">
        <f>SUBSTITUTE([6]签字版本!D516,MID([6]签字版本!D516,4,4),"****")</f>
        <v>182****5411</v>
      </c>
      <c r="E516" s="24" t="str">
        <f>[6]签字版本!E516</f>
        <v>田茶</v>
      </c>
      <c r="F516" s="26">
        <f>[6]签字版本!F516</f>
        <v>1.08</v>
      </c>
      <c r="G516" s="26">
        <f>F516</f>
        <v>1.08</v>
      </c>
      <c r="H516" s="26">
        <f>G516*30</f>
        <v>32.4</v>
      </c>
      <c r="I516" s="26">
        <f>[6]签字版本!J516</f>
        <v>6.48</v>
      </c>
      <c r="J516" s="25" t="str">
        <f>SUBSTITUTE([6]签字版本!K516,MID([6]签字版本!K516,9,7),"*******")</f>
        <v>62218405*******9596</v>
      </c>
      <c r="K516" s="24" t="str">
        <f>[6]签字版本!L516</f>
        <v>连城县农村信用联社四堡信用社</v>
      </c>
    </row>
    <row r="517" spans="1:11">
      <c r="A517" s="24" t="str">
        <f>[6]签字版本!A517</f>
        <v>511</v>
      </c>
      <c r="B517" s="24" t="str">
        <f>[6]签字版本!B517</f>
        <v>邹春占</v>
      </c>
      <c r="C517" s="24" t="str">
        <f>SUBSTITUTE([6]签字版本!C517,MID([6]签字版本!C517,7,8),"********")</f>
        <v>352627********1617</v>
      </c>
      <c r="D517" s="25" t="str">
        <f>SUBSTITUTE([6]签字版本!D517,MID([6]签字版本!D517,4,4),"****")</f>
        <v>138****4896</v>
      </c>
      <c r="E517" s="24" t="str">
        <f>[6]签字版本!E517</f>
        <v>田茶</v>
      </c>
      <c r="F517" s="26">
        <f>[6]签字版本!F517</f>
        <v>4.5</v>
      </c>
      <c r="G517" s="26">
        <f>F517</f>
        <v>4.5</v>
      </c>
      <c r="H517" s="26">
        <f>G517*30</f>
        <v>135</v>
      </c>
      <c r="I517" s="26">
        <f>[6]签字版本!J517</f>
        <v>27</v>
      </c>
      <c r="J517" s="25" t="str">
        <f>SUBSTITUTE([6]签字版本!K517,MID([6]签字版本!K517,9,7),"*******")</f>
        <v>62218405*******4736</v>
      </c>
      <c r="K517" s="24" t="str">
        <f>[6]签字版本!L517</f>
        <v>连城县农村信用联社四堡信用社</v>
      </c>
    </row>
    <row r="518" spans="1:11">
      <c r="A518" s="24" t="str">
        <f>[6]签字版本!A518</f>
        <v>512</v>
      </c>
      <c r="B518" s="24" t="str">
        <f>[6]签字版本!B518</f>
        <v>邹春富</v>
      </c>
      <c r="C518" s="24" t="str">
        <f>SUBSTITUTE([6]签字版本!C518,MID([6]签字版本!C518,7,8),"********")</f>
        <v>352627********1616</v>
      </c>
      <c r="D518" s="25" t="str">
        <f>SUBSTITUTE([6]签字版本!D518,MID([6]签字版本!D518,4,4),"****")</f>
        <v>183****0669</v>
      </c>
      <c r="E518" s="24" t="str">
        <f>[6]签字版本!E518</f>
        <v>田茶</v>
      </c>
      <c r="F518" s="26">
        <f>[6]签字版本!F518</f>
        <v>2.18</v>
      </c>
      <c r="G518" s="26">
        <f>F518</f>
        <v>2.18</v>
      </c>
      <c r="H518" s="26">
        <f>G518*30</f>
        <v>65.4</v>
      </c>
      <c r="I518" s="26">
        <f>[6]签字版本!J518</f>
        <v>13.08</v>
      </c>
      <c r="J518" s="25" t="str">
        <f>SUBSTITUTE([6]签字版本!K518,MID([6]签字版本!K518,9,7),"*******")</f>
        <v>62218405*******4793</v>
      </c>
      <c r="K518" s="24" t="str">
        <f>[6]签字版本!L518</f>
        <v>连城县农村信用联社四堡信用社</v>
      </c>
    </row>
    <row r="519" spans="1:11">
      <c r="A519" s="24" t="str">
        <f>[6]签字版本!A519</f>
        <v>513</v>
      </c>
      <c r="B519" s="24" t="str">
        <f>[6]签字版本!B519</f>
        <v>邹春沐</v>
      </c>
      <c r="C519" s="24" t="str">
        <f>SUBSTITUTE([6]签字版本!C519,MID([6]签字版本!C519,7,8),"********")</f>
        <v>352627********1612</v>
      </c>
      <c r="D519" s="25" t="str">
        <f>SUBSTITUTE([6]签字版本!D519,MID([6]签字版本!D519,4,4),"****")</f>
        <v>198****2064</v>
      </c>
      <c r="E519" s="24" t="str">
        <f>[6]签字版本!E519</f>
        <v>田茶</v>
      </c>
      <c r="F519" s="26">
        <f>[6]签字版本!F519</f>
        <v>4.1</v>
      </c>
      <c r="G519" s="26">
        <f>F519</f>
        <v>4.1</v>
      </c>
      <c r="H519" s="26">
        <f>G519*30</f>
        <v>123</v>
      </c>
      <c r="I519" s="26">
        <f>[6]签字版本!J519</f>
        <v>24.6</v>
      </c>
      <c r="J519" s="25" t="str">
        <f>SUBSTITUTE([6]签字版本!K519,MID([6]签字版本!K519,9,7),"*******")</f>
        <v>62218405*******4751</v>
      </c>
      <c r="K519" s="24" t="str">
        <f>[6]签字版本!L519</f>
        <v>连城县农村信用联社四堡信用社</v>
      </c>
    </row>
    <row r="520" spans="1:11">
      <c r="A520" s="24" t="str">
        <f>[6]签字版本!A520</f>
        <v>514</v>
      </c>
      <c r="B520" s="24" t="str">
        <f>[6]签字版本!B520</f>
        <v>邹春文</v>
      </c>
      <c r="C520" s="24" t="str">
        <f>SUBSTITUTE([6]签字版本!C520,MID([6]签字版本!C520,7,8),"********")</f>
        <v>352627********1612</v>
      </c>
      <c r="D520" s="25" t="str">
        <f>SUBSTITUTE([6]签字版本!D520,MID([6]签字版本!D520,4,4),"****")</f>
        <v>136****5710</v>
      </c>
      <c r="E520" s="24" t="str">
        <f>[6]签字版本!E520</f>
        <v>田茶</v>
      </c>
      <c r="F520" s="26">
        <f>[6]签字版本!F520</f>
        <v>2.77</v>
      </c>
      <c r="G520" s="26">
        <f>F520</f>
        <v>2.77</v>
      </c>
      <c r="H520" s="26">
        <f>G520*30</f>
        <v>83.1</v>
      </c>
      <c r="I520" s="26">
        <f>[6]签字版本!J520</f>
        <v>16.62</v>
      </c>
      <c r="J520" s="25" t="str">
        <f>SUBSTITUTE([6]签字版本!K520,MID([6]签字版本!K520,9,7),"*******")</f>
        <v>62303615*******4103</v>
      </c>
      <c r="K520" s="24" t="str">
        <f>[6]签字版本!L520</f>
        <v>连城县农村信用联社四堡信用社</v>
      </c>
    </row>
    <row r="521" spans="1:11">
      <c r="A521" s="24" t="str">
        <f>[6]签字版本!A521</f>
        <v>515</v>
      </c>
      <c r="B521" s="24" t="str">
        <f>[6]签字版本!B521</f>
        <v>赵玉清</v>
      </c>
      <c r="C521" s="24" t="str">
        <f>SUBSTITUTE([6]签字版本!C521,MID([6]签字版本!C521,7,8),"********")</f>
        <v>352627********1623</v>
      </c>
      <c r="D521" s="25" t="str">
        <f>SUBSTITUTE([6]签字版本!D521,MID([6]签字版本!D521,4,4),"****")</f>
        <v>130****5684</v>
      </c>
      <c r="E521" s="24" t="str">
        <f>[6]签字版本!E521</f>
        <v>田茶</v>
      </c>
      <c r="F521" s="26">
        <f>[6]签字版本!F521</f>
        <v>2.12</v>
      </c>
      <c r="G521" s="26">
        <f>F521</f>
        <v>2.12</v>
      </c>
      <c r="H521" s="26">
        <f>G521*30</f>
        <v>63.6</v>
      </c>
      <c r="I521" s="26">
        <f>[6]签字版本!J521</f>
        <v>12.72</v>
      </c>
      <c r="J521" s="25" t="str">
        <f>SUBSTITUTE([6]签字版本!K521,MID([6]签字版本!K521,9,7),"*******")</f>
        <v>62218405*******4694</v>
      </c>
      <c r="K521" s="24" t="str">
        <f>[6]签字版本!L521</f>
        <v>连城县农村信用联社四堡信用社</v>
      </c>
    </row>
    <row r="522" spans="1:11">
      <c r="A522" s="24" t="str">
        <f>[6]签字版本!A522</f>
        <v>516</v>
      </c>
      <c r="B522" s="24" t="str">
        <f>[6]签字版本!B522</f>
        <v>邹伟</v>
      </c>
      <c r="C522" s="24" t="str">
        <f>SUBSTITUTE([6]签字版本!C522,MID([6]签字版本!C522,7,8),"********")</f>
        <v>352627********1616</v>
      </c>
      <c r="D522" s="25" t="str">
        <f>SUBSTITUTE([6]签字版本!D522,MID([6]签字版本!D522,4,4),"****")</f>
        <v>139****1160</v>
      </c>
      <c r="E522" s="24" t="str">
        <f>[6]签字版本!E522</f>
        <v>田茶</v>
      </c>
      <c r="F522" s="26">
        <f>[6]签字版本!F522</f>
        <v>2.63</v>
      </c>
      <c r="G522" s="26">
        <f>F522</f>
        <v>2.63</v>
      </c>
      <c r="H522" s="26">
        <f>G522*30</f>
        <v>78.9</v>
      </c>
      <c r="I522" s="26">
        <f>[6]签字版本!J522</f>
        <v>15.78</v>
      </c>
      <c r="J522" s="25" t="str">
        <f>SUBSTITUTE([6]签字版本!K522,MID([6]签字版本!K522,9,7),"*******")</f>
        <v>62218405*******4686</v>
      </c>
      <c r="K522" s="24" t="str">
        <f>[6]签字版本!L522</f>
        <v>连城县农村信用联社四堡信用社</v>
      </c>
    </row>
    <row r="523" spans="1:11">
      <c r="A523" s="24" t="str">
        <f>[6]签字版本!A523</f>
        <v>517</v>
      </c>
      <c r="B523" s="24" t="str">
        <f>[6]签字版本!B523</f>
        <v>邹春衍</v>
      </c>
      <c r="C523" s="24" t="str">
        <f>SUBSTITUTE([6]签字版本!C523,MID([6]签字版本!C523,7,8),"********")</f>
        <v>352627********1610</v>
      </c>
      <c r="D523" s="25" t="str">
        <f>SUBSTITUTE([6]签字版本!D523,MID([6]签字版本!D523,4,4),"****")</f>
        <v>158****4700</v>
      </c>
      <c r="E523" s="24" t="str">
        <f>[6]签字版本!E523</f>
        <v>田茶</v>
      </c>
      <c r="F523" s="26">
        <f>[6]签字版本!F523</f>
        <v>2.73</v>
      </c>
      <c r="G523" s="26">
        <f>F523</f>
        <v>2.73</v>
      </c>
      <c r="H523" s="26">
        <f>G523*30</f>
        <v>81.9</v>
      </c>
      <c r="I523" s="26">
        <f>[6]签字版本!J523</f>
        <v>16.38</v>
      </c>
      <c r="J523" s="25" t="str">
        <f>SUBSTITUTE([6]签字版本!K523,MID([6]签字版本!K523,9,7),"*******")</f>
        <v>62218405*******4785</v>
      </c>
      <c r="K523" s="24" t="str">
        <f>[6]签字版本!L523</f>
        <v>连城县农村信用联社四堡信用社</v>
      </c>
    </row>
    <row r="524" spans="1:11">
      <c r="A524" s="24" t="str">
        <f>[6]签字版本!A524</f>
        <v>518</v>
      </c>
      <c r="B524" s="24" t="str">
        <f>[6]签字版本!B524</f>
        <v>邹柏荣</v>
      </c>
      <c r="C524" s="24" t="str">
        <f>SUBSTITUTE([6]签字版本!C524,MID([6]签字版本!C524,7,8),"********")</f>
        <v>352627********1619</v>
      </c>
      <c r="D524" s="25" t="str">
        <f>SUBSTITUTE([6]签字版本!D524,MID([6]签字版本!D524,4,4),"****")</f>
        <v>138****9816</v>
      </c>
      <c r="E524" s="24" t="str">
        <f>[6]签字版本!E524</f>
        <v>田茶</v>
      </c>
      <c r="F524" s="26">
        <f>[6]签字版本!F524</f>
        <v>4.75</v>
      </c>
      <c r="G524" s="26">
        <f>F524</f>
        <v>4.75</v>
      </c>
      <c r="H524" s="26">
        <f>G524*30</f>
        <v>142.5</v>
      </c>
      <c r="I524" s="26">
        <f>[6]签字版本!J524</f>
        <v>28.5</v>
      </c>
      <c r="J524" s="25" t="str">
        <f>SUBSTITUTE([6]签字版本!K524,MID([6]签字版本!K524,9,7),"*******")</f>
        <v>62218405*******9048</v>
      </c>
      <c r="K524" s="24" t="str">
        <f>[6]签字版本!L524</f>
        <v>连城县农村信用联社四堡信用社</v>
      </c>
    </row>
    <row r="525" spans="1:11">
      <c r="A525" s="24" t="str">
        <f>[6]签字版本!A525</f>
        <v>519</v>
      </c>
      <c r="B525" s="24" t="str">
        <f>[6]签字版本!B525</f>
        <v>邹洪杰</v>
      </c>
      <c r="C525" s="24" t="str">
        <f>SUBSTITUTE([6]签字版本!C525,MID([6]签字版本!C525,7,8),"********")</f>
        <v>352627********1613</v>
      </c>
      <c r="D525" s="25" t="str">
        <f>SUBSTITUTE([6]签字版本!D525,MID([6]签字版本!D525,4,4),"****")</f>
        <v>185****1296</v>
      </c>
      <c r="E525" s="24" t="str">
        <f>[6]签字版本!E525</f>
        <v>田茶</v>
      </c>
      <c r="F525" s="26">
        <f>[6]签字版本!F525</f>
        <v>1.54</v>
      </c>
      <c r="G525" s="26">
        <f>F525</f>
        <v>1.54</v>
      </c>
      <c r="H525" s="26">
        <f>G525*30</f>
        <v>46.2</v>
      </c>
      <c r="I525" s="26">
        <f>[6]签字版本!J525</f>
        <v>9.24</v>
      </c>
      <c r="J525" s="25" t="str">
        <f>SUBSTITUTE([6]签字版本!K525,MID([6]签字版本!K525,9,7),"*******")</f>
        <v>90908180*******0066163</v>
      </c>
      <c r="K525" s="24" t="str">
        <f>[6]签字版本!L525</f>
        <v>连城县农村信用联社四堡信用社</v>
      </c>
    </row>
    <row r="526" spans="1:11">
      <c r="A526" s="24" t="str">
        <f>[6]签字版本!A526</f>
        <v>520</v>
      </c>
      <c r="B526" s="24" t="str">
        <f>[6]签字版本!B526</f>
        <v>邹远辉</v>
      </c>
      <c r="C526" s="24" t="str">
        <f>SUBSTITUTE([6]签字版本!C526,MID([6]签字版本!C526,7,8),"********")</f>
        <v>352627********1613</v>
      </c>
      <c r="D526" s="25" t="str">
        <f>SUBSTITUTE([6]签字版本!D526,MID([6]签字版本!D526,4,4),"****")</f>
        <v>151****4258</v>
      </c>
      <c r="E526" s="24" t="str">
        <f>[6]签字版本!E526</f>
        <v>田茶</v>
      </c>
      <c r="F526" s="26">
        <f>[6]签字版本!F526</f>
        <v>4.11</v>
      </c>
      <c r="G526" s="26">
        <f>F526</f>
        <v>4.11</v>
      </c>
      <c r="H526" s="26">
        <f>G526*30</f>
        <v>123.3</v>
      </c>
      <c r="I526" s="26">
        <f>[6]签字版本!J526</f>
        <v>24.66</v>
      </c>
      <c r="J526" s="25" t="str">
        <f>SUBSTITUTE([6]签字版本!K526,MID([6]签字版本!K526,9,7),"*******")</f>
        <v>62218405*******9612</v>
      </c>
      <c r="K526" s="24" t="str">
        <f>[6]签字版本!L526</f>
        <v>连城县农村信用联社四堡信用社</v>
      </c>
    </row>
    <row r="527" spans="1:11">
      <c r="A527" s="24">
        <f>[6]签字版本!A527</f>
        <v>521</v>
      </c>
      <c r="B527" s="24" t="str">
        <f>[6]签字版本!B527</f>
        <v>邹强</v>
      </c>
      <c r="C527" s="24" t="str">
        <f>SUBSTITUTE([6]签字版本!C527,MID([6]签字版本!C527,7,8),"********")</f>
        <v>350825********1610</v>
      </c>
      <c r="D527" s="25" t="str">
        <f>SUBSTITUTE([6]签字版本!D527,MID([6]签字版本!D527,4,4),"****")</f>
        <v>181****3252</v>
      </c>
      <c r="E527" s="24" t="str">
        <f>[6]签字版本!E527</f>
        <v>田茶</v>
      </c>
      <c r="F527" s="26">
        <f>[6]签字版本!F527</f>
        <v>0.17</v>
      </c>
      <c r="G527" s="26">
        <f>F527</f>
        <v>0.17</v>
      </c>
      <c r="H527" s="26">
        <f>G527*30</f>
        <v>5.1</v>
      </c>
      <c r="I527" s="26">
        <f>[6]签字版本!J527</f>
        <v>1.02</v>
      </c>
      <c r="J527" s="25" t="str">
        <f>SUBSTITUTE([6]签字版本!K527,MID([6]签字版本!K527,9,7),"*******")</f>
        <v>62218405*******8966</v>
      </c>
      <c r="K527" s="24" t="str">
        <f>[6]签字版本!L527</f>
        <v>连城县农村信用联社四堡信用社</v>
      </c>
    </row>
    <row r="528" spans="1:11">
      <c r="A528" s="24">
        <f>[6]签字版本!A528</f>
        <v>522</v>
      </c>
      <c r="B528" s="24" t="str">
        <f>[6]签字版本!B528</f>
        <v>邹俊仙</v>
      </c>
      <c r="C528" s="24" t="str">
        <f>SUBSTITUTE([6]签字版本!C528,MID([6]签字版本!C528,7,8),"********")</f>
        <v>350825********1628</v>
      </c>
      <c r="D528" s="25" t="str">
        <f>SUBSTITUTE([6]签字版本!D528,MID([6]签字版本!D528,4,4),"****")</f>
        <v>198****2064</v>
      </c>
      <c r="E528" s="24" t="str">
        <f>[6]签字版本!E528</f>
        <v>田茶</v>
      </c>
      <c r="F528" s="26">
        <f>[6]签字版本!F528</f>
        <v>0.82</v>
      </c>
      <c r="G528" s="26">
        <f>F528</f>
        <v>0.82</v>
      </c>
      <c r="H528" s="26">
        <f>G528*30</f>
        <v>24.6</v>
      </c>
      <c r="I528" s="26">
        <f>[6]签字版本!J528</f>
        <v>4.92</v>
      </c>
      <c r="J528" s="25" t="str">
        <f>SUBSTITUTE([6]签字版本!K528,MID([6]签字版本!K528,9,7),"*******")</f>
        <v>62218405*******4579</v>
      </c>
      <c r="K528" s="24" t="str">
        <f>[6]签字版本!L528</f>
        <v>连城县农村信用联社四堡信用社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3"/>
  <sheetViews>
    <sheetView view="pageBreakPreview" zoomScaleNormal="100" topLeftCell="A501" workbookViewId="0">
      <selection activeCell="P553" sqref="P553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[5]签字版本!C4</f>
        <v>连城县四堡镇四桥村民委员会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[5]签字版本!C5</f>
        <v>连城县四堡镇四桥村民委员会马华雄、马汉辉等537户</v>
      </c>
      <c r="D5" s="20"/>
      <c r="E5" s="20"/>
      <c r="F5" s="20"/>
      <c r="G5" s="19" t="str">
        <f>[5]签字版本!G5</f>
        <v>单位保额1000元</v>
      </c>
      <c r="H5" s="19" t="str">
        <f>[5]签字版本!I5</f>
        <v>保险费率  3.0%</v>
      </c>
      <c r="I5" s="19"/>
      <c r="J5" s="28" t="str">
        <f>[5]签字版本!K5</f>
        <v>单位保费： 30  元</v>
      </c>
      <c r="K5" s="29" t="str">
        <f>[5]签字版本!L5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[5]签字版本!A7</f>
        <v>1</v>
      </c>
      <c r="B7" s="24" t="str">
        <f>[5]签字版本!B7</f>
        <v>马华雄</v>
      </c>
      <c r="C7" s="24" t="str">
        <f>SUBSTITUTE([5]签字版本!C7,MID([5]签字版本!C7,7,8),"********")</f>
        <v>352627********1638</v>
      </c>
      <c r="D7" s="25" t="str">
        <f>SUBSTITUTE([5]签字版本!D7,MID([5]签字版本!D7,4,4),"****")</f>
        <v>130****3351</v>
      </c>
      <c r="E7" s="24" t="str">
        <f>[5]签字版本!E7</f>
        <v>四桥</v>
      </c>
      <c r="F7" s="26">
        <f>[5]签字版本!F7</f>
        <v>1.56</v>
      </c>
      <c r="G7" s="26">
        <f t="shared" ref="G7:G70" si="0">F7</f>
        <v>1.56</v>
      </c>
      <c r="H7" s="26">
        <f t="shared" ref="H7:H70" si="1">G7*30</f>
        <v>46.8</v>
      </c>
      <c r="I7" s="26">
        <f>[5]签字版本!J7</f>
        <v>9.36</v>
      </c>
      <c r="J7" s="25" t="str">
        <f>SUBSTITUTE([5]签字版本!K7,MID([5]签字版本!K7,9,7),"*******")</f>
        <v>90908180*******0541579</v>
      </c>
      <c r="K7" s="24" t="str">
        <f>[5]签字版本!L7</f>
        <v>连城县农村信用联社四堡信用社</v>
      </c>
    </row>
    <row r="8" s="2" customFormat="1" ht="18.6" customHeight="1" spans="1:11">
      <c r="A8" s="24" t="str">
        <f>[5]签字版本!A8</f>
        <v>2</v>
      </c>
      <c r="B8" s="24" t="str">
        <f>[5]签字版本!B8</f>
        <v>马汉辉</v>
      </c>
      <c r="C8" s="24" t="str">
        <f>SUBSTITUTE([5]签字版本!C8,MID([5]签字版本!C8,7,8),"********")</f>
        <v>352627********1613</v>
      </c>
      <c r="D8" s="25" t="str">
        <f>SUBSTITUTE([5]签字版本!D8,MID([5]签字版本!D8,4,4),"****")</f>
        <v>150****3625</v>
      </c>
      <c r="E8" s="24" t="str">
        <f>[5]签字版本!E8</f>
        <v>四桥</v>
      </c>
      <c r="F8" s="26">
        <f>[5]签字版本!F8</f>
        <v>0.72</v>
      </c>
      <c r="G8" s="26">
        <f t="shared" si="0"/>
        <v>0.72</v>
      </c>
      <c r="H8" s="26">
        <f t="shared" si="1"/>
        <v>21.6</v>
      </c>
      <c r="I8" s="26">
        <f>[5]签字版本!J8</f>
        <v>4.32</v>
      </c>
      <c r="J8" s="25" t="str">
        <f>SUBSTITUTE([5]签字版本!K8,MID([5]签字版本!K8,9,7),"*******")</f>
        <v>90908180*******0339271</v>
      </c>
      <c r="K8" s="24" t="str">
        <f>[5]签字版本!L8</f>
        <v>连城县农村信用联社四堡信用社</v>
      </c>
    </row>
    <row r="9" s="2" customFormat="1" ht="18.6" customHeight="1" spans="1:11">
      <c r="A9" s="24" t="str">
        <f>[5]签字版本!A9</f>
        <v>3</v>
      </c>
      <c r="B9" s="24" t="str">
        <f>[5]签字版本!B9</f>
        <v>马勋树</v>
      </c>
      <c r="C9" s="24" t="str">
        <f>SUBSTITUTE([5]签字版本!C9,MID([5]签字版本!C9,7,8),"********")</f>
        <v>352627********163X</v>
      </c>
      <c r="D9" s="25" t="str">
        <f>SUBSTITUTE([5]签字版本!D9,MID([5]签字版本!D9,4,4),"****")</f>
        <v>189****9873</v>
      </c>
      <c r="E9" s="24" t="str">
        <f>[5]签字版本!E9</f>
        <v>四桥</v>
      </c>
      <c r="F9" s="26">
        <f>[5]签字版本!F9</f>
        <v>5.7</v>
      </c>
      <c r="G9" s="26">
        <f t="shared" si="0"/>
        <v>5.7</v>
      </c>
      <c r="H9" s="26">
        <f t="shared" si="1"/>
        <v>171</v>
      </c>
      <c r="I9" s="26">
        <f>[5]签字版本!J9</f>
        <v>34.2</v>
      </c>
      <c r="J9" s="25" t="str">
        <f>SUBSTITUTE([5]签字版本!K9,MID([5]签字版本!K9,9,7),"*******")</f>
        <v>90908180*******0066902</v>
      </c>
      <c r="K9" s="24" t="str">
        <f>[5]签字版本!L9</f>
        <v>连城县农村信用联社四堡信用社</v>
      </c>
    </row>
    <row r="10" spans="1:11">
      <c r="A10" s="24" t="str">
        <f>[5]签字版本!A10</f>
        <v>4</v>
      </c>
      <c r="B10" s="24" t="str">
        <f>[5]签字版本!B10</f>
        <v>马荣德</v>
      </c>
      <c r="C10" s="24" t="str">
        <f>SUBSTITUTE([5]签字版本!C10,MID([5]签字版本!C10,7,8),"********")</f>
        <v>352627********1618</v>
      </c>
      <c r="D10" s="25" t="str">
        <f>SUBSTITUTE([5]签字版本!D10,MID([5]签字版本!D10,4,4),"****")</f>
        <v>158****8935</v>
      </c>
      <c r="E10" s="24" t="str">
        <f>[5]签字版本!E10</f>
        <v>四桥</v>
      </c>
      <c r="F10" s="26">
        <f>[5]签字版本!F10</f>
        <v>2.1</v>
      </c>
      <c r="G10" s="26">
        <f t="shared" si="0"/>
        <v>2.1</v>
      </c>
      <c r="H10" s="26">
        <f t="shared" si="1"/>
        <v>63</v>
      </c>
      <c r="I10" s="26">
        <f>[5]签字版本!J10</f>
        <v>12.6</v>
      </c>
      <c r="J10" s="25" t="str">
        <f>SUBSTITUTE([5]签字版本!K10,MID([5]签字版本!K10,9,7),"*******")</f>
        <v>90908180*******0567284</v>
      </c>
      <c r="K10" s="24" t="str">
        <f>[5]签字版本!L10</f>
        <v>连城县农村信用联社四堡信用社</v>
      </c>
    </row>
    <row r="11" spans="1:11">
      <c r="A11" s="24" t="str">
        <f>[5]签字版本!A11</f>
        <v>5</v>
      </c>
      <c r="B11" s="24" t="str">
        <f>[5]签字版本!B11</f>
        <v>马华亮</v>
      </c>
      <c r="C11" s="24" t="str">
        <f>SUBSTITUTE([5]签字版本!C11,MID([5]签字版本!C11,7,8),"********")</f>
        <v>352627********1616</v>
      </c>
      <c r="D11" s="25" t="str">
        <f>SUBSTITUTE([5]签字版本!D11,MID([5]签字版本!D11,4,4),"****")</f>
        <v>136****7476</v>
      </c>
      <c r="E11" s="24" t="str">
        <f>[5]签字版本!E11</f>
        <v>四桥</v>
      </c>
      <c r="F11" s="26">
        <f>[5]签字版本!F11</f>
        <v>1.28</v>
      </c>
      <c r="G11" s="26">
        <f t="shared" si="0"/>
        <v>1.28</v>
      </c>
      <c r="H11" s="26">
        <f t="shared" si="1"/>
        <v>38.4</v>
      </c>
      <c r="I11" s="26">
        <f>[5]签字版本!J11</f>
        <v>7.68</v>
      </c>
      <c r="J11" s="25" t="str">
        <f>SUBSTITUTE([5]签字版本!K11,MID([5]签字版本!K11,9,7),"*******")</f>
        <v>90908180*******0021113</v>
      </c>
      <c r="K11" s="24" t="str">
        <f>[5]签字版本!L11</f>
        <v>连城县农村信用联社四堡信用社</v>
      </c>
    </row>
    <row r="12" spans="1:11">
      <c r="A12" s="24" t="str">
        <f>[5]签字版本!A12</f>
        <v>6</v>
      </c>
      <c r="B12" s="24" t="str">
        <f>[5]签字版本!B12</f>
        <v>邹恩爱</v>
      </c>
      <c r="C12" s="24" t="str">
        <f>SUBSTITUTE([5]签字版本!C12,MID([5]签字版本!C12,7,8),"********")</f>
        <v>352627********1625</v>
      </c>
      <c r="D12" s="25" t="str">
        <f>SUBSTITUTE([5]签字版本!D12,MID([5]签字版本!D12,4,4),"****")</f>
        <v>183****5721</v>
      </c>
      <c r="E12" s="24" t="str">
        <f>[5]签字版本!E12</f>
        <v>四桥</v>
      </c>
      <c r="F12" s="26">
        <f>[5]签字版本!F12</f>
        <v>3.85</v>
      </c>
      <c r="G12" s="26">
        <f t="shared" si="0"/>
        <v>3.85</v>
      </c>
      <c r="H12" s="26">
        <f t="shared" si="1"/>
        <v>115.5</v>
      </c>
      <c r="I12" s="26">
        <f>[5]签字版本!J12</f>
        <v>23.1</v>
      </c>
      <c r="J12" s="25" t="str">
        <f>SUBSTITUTE([5]签字版本!K12,MID([5]签字版本!K12,9,7),"*******")</f>
        <v>62218405*******9634</v>
      </c>
      <c r="K12" s="24" t="str">
        <f>[5]签字版本!L12</f>
        <v>连城县农村信用联社四堡信用社</v>
      </c>
    </row>
    <row r="13" spans="1:11">
      <c r="A13" s="24" t="str">
        <f>[5]签字版本!A13</f>
        <v>7</v>
      </c>
      <c r="B13" s="24" t="str">
        <f>[5]签字版本!B13</f>
        <v>马汗洪</v>
      </c>
      <c r="C13" s="24" t="str">
        <f>SUBSTITUTE([5]签字版本!C13,MID([5]签字版本!C13,7,8),"********")</f>
        <v>352627********1616</v>
      </c>
      <c r="D13" s="25" t="str">
        <f>SUBSTITUTE([5]签字版本!D13,MID([5]签字版本!D13,4,4),"****")</f>
        <v>139****1473</v>
      </c>
      <c r="E13" s="24" t="str">
        <f>[5]签字版本!E13</f>
        <v>四桥</v>
      </c>
      <c r="F13" s="26">
        <f>[5]签字版本!F13</f>
        <v>2.32</v>
      </c>
      <c r="G13" s="26">
        <f t="shared" si="0"/>
        <v>2.32</v>
      </c>
      <c r="H13" s="26">
        <f t="shared" si="1"/>
        <v>69.6</v>
      </c>
      <c r="I13" s="26">
        <f>[5]签字版本!J13</f>
        <v>13.92</v>
      </c>
      <c r="J13" s="25" t="str">
        <f>SUBSTITUTE([5]签字版本!K13,MID([5]签字版本!K13,9,7),"*******")</f>
        <v>90908180*******0059091</v>
      </c>
      <c r="K13" s="24" t="str">
        <f>[5]签字版本!L13</f>
        <v>连城县农村信用联社四堡信用社</v>
      </c>
    </row>
    <row r="14" spans="1:11">
      <c r="A14" s="24" t="str">
        <f>[5]签字版本!A14</f>
        <v>8</v>
      </c>
      <c r="B14" s="24" t="str">
        <f>[5]签字版本!B14</f>
        <v>马华纲</v>
      </c>
      <c r="C14" s="24" t="str">
        <f>SUBSTITUTE([5]签字版本!C14,MID([5]签字版本!C14,7,8),"********")</f>
        <v>352627********1617</v>
      </c>
      <c r="D14" s="25" t="str">
        <f>SUBSTITUTE([5]签字版本!D14,MID([5]签字版本!D14,4,4),"****")</f>
        <v>180****8120</v>
      </c>
      <c r="E14" s="24" t="str">
        <f>[5]签字版本!E14</f>
        <v>四桥</v>
      </c>
      <c r="F14" s="26">
        <f>[5]签字版本!F14</f>
        <v>0.23</v>
      </c>
      <c r="G14" s="26">
        <f t="shared" si="0"/>
        <v>0.23</v>
      </c>
      <c r="H14" s="26">
        <f t="shared" si="1"/>
        <v>6.9</v>
      </c>
      <c r="I14" s="26">
        <f>[5]签字版本!J14</f>
        <v>1.38</v>
      </c>
      <c r="J14" s="25" t="str">
        <f>SUBSTITUTE([5]签字版本!K14,MID([5]签字版本!K14,9,7),"*******")</f>
        <v>62218405*******1089</v>
      </c>
      <c r="K14" s="24" t="str">
        <f>[5]签字版本!L14</f>
        <v>连城县农村信用联社四堡信用社</v>
      </c>
    </row>
    <row r="15" spans="1:11">
      <c r="A15" s="24" t="str">
        <f>[5]签字版本!A15</f>
        <v>9</v>
      </c>
      <c r="B15" s="24" t="str">
        <f>[5]签字版本!B15</f>
        <v>马勋成</v>
      </c>
      <c r="C15" s="24" t="str">
        <f>SUBSTITUTE([5]签字版本!C15,MID([5]签字版本!C15,7,8),"********")</f>
        <v>352627********1616</v>
      </c>
      <c r="D15" s="25" t="str">
        <f>SUBSTITUTE([5]签字版本!D15,MID([5]签字版本!D15,4,4),"****")</f>
        <v>136****0898</v>
      </c>
      <c r="E15" s="24" t="str">
        <f>[5]签字版本!E15</f>
        <v>四桥</v>
      </c>
      <c r="F15" s="26">
        <f>[5]签字版本!F15</f>
        <v>2.82</v>
      </c>
      <c r="G15" s="26">
        <f t="shared" si="0"/>
        <v>2.82</v>
      </c>
      <c r="H15" s="26">
        <f t="shared" si="1"/>
        <v>84.6</v>
      </c>
      <c r="I15" s="26">
        <f>[5]签字版本!J15</f>
        <v>16.92</v>
      </c>
      <c r="J15" s="25" t="str">
        <f>SUBSTITUTE([5]签字版本!K15,MID([5]签字版本!K15,9,7),"*******")</f>
        <v>90908180*******0059108</v>
      </c>
      <c r="K15" s="24" t="str">
        <f>[5]签字版本!L15</f>
        <v>连城县农村信用联社四堡信用社</v>
      </c>
    </row>
    <row r="16" spans="1:11">
      <c r="A16" s="24" t="str">
        <f>[5]签字版本!A16</f>
        <v>10</v>
      </c>
      <c r="B16" s="24" t="str">
        <f>[5]签字版本!B16</f>
        <v>马华</v>
      </c>
      <c r="C16" s="24" t="str">
        <f>SUBSTITUTE([5]签字版本!C16,MID([5]签字版本!C16,7,8),"********")</f>
        <v>352627********1615</v>
      </c>
      <c r="D16" s="25" t="str">
        <f>SUBSTITUTE([5]签字版本!D16,MID([5]签字版本!D16,4,4),"****")</f>
        <v>159****7953</v>
      </c>
      <c r="E16" s="24" t="str">
        <f>[5]签字版本!E16</f>
        <v>四桥</v>
      </c>
      <c r="F16" s="26">
        <f>[5]签字版本!F16</f>
        <v>2.45</v>
      </c>
      <c r="G16" s="26">
        <f t="shared" si="0"/>
        <v>2.45</v>
      </c>
      <c r="H16" s="26">
        <f t="shared" si="1"/>
        <v>73.5</v>
      </c>
      <c r="I16" s="26">
        <f>[5]签字版本!J16</f>
        <v>14.7</v>
      </c>
      <c r="J16" s="25" t="str">
        <f>SUBSTITUTE([5]签字版本!K16,MID([5]签字版本!K16,9,7),"*******")</f>
        <v>62218405*******1063</v>
      </c>
      <c r="K16" s="24" t="str">
        <f>[5]签字版本!L16</f>
        <v>连城县农村信用联社四堡信用社</v>
      </c>
    </row>
    <row r="17" spans="1:11">
      <c r="A17" s="24" t="str">
        <f>[5]签字版本!A17</f>
        <v>11</v>
      </c>
      <c r="B17" s="24" t="str">
        <f>[5]签字版本!B17</f>
        <v>项先琼</v>
      </c>
      <c r="C17" s="24" t="str">
        <f>SUBSTITUTE([5]签字版本!C17,MID([5]签字版本!C17,7,8),"********")</f>
        <v>352627********1645</v>
      </c>
      <c r="D17" s="25" t="str">
        <f>SUBSTITUTE([5]签字版本!D17,MID([5]签字版本!D17,4,4),"****")</f>
        <v/>
      </c>
      <c r="E17" s="24" t="str">
        <f>[5]签字版本!E17</f>
        <v>四桥</v>
      </c>
      <c r="F17" s="26">
        <f>[5]签字版本!F17</f>
        <v>1.82</v>
      </c>
      <c r="G17" s="26">
        <f t="shared" si="0"/>
        <v>1.82</v>
      </c>
      <c r="H17" s="26">
        <f t="shared" si="1"/>
        <v>54.6</v>
      </c>
      <c r="I17" s="26">
        <f>[5]签字版本!J17</f>
        <v>10.92</v>
      </c>
      <c r="J17" s="25" t="str">
        <f>SUBSTITUTE([5]签字版本!K17,MID([5]签字版本!K17,9,7),"*******")</f>
        <v>90908180*******0264065</v>
      </c>
      <c r="K17" s="24" t="str">
        <f>[5]签字版本!L17</f>
        <v>连城县农村信用联社四堡信用社</v>
      </c>
    </row>
    <row r="18" spans="1:11">
      <c r="A18" s="24" t="str">
        <f>[5]签字版本!A18</f>
        <v>12</v>
      </c>
      <c r="B18" s="24" t="str">
        <f>[5]签字版本!B18</f>
        <v>谢龙仙</v>
      </c>
      <c r="C18" s="24" t="str">
        <f>SUBSTITUTE([5]签字版本!C18,MID([5]签字版本!C18,7,8),"********")</f>
        <v>350825********1628</v>
      </c>
      <c r="D18" s="25" t="str">
        <f>SUBSTITUTE([5]签字版本!D18,MID([5]签字版本!D18,4,4),"****")</f>
        <v>151****1667</v>
      </c>
      <c r="E18" s="24" t="str">
        <f>[5]签字版本!E18</f>
        <v>四桥</v>
      </c>
      <c r="F18" s="26">
        <f>[5]签字版本!F18</f>
        <v>2.93</v>
      </c>
      <c r="G18" s="26">
        <f t="shared" si="0"/>
        <v>2.93</v>
      </c>
      <c r="H18" s="26">
        <f t="shared" si="1"/>
        <v>87.9</v>
      </c>
      <c r="I18" s="26">
        <f>[5]签字版本!J18</f>
        <v>17.58</v>
      </c>
      <c r="J18" s="25" t="str">
        <f>SUBSTITUTE([5]签字版本!K18,MID([5]签字版本!K18,9,7),"*******")</f>
        <v>90908180*******0013871</v>
      </c>
      <c r="K18" s="24" t="str">
        <f>[5]签字版本!L18</f>
        <v>连城县农村信用联社四堡信用社</v>
      </c>
    </row>
    <row r="19" spans="1:11">
      <c r="A19" s="24" t="str">
        <f>[5]签字版本!A19</f>
        <v>13</v>
      </c>
      <c r="B19" s="24" t="str">
        <f>[5]签字版本!B19</f>
        <v>马汉成</v>
      </c>
      <c r="C19" s="24" t="str">
        <f>SUBSTITUTE([5]签字版本!C19,MID([5]签字版本!C19,7,8),"********")</f>
        <v>352627********161X</v>
      </c>
      <c r="D19" s="25" t="str">
        <f>SUBSTITUTE([5]签字版本!D19,MID([5]签字版本!D19,4,4),"****")</f>
        <v>848****</v>
      </c>
      <c r="E19" s="24" t="str">
        <f>[5]签字版本!E19</f>
        <v>四桥</v>
      </c>
      <c r="F19" s="26">
        <f>[5]签字版本!F19</f>
        <v>1.6</v>
      </c>
      <c r="G19" s="26">
        <f t="shared" si="0"/>
        <v>1.6</v>
      </c>
      <c r="H19" s="26">
        <f t="shared" si="1"/>
        <v>48</v>
      </c>
      <c r="I19" s="26">
        <f>[5]签字版本!J19</f>
        <v>9.6</v>
      </c>
      <c r="J19" s="25" t="str">
        <f>SUBSTITUTE([5]签字版本!K19,MID([5]签字版本!K19,9,7),"*******")</f>
        <v>90908180*******0071148</v>
      </c>
      <c r="K19" s="24" t="str">
        <f>[5]签字版本!L19</f>
        <v>连城县农村信用联社四堡信用社</v>
      </c>
    </row>
    <row r="20" spans="1:11">
      <c r="A20" s="24" t="str">
        <f>[5]签字版本!A20</f>
        <v>14</v>
      </c>
      <c r="B20" s="24" t="str">
        <f>[5]签字版本!B20</f>
        <v>马汉宾</v>
      </c>
      <c r="C20" s="24" t="str">
        <f>SUBSTITUTE([5]签字版本!C20,MID([5]签字版本!C20,7,8),"********")</f>
        <v>352627********1613</v>
      </c>
      <c r="D20" s="25" t="str">
        <f>SUBSTITUTE([5]签字版本!D20,MID([5]签字版本!D20,4,4),"****")</f>
        <v>151****0827</v>
      </c>
      <c r="E20" s="24" t="str">
        <f>[5]签字版本!E20</f>
        <v>四桥</v>
      </c>
      <c r="F20" s="26">
        <f>[5]签字版本!F20</f>
        <v>2.3</v>
      </c>
      <c r="G20" s="26">
        <f t="shared" si="0"/>
        <v>2.3</v>
      </c>
      <c r="H20" s="26">
        <f t="shared" si="1"/>
        <v>69</v>
      </c>
      <c r="I20" s="26">
        <f>[5]签字版本!J20</f>
        <v>13.8</v>
      </c>
      <c r="J20" s="25" t="str">
        <f>SUBSTITUTE([5]签字版本!K20,MID([5]签字版本!K20,9,7),"*******")</f>
        <v>90908180*******0616882</v>
      </c>
      <c r="K20" s="24" t="str">
        <f>[5]签字版本!L20</f>
        <v>连城县农村信用联社四堡信用社</v>
      </c>
    </row>
    <row r="21" spans="1:11">
      <c r="A21" s="24" t="str">
        <f>[5]签字版本!A21</f>
        <v>15</v>
      </c>
      <c r="B21" s="24" t="str">
        <f>[5]签字版本!B21</f>
        <v>马天安</v>
      </c>
      <c r="C21" s="24" t="str">
        <f>SUBSTITUTE([5]签字版本!C21,MID([5]签字版本!C21,7,8),"********")</f>
        <v>352627********1636</v>
      </c>
      <c r="D21" s="25" t="str">
        <f>SUBSTITUTE([5]签字版本!D21,MID([5]签字版本!D21,4,4),"****")</f>
        <v>187****9307</v>
      </c>
      <c r="E21" s="24" t="str">
        <f>[5]签字版本!E21</f>
        <v>四桥</v>
      </c>
      <c r="F21" s="26">
        <f>[5]签字版本!F21</f>
        <v>4.05</v>
      </c>
      <c r="G21" s="26">
        <f t="shared" si="0"/>
        <v>4.05</v>
      </c>
      <c r="H21" s="26">
        <f t="shared" si="1"/>
        <v>121.5</v>
      </c>
      <c r="I21" s="26">
        <f>[5]签字版本!J21</f>
        <v>24.3</v>
      </c>
      <c r="J21" s="25" t="str">
        <f>SUBSTITUTE([5]签字版本!K21,MID([5]签字版本!K21,9,7),"*******")</f>
        <v>62303611*******5689</v>
      </c>
      <c r="K21" s="24" t="str">
        <f>[5]签字版本!L21</f>
        <v>连城县农村信用联社四堡信用社</v>
      </c>
    </row>
    <row r="22" spans="1:11">
      <c r="A22" s="24" t="str">
        <f>[5]签字版本!A22</f>
        <v>16</v>
      </c>
      <c r="B22" s="24" t="str">
        <f>[5]签字版本!B22</f>
        <v>马勋标</v>
      </c>
      <c r="C22" s="24" t="str">
        <f>SUBSTITUTE([5]签字版本!C22,MID([5]签字版本!C22,7,8),"********")</f>
        <v>352627********1617</v>
      </c>
      <c r="D22" s="25" t="str">
        <f>SUBSTITUTE([5]签字版本!D22,MID([5]签字版本!D22,4,4),"****")</f>
        <v>150****1759</v>
      </c>
      <c r="E22" s="24" t="str">
        <f>[5]签字版本!E22</f>
        <v>四桥</v>
      </c>
      <c r="F22" s="26">
        <f>[5]签字版本!F22</f>
        <v>2.05</v>
      </c>
      <c r="G22" s="26">
        <f t="shared" si="0"/>
        <v>2.05</v>
      </c>
      <c r="H22" s="26">
        <f t="shared" si="1"/>
        <v>61.5</v>
      </c>
      <c r="I22" s="26">
        <f>[5]签字版本!J22</f>
        <v>12.3</v>
      </c>
      <c r="J22" s="25" t="str">
        <f>SUBSTITUTE([5]签字版本!K22,MID([5]签字版本!K22,9,7),"*******")</f>
        <v>62218405*******0990</v>
      </c>
      <c r="K22" s="24" t="str">
        <f>[5]签字版本!L22</f>
        <v>连城县农村信用联社四堡信用社</v>
      </c>
    </row>
    <row r="23" spans="1:11">
      <c r="A23" s="24" t="str">
        <f>[5]签字版本!A23</f>
        <v>17</v>
      </c>
      <c r="B23" s="24" t="str">
        <f>[5]签字版本!B23</f>
        <v>马汉坤</v>
      </c>
      <c r="C23" s="24" t="str">
        <f>SUBSTITUTE([5]签字版本!C23,MID([5]签字版本!C23,7,8),"********")</f>
        <v>352627********1613</v>
      </c>
      <c r="D23" s="25" t="str">
        <f>SUBSTITUTE([5]签字版本!D23,MID([5]签字版本!D23,4,4),"****")</f>
        <v>133****1469</v>
      </c>
      <c r="E23" s="24" t="str">
        <f>[5]签字版本!E23</f>
        <v>四桥</v>
      </c>
      <c r="F23" s="26">
        <f>[5]签字版本!F23</f>
        <v>1.3</v>
      </c>
      <c r="G23" s="26">
        <f t="shared" si="0"/>
        <v>1.3</v>
      </c>
      <c r="H23" s="26">
        <f t="shared" si="1"/>
        <v>39</v>
      </c>
      <c r="I23" s="26">
        <f>[5]签字版本!J23</f>
        <v>7.8</v>
      </c>
      <c r="J23" s="25" t="str">
        <f>SUBSTITUTE([5]签字版本!K23,MID([5]签字版本!K23,9,7),"*******")</f>
        <v>90908180*******0059117</v>
      </c>
      <c r="K23" s="24" t="str">
        <f>[5]签字版本!L23</f>
        <v>连城县农村信用联社四堡信用社</v>
      </c>
    </row>
    <row r="24" spans="1:11">
      <c r="A24" s="24" t="str">
        <f>[5]签字版本!A24</f>
        <v>18</v>
      </c>
      <c r="B24" s="24" t="str">
        <f>[5]签字版本!B24</f>
        <v>马梅菊</v>
      </c>
      <c r="C24" s="24" t="str">
        <f>SUBSTITUTE([5]签字版本!C24,MID([5]签字版本!C24,7,8),"********")</f>
        <v>352627********1627</v>
      </c>
      <c r="D24" s="25" t="str">
        <f>SUBSTITUTE([5]签字版本!D24,MID([5]签字版本!D24,4,4),"****")</f>
        <v/>
      </c>
      <c r="E24" s="24" t="str">
        <f>[5]签字版本!E24</f>
        <v>四桥</v>
      </c>
      <c r="F24" s="26">
        <f>[5]签字版本!F24</f>
        <v>0.85</v>
      </c>
      <c r="G24" s="26">
        <f t="shared" si="0"/>
        <v>0.85</v>
      </c>
      <c r="H24" s="26">
        <f t="shared" si="1"/>
        <v>25.5</v>
      </c>
      <c r="I24" s="26">
        <f>[5]签字版本!J24</f>
        <v>5.1</v>
      </c>
      <c r="J24" s="25" t="str">
        <f>SUBSTITUTE([5]签字版本!K24,MID([5]签字版本!K24,9,7),"*******")</f>
        <v>90908180*******0073468</v>
      </c>
      <c r="K24" s="24" t="str">
        <f>[5]签字版本!L24</f>
        <v>连城县农村信用联社四堡信用社</v>
      </c>
    </row>
    <row r="25" spans="1:11">
      <c r="A25" s="24" t="str">
        <f>[5]签字版本!A25</f>
        <v>19</v>
      </c>
      <c r="B25" s="24" t="str">
        <f>[5]签字版本!B25</f>
        <v>马勋兆</v>
      </c>
      <c r="C25" s="24" t="str">
        <f>SUBSTITUTE([5]签字版本!C25,MID([5]签字版本!C25,7,8),"********")</f>
        <v>352627********1617</v>
      </c>
      <c r="D25" s="25" t="str">
        <f>SUBSTITUTE([5]签字版本!D25,MID([5]签字版本!D25,4,4),"****")</f>
        <v>136****5315</v>
      </c>
      <c r="E25" s="24" t="str">
        <f>[5]签字版本!E25</f>
        <v>四桥</v>
      </c>
      <c r="F25" s="26">
        <f>[5]签字版本!F25</f>
        <v>1.93</v>
      </c>
      <c r="G25" s="26">
        <f t="shared" si="0"/>
        <v>1.93</v>
      </c>
      <c r="H25" s="26">
        <f t="shared" si="1"/>
        <v>57.9</v>
      </c>
      <c r="I25" s="26">
        <f>[5]签字版本!J25</f>
        <v>11.58</v>
      </c>
      <c r="J25" s="25" t="str">
        <f>SUBSTITUTE([5]签字版本!K25,MID([5]签字版本!K25,9,7),"*******")</f>
        <v>62218405*******0883</v>
      </c>
      <c r="K25" s="24" t="str">
        <f>[5]签字版本!L25</f>
        <v>连城县农村信用联社四堡信用社</v>
      </c>
    </row>
    <row r="26" spans="1:11">
      <c r="A26" s="24" t="str">
        <f>[5]签字版本!A26</f>
        <v>20</v>
      </c>
      <c r="B26" s="24" t="str">
        <f>[5]签字版本!B26</f>
        <v>马华远</v>
      </c>
      <c r="C26" s="24" t="str">
        <f>SUBSTITUTE([5]签字版本!C26,MID([5]签字版本!C26,7,8),"********")</f>
        <v>350825********1613</v>
      </c>
      <c r="D26" s="25" t="str">
        <f>SUBSTITUTE([5]签字版本!D26,MID([5]签字版本!D26,4,4),"****")</f>
        <v>136****5315</v>
      </c>
      <c r="E26" s="24" t="str">
        <f>[5]签字版本!E26</f>
        <v>四桥</v>
      </c>
      <c r="F26" s="26">
        <f>[5]签字版本!F26</f>
        <v>0.64</v>
      </c>
      <c r="G26" s="26">
        <f t="shared" si="0"/>
        <v>0.64</v>
      </c>
      <c r="H26" s="26">
        <f t="shared" si="1"/>
        <v>19.2</v>
      </c>
      <c r="I26" s="26">
        <f>[5]签字版本!J26</f>
        <v>3.84</v>
      </c>
      <c r="J26" s="25" t="str">
        <f>SUBSTITUTE([5]签字版本!K26,MID([5]签字版本!K26,9,7),"*******")</f>
        <v>62218405*******0677</v>
      </c>
      <c r="K26" s="24" t="str">
        <f>[5]签字版本!L26</f>
        <v>连城县农村信用联社四堡信用社</v>
      </c>
    </row>
    <row r="27" spans="1:11">
      <c r="A27" s="24" t="str">
        <f>[5]签字版本!A27</f>
        <v>21</v>
      </c>
      <c r="B27" s="24" t="str">
        <f>[5]签字版本!B27</f>
        <v>马勋林</v>
      </c>
      <c r="C27" s="24" t="str">
        <f>SUBSTITUTE([5]签字版本!C27,MID([5]签字版本!C27,7,8),"********")</f>
        <v>352627********163X</v>
      </c>
      <c r="D27" s="25" t="str">
        <f>SUBSTITUTE([5]签字版本!D27,MID([5]签字版本!D27,4,4),"****")</f>
        <v>151****3715</v>
      </c>
      <c r="E27" s="24" t="str">
        <f>[5]签字版本!E27</f>
        <v>四桥</v>
      </c>
      <c r="F27" s="26">
        <f>[5]签字版本!F27</f>
        <v>2.09</v>
      </c>
      <c r="G27" s="26">
        <f t="shared" si="0"/>
        <v>2.09</v>
      </c>
      <c r="H27" s="26">
        <f t="shared" si="1"/>
        <v>62.7</v>
      </c>
      <c r="I27" s="26">
        <f>[5]签字版本!J27</f>
        <v>12.54</v>
      </c>
      <c r="J27" s="25" t="str">
        <f>SUBSTITUTE([5]签字版本!K27,MID([5]签字版本!K27,9,7),"*******")</f>
        <v>90908180*******0006639</v>
      </c>
      <c r="K27" s="24" t="str">
        <f>[5]签字版本!L27</f>
        <v>连城县农村信用联社四堡信用社</v>
      </c>
    </row>
    <row r="28" spans="1:11">
      <c r="A28" s="24" t="str">
        <f>[5]签字版本!A28</f>
        <v>22</v>
      </c>
      <c r="B28" s="24" t="str">
        <f>[5]签字版本!B28</f>
        <v>马勋超</v>
      </c>
      <c r="C28" s="24" t="str">
        <f>SUBSTITUTE([5]签字版本!C28,MID([5]签字版本!C28,7,8),"********")</f>
        <v>352627********1619</v>
      </c>
      <c r="D28" s="25" t="str">
        <f>SUBSTITUTE([5]签字版本!D28,MID([5]签字版本!D28,4,4),"****")</f>
        <v>131****2528</v>
      </c>
      <c r="E28" s="24" t="str">
        <f>[5]签字版本!E28</f>
        <v>四桥</v>
      </c>
      <c r="F28" s="26">
        <f>[5]签字版本!F28</f>
        <v>3.08</v>
      </c>
      <c r="G28" s="26">
        <f t="shared" si="0"/>
        <v>3.08</v>
      </c>
      <c r="H28" s="26">
        <f t="shared" si="1"/>
        <v>92.4</v>
      </c>
      <c r="I28" s="26">
        <f>[5]签字版本!J28</f>
        <v>18.48</v>
      </c>
      <c r="J28" s="25" t="str">
        <f>SUBSTITUTE([5]签字版本!K28,MID([5]签字版本!K28,9,7),"*******")</f>
        <v>90908180*******0529913</v>
      </c>
      <c r="K28" s="24" t="str">
        <f>[5]签字版本!L28</f>
        <v>连城县农村信用联社四堡信用社</v>
      </c>
    </row>
    <row r="29" spans="1:11">
      <c r="A29" s="24" t="str">
        <f>[5]签字版本!A29</f>
        <v>23</v>
      </c>
      <c r="B29" s="24" t="str">
        <f>[5]签字版本!B29</f>
        <v>马汉东</v>
      </c>
      <c r="C29" s="24" t="str">
        <f>SUBSTITUTE([5]签字版本!C29,MID([5]签字版本!C29,7,8),"********")</f>
        <v>352627********1615</v>
      </c>
      <c r="D29" s="25" t="str">
        <f>SUBSTITUTE([5]签字版本!D29,MID([5]签字版本!D29,4,4),"****")</f>
        <v/>
      </c>
      <c r="E29" s="24" t="str">
        <f>[5]签字版本!E29</f>
        <v>四桥</v>
      </c>
      <c r="F29" s="26">
        <f>[5]签字版本!F29</f>
        <v>1.49</v>
      </c>
      <c r="G29" s="26">
        <f t="shared" si="0"/>
        <v>1.49</v>
      </c>
      <c r="H29" s="26">
        <f t="shared" si="1"/>
        <v>44.7</v>
      </c>
      <c r="I29" s="26">
        <f>[5]签字版本!J29</f>
        <v>8.94</v>
      </c>
      <c r="J29" s="25" t="str">
        <f>SUBSTITUTE([5]签字版本!K29,MID([5]签字版本!K29,9,7),"*******")</f>
        <v>90908180*******0066341</v>
      </c>
      <c r="K29" s="24" t="str">
        <f>[5]签字版本!L29</f>
        <v>连城县农村信用联社四堡信用社</v>
      </c>
    </row>
    <row r="30" spans="1:11">
      <c r="A30" s="24" t="str">
        <f>[5]签字版本!A30</f>
        <v>24</v>
      </c>
      <c r="B30" s="24" t="str">
        <f>[5]签字版本!B30</f>
        <v>马汉良</v>
      </c>
      <c r="C30" s="24" t="str">
        <f>SUBSTITUTE([5]签字版本!C30,MID([5]签字版本!C30,7,8),"********")</f>
        <v>352627********161X</v>
      </c>
      <c r="D30" s="25" t="str">
        <f>SUBSTITUTE([5]签字版本!D30,MID([5]签字版本!D30,4,4),"****")</f>
        <v/>
      </c>
      <c r="E30" s="24" t="str">
        <f>[5]签字版本!E30</f>
        <v>四桥</v>
      </c>
      <c r="F30" s="26">
        <f>[5]签字版本!F30</f>
        <v>1</v>
      </c>
      <c r="G30" s="26">
        <f t="shared" si="0"/>
        <v>1</v>
      </c>
      <c r="H30" s="26">
        <f t="shared" si="1"/>
        <v>30</v>
      </c>
      <c r="I30" s="26">
        <f>[5]签字版本!J30</f>
        <v>6</v>
      </c>
      <c r="J30" s="25" t="str">
        <f>SUBSTITUTE([5]签字版本!K30,MID([5]签字版本!K30,9,7),"*******")</f>
        <v>90908180*******0060105</v>
      </c>
      <c r="K30" s="24" t="str">
        <f>[5]签字版本!L30</f>
        <v>连城县农村信用联社四堡信用社</v>
      </c>
    </row>
    <row r="31" spans="1:11">
      <c r="A31" s="24" t="str">
        <f>[5]签字版本!A31</f>
        <v>25</v>
      </c>
      <c r="B31" s="24" t="str">
        <f>[5]签字版本!B31</f>
        <v>马荣章</v>
      </c>
      <c r="C31" s="24" t="str">
        <f>SUBSTITUTE([5]签字版本!C31,MID([5]签字版本!C31,7,8),"********")</f>
        <v>352627********1635</v>
      </c>
      <c r="D31" s="25" t="str">
        <f>SUBSTITUTE([5]签字版本!D31,MID([5]签字版本!D31,4,4),"****")</f>
        <v>138****5702</v>
      </c>
      <c r="E31" s="24" t="str">
        <f>[5]签字版本!E31</f>
        <v>四桥</v>
      </c>
      <c r="F31" s="26">
        <f>[5]签字版本!F31</f>
        <v>0.17</v>
      </c>
      <c r="G31" s="26">
        <f t="shared" si="0"/>
        <v>0.17</v>
      </c>
      <c r="H31" s="26">
        <f t="shared" si="1"/>
        <v>5.1</v>
      </c>
      <c r="I31" s="26">
        <f>[5]签字版本!J31</f>
        <v>1.02</v>
      </c>
      <c r="J31" s="25" t="str">
        <f>SUBSTITUTE([5]签字版本!K31,MID([5]签字版本!K31,9,7),"*******")</f>
        <v>62218405*******8299</v>
      </c>
      <c r="K31" s="24" t="str">
        <f>[5]签字版本!L31</f>
        <v>连城县农村信用联社四堡信用社</v>
      </c>
    </row>
    <row r="32" spans="1:11">
      <c r="A32" s="24" t="str">
        <f>[5]签字版本!A32</f>
        <v>26</v>
      </c>
      <c r="B32" s="24" t="str">
        <f>[5]签字版本!B32</f>
        <v>马文成</v>
      </c>
      <c r="C32" s="24" t="str">
        <f>SUBSTITUTE([5]签字版本!C32,MID([5]签字版本!C32,7,8),"********")</f>
        <v>352627********1617</v>
      </c>
      <c r="D32" s="25" t="str">
        <f>SUBSTITUTE([5]签字版本!D32,MID([5]签字版本!D32,4,4),"****")</f>
        <v>151****3476</v>
      </c>
      <c r="E32" s="24" t="str">
        <f>[5]签字版本!E32</f>
        <v>四桥</v>
      </c>
      <c r="F32" s="26">
        <f>[5]签字版本!F32</f>
        <v>1.27</v>
      </c>
      <c r="G32" s="26">
        <f t="shared" si="0"/>
        <v>1.27</v>
      </c>
      <c r="H32" s="26">
        <f t="shared" si="1"/>
        <v>38.1</v>
      </c>
      <c r="I32" s="26">
        <f>[5]签字版本!J32</f>
        <v>7.62</v>
      </c>
      <c r="J32" s="25" t="str">
        <f>SUBSTITUTE([5]签字版本!K32,MID([5]签字版本!K32,9,7),"*******")</f>
        <v>62218405*******5063</v>
      </c>
      <c r="K32" s="24" t="str">
        <f>[5]签字版本!L32</f>
        <v>连城县农村信用联社四堡信用社</v>
      </c>
    </row>
    <row r="33" spans="1:11">
      <c r="A33" s="24" t="str">
        <f>[5]签字版本!A33</f>
        <v>27</v>
      </c>
      <c r="B33" s="24" t="str">
        <f>[5]签字版本!B33</f>
        <v>马长球</v>
      </c>
      <c r="C33" s="24" t="str">
        <f>SUBSTITUTE([5]签字版本!C33,MID([5]签字版本!C33,7,8),"********")</f>
        <v>352627********1612</v>
      </c>
      <c r="D33" s="25" t="str">
        <f>SUBSTITUTE([5]签字版本!D33,MID([5]签字版本!D33,4,4),"****")</f>
        <v>159****3987</v>
      </c>
      <c r="E33" s="24" t="str">
        <f>[5]签字版本!E33</f>
        <v>四桥</v>
      </c>
      <c r="F33" s="26">
        <f>[5]签字版本!F33</f>
        <v>1.16</v>
      </c>
      <c r="G33" s="26">
        <f t="shared" si="0"/>
        <v>1.16</v>
      </c>
      <c r="H33" s="26">
        <f t="shared" si="1"/>
        <v>34.8</v>
      </c>
      <c r="I33" s="26">
        <f>[5]签字版本!J33</f>
        <v>6.96</v>
      </c>
      <c r="J33" s="25" t="str">
        <f>SUBSTITUTE([5]签字版本!K33,MID([5]签字版本!K33,9,7),"*******")</f>
        <v>62218405*******1402</v>
      </c>
      <c r="K33" s="24" t="str">
        <f>[5]签字版本!L33</f>
        <v>连城县农村信用联社四堡信用社</v>
      </c>
    </row>
    <row r="34" spans="1:11">
      <c r="A34" s="24" t="str">
        <f>[5]签字版本!A34</f>
        <v>28</v>
      </c>
      <c r="B34" s="24" t="str">
        <f>[5]签字版本!B34</f>
        <v>马仙球</v>
      </c>
      <c r="C34" s="24" t="str">
        <f>SUBSTITUTE([5]签字版本!C34,MID([5]签字版本!C34,7,8),"********")</f>
        <v>352627********1633</v>
      </c>
      <c r="D34" s="25" t="str">
        <f>SUBSTITUTE([5]签字版本!D34,MID([5]签字版本!D34,4,4),"****")</f>
        <v/>
      </c>
      <c r="E34" s="24" t="str">
        <f>[5]签字版本!E34</f>
        <v>四桥</v>
      </c>
      <c r="F34" s="26">
        <f>[5]签字版本!F34</f>
        <v>0.84</v>
      </c>
      <c r="G34" s="26">
        <f t="shared" si="0"/>
        <v>0.84</v>
      </c>
      <c r="H34" s="26">
        <f t="shared" si="1"/>
        <v>25.2</v>
      </c>
      <c r="I34" s="26">
        <f>[5]签字版本!J34</f>
        <v>5.04</v>
      </c>
      <c r="J34" s="25" t="str">
        <f>SUBSTITUTE([5]签字版本!K34,MID([5]签字版本!K34,9,7),"*******")</f>
        <v>62218405*******1436</v>
      </c>
      <c r="K34" s="24" t="str">
        <f>[5]签字版本!L34</f>
        <v>连城县农村信用联社四堡信用社</v>
      </c>
    </row>
    <row r="35" spans="1:11">
      <c r="A35" s="24" t="str">
        <f>[5]签字版本!A35</f>
        <v>29</v>
      </c>
      <c r="B35" s="24" t="str">
        <f>[5]签字版本!B35</f>
        <v>马勋球</v>
      </c>
      <c r="C35" s="24" t="str">
        <f>SUBSTITUTE([5]签字版本!C35,MID([5]签字版本!C35,7,8),"********")</f>
        <v>352627********1618</v>
      </c>
      <c r="D35" s="25" t="str">
        <f>SUBSTITUTE([5]签字版本!D35,MID([5]签字版本!D35,4,4),"****")</f>
        <v>138****8126</v>
      </c>
      <c r="E35" s="24" t="str">
        <f>[5]签字版本!E35</f>
        <v>四桥</v>
      </c>
      <c r="F35" s="26">
        <f>[5]签字版本!F35</f>
        <v>0.86</v>
      </c>
      <c r="G35" s="26">
        <f t="shared" si="0"/>
        <v>0.86</v>
      </c>
      <c r="H35" s="26">
        <f t="shared" si="1"/>
        <v>25.8</v>
      </c>
      <c r="I35" s="26">
        <f>[5]签字版本!J35</f>
        <v>5.16</v>
      </c>
      <c r="J35" s="25" t="str">
        <f>SUBSTITUTE([5]签字版本!K35,MID([5]签字版本!K35,9,7),"*******")</f>
        <v>62218405*******1469</v>
      </c>
      <c r="K35" s="24" t="str">
        <f>[5]签字版本!L35</f>
        <v>连城县农村信用联社四堡信用社</v>
      </c>
    </row>
    <row r="36" spans="1:11">
      <c r="A36" s="24" t="str">
        <f>[5]签字版本!A36</f>
        <v>30</v>
      </c>
      <c r="B36" s="24" t="str">
        <f>[5]签字版本!B36</f>
        <v>马环球</v>
      </c>
      <c r="C36" s="24" t="str">
        <f>SUBSTITUTE([5]签字版本!C36,MID([5]签字版本!C36,7,8),"********")</f>
        <v>352627********1613</v>
      </c>
      <c r="D36" s="25" t="str">
        <f>SUBSTITUTE([5]签字版本!D36,MID([5]签字版本!D36,4,4),"****")</f>
        <v>199****3910</v>
      </c>
      <c r="E36" s="24" t="str">
        <f>[5]签字版本!E36</f>
        <v>四桥</v>
      </c>
      <c r="F36" s="26">
        <f>[5]签字版本!F36</f>
        <v>2.37</v>
      </c>
      <c r="G36" s="26">
        <f t="shared" si="0"/>
        <v>2.37</v>
      </c>
      <c r="H36" s="26">
        <f t="shared" si="1"/>
        <v>71.1</v>
      </c>
      <c r="I36" s="26">
        <f>[5]签字版本!J36</f>
        <v>14.22</v>
      </c>
      <c r="J36" s="25" t="str">
        <f>SUBSTITUTE([5]签字版本!K36,MID([5]签字版本!K36,9,7),"*******")</f>
        <v>62218405*******1519</v>
      </c>
      <c r="K36" s="24" t="str">
        <f>[5]签字版本!L36</f>
        <v>连城县农村信用联社四堡信用社</v>
      </c>
    </row>
    <row r="37" spans="1:11">
      <c r="A37" s="24" t="str">
        <f>[5]签字版本!A37</f>
        <v>31</v>
      </c>
      <c r="B37" s="24" t="str">
        <f>[5]签字版本!B37</f>
        <v>马振球</v>
      </c>
      <c r="C37" s="24" t="str">
        <f>SUBSTITUTE([5]签字版本!C37,MID([5]签字版本!C37,7,8),"********")</f>
        <v>352627********1614</v>
      </c>
      <c r="D37" s="25" t="str">
        <f>SUBSTITUTE([5]签字版本!D37,MID([5]签字版本!D37,4,4),"****")</f>
        <v/>
      </c>
      <c r="E37" s="24" t="str">
        <f>[5]签字版本!E37</f>
        <v>四桥</v>
      </c>
      <c r="F37" s="26">
        <f>[5]签字版本!F37</f>
        <v>1.41</v>
      </c>
      <c r="G37" s="26">
        <f t="shared" si="0"/>
        <v>1.41</v>
      </c>
      <c r="H37" s="26">
        <f t="shared" si="1"/>
        <v>42.3</v>
      </c>
      <c r="I37" s="26">
        <f>[5]签字版本!J37</f>
        <v>8.46</v>
      </c>
      <c r="J37" s="25" t="str">
        <f>SUBSTITUTE([5]签字版本!K37,MID([5]签字版本!K37,9,7),"*******")</f>
        <v>62218405*******2263</v>
      </c>
      <c r="K37" s="24" t="str">
        <f>[5]签字版本!L37</f>
        <v>连城县农村信用联社四堡信用社</v>
      </c>
    </row>
    <row r="38" spans="1:11">
      <c r="A38" s="24" t="str">
        <f>[5]签字版本!A38</f>
        <v>32</v>
      </c>
      <c r="B38" s="24" t="str">
        <f>[5]签字版本!B38</f>
        <v>马荣安</v>
      </c>
      <c r="C38" s="24" t="str">
        <f>SUBSTITUTE([5]签字版本!C38,MID([5]签字版本!C38,7,8),"********")</f>
        <v>352627********1611</v>
      </c>
      <c r="D38" s="25" t="str">
        <f>SUBSTITUTE([5]签字版本!D38,MID([5]签字版本!D38,4,4),"****")</f>
        <v>183****5330</v>
      </c>
      <c r="E38" s="24" t="str">
        <f>[5]签字版本!E38</f>
        <v>四桥</v>
      </c>
      <c r="F38" s="26">
        <f>[5]签字版本!F38</f>
        <v>1.64</v>
      </c>
      <c r="G38" s="26">
        <f t="shared" si="0"/>
        <v>1.64</v>
      </c>
      <c r="H38" s="26">
        <f t="shared" si="1"/>
        <v>49.2</v>
      </c>
      <c r="I38" s="26">
        <f>[5]签字版本!J38</f>
        <v>9.84</v>
      </c>
      <c r="J38" s="25" t="str">
        <f>SUBSTITUTE([5]签字版本!K38,MID([5]签字版本!K38,9,7),"*******")</f>
        <v>62218405*******1345</v>
      </c>
      <c r="K38" s="24" t="str">
        <f>[5]签字版本!L38</f>
        <v>连城县农村信用联社四堡信用社</v>
      </c>
    </row>
    <row r="39" spans="1:11">
      <c r="A39" s="24" t="str">
        <f>[5]签字版本!A39</f>
        <v>33</v>
      </c>
      <c r="B39" s="24" t="str">
        <f>[5]签字版本!B39</f>
        <v>马发昌</v>
      </c>
      <c r="C39" s="24" t="str">
        <f>SUBSTITUTE([5]签字版本!C39,MID([5]签字版本!C39,7,8),"********")</f>
        <v>352627********1618</v>
      </c>
      <c r="D39" s="25" t="str">
        <f>SUBSTITUTE([5]签字版本!D39,MID([5]签字版本!D39,4,4),"****")</f>
        <v>151****6115</v>
      </c>
      <c r="E39" s="24" t="str">
        <f>[5]签字版本!E39</f>
        <v>四桥</v>
      </c>
      <c r="F39" s="26">
        <f>[5]签字版本!F39</f>
        <v>3.25</v>
      </c>
      <c r="G39" s="26">
        <f t="shared" si="0"/>
        <v>3.25</v>
      </c>
      <c r="H39" s="26">
        <f t="shared" si="1"/>
        <v>97.5</v>
      </c>
      <c r="I39" s="26">
        <f>[5]签字版本!J39</f>
        <v>19.5</v>
      </c>
      <c r="J39" s="25" t="str">
        <f>SUBSTITUTE([5]签字版本!K39,MID([5]签字版本!K39,9,7),"*******")</f>
        <v>62218405*******1386</v>
      </c>
      <c r="K39" s="24" t="str">
        <f>[5]签字版本!L39</f>
        <v>连城县农村信用联社四堡信用社</v>
      </c>
    </row>
    <row r="40" spans="1:11">
      <c r="A40" s="24" t="str">
        <f>[5]签字版本!A40</f>
        <v>34</v>
      </c>
      <c r="B40" s="24" t="str">
        <f>[5]签字版本!B40</f>
        <v>马林安</v>
      </c>
      <c r="C40" s="24" t="str">
        <f>SUBSTITUTE([5]签字版本!C40,MID([5]签字版本!C40,7,8),"********")</f>
        <v>352627********1617</v>
      </c>
      <c r="D40" s="25" t="str">
        <f>SUBSTITUTE([5]签字版本!D40,MID([5]签字版本!D40,4,4),"****")</f>
        <v/>
      </c>
      <c r="E40" s="24" t="str">
        <f>[5]签字版本!E40</f>
        <v>四桥</v>
      </c>
      <c r="F40" s="26">
        <f>[5]签字版本!F40</f>
        <v>0.46</v>
      </c>
      <c r="G40" s="26">
        <f t="shared" si="0"/>
        <v>0.46</v>
      </c>
      <c r="H40" s="26">
        <f t="shared" si="1"/>
        <v>13.8</v>
      </c>
      <c r="I40" s="26">
        <f>[5]签字版本!J40</f>
        <v>2.76</v>
      </c>
      <c r="J40" s="25" t="str">
        <f>SUBSTITUTE([5]签字版本!K40,MID([5]签字版本!K40,9,7),"*******")</f>
        <v>62303625*******9178</v>
      </c>
      <c r="K40" s="24" t="str">
        <f>[5]签字版本!L40</f>
        <v>连城县农村信用联社四堡信用社</v>
      </c>
    </row>
    <row r="41" spans="1:11">
      <c r="A41" s="24" t="str">
        <f>[5]签字版本!A41</f>
        <v>35</v>
      </c>
      <c r="B41" s="24" t="str">
        <f>[5]签字版本!B41</f>
        <v>马兴昌</v>
      </c>
      <c r="C41" s="24" t="str">
        <f>SUBSTITUTE([5]签字版本!C41,MID([5]签字版本!C41,7,8),"********")</f>
        <v>352627********1615</v>
      </c>
      <c r="D41" s="25" t="str">
        <f>SUBSTITUTE([5]签字版本!D41,MID([5]签字版本!D41,4,4),"****")</f>
        <v>133****6579</v>
      </c>
      <c r="E41" s="24" t="str">
        <f>[5]签字版本!E41</f>
        <v>四桥</v>
      </c>
      <c r="F41" s="26">
        <f>[5]签字版本!F41</f>
        <v>5.61</v>
      </c>
      <c r="G41" s="26">
        <f t="shared" si="0"/>
        <v>5.61</v>
      </c>
      <c r="H41" s="26">
        <f t="shared" si="1"/>
        <v>168.3</v>
      </c>
      <c r="I41" s="26">
        <f>[5]签字版本!J41</f>
        <v>33.66</v>
      </c>
      <c r="J41" s="25" t="str">
        <f>SUBSTITUTE([5]签字版本!K41,MID([5]签字版本!K41,9,7),"*******")</f>
        <v>90908180*******0017074</v>
      </c>
      <c r="K41" s="24" t="str">
        <f>[5]签字版本!L41</f>
        <v>连城县农村信用联社四堡信用社</v>
      </c>
    </row>
    <row r="42" spans="1:11">
      <c r="A42" s="24" t="str">
        <f>[5]签字版本!A42</f>
        <v>36</v>
      </c>
      <c r="B42" s="24" t="str">
        <f>[5]签字版本!B42</f>
        <v>马根昌</v>
      </c>
      <c r="C42" s="24" t="str">
        <f>SUBSTITUTE([5]签字版本!C42,MID([5]签字版本!C42,7,8),"********")</f>
        <v>352627********1616</v>
      </c>
      <c r="D42" s="25" t="str">
        <f>SUBSTITUTE([5]签字版本!D42,MID([5]签字版本!D42,4,4),"****")</f>
        <v/>
      </c>
      <c r="E42" s="24" t="str">
        <f>[5]签字版本!E42</f>
        <v>四桥</v>
      </c>
      <c r="F42" s="26">
        <f>[5]签字版本!F42</f>
        <v>0.45</v>
      </c>
      <c r="G42" s="26">
        <f t="shared" si="0"/>
        <v>0.45</v>
      </c>
      <c r="H42" s="26">
        <f t="shared" si="1"/>
        <v>13.5</v>
      </c>
      <c r="I42" s="26">
        <f>[5]签字版本!J42</f>
        <v>2.7</v>
      </c>
      <c r="J42" s="25" t="str">
        <f>SUBSTITUTE([5]签字版本!K42,MID([5]签字版本!K42,9,7),"*******")</f>
        <v>90908180*******0059171</v>
      </c>
      <c r="K42" s="24" t="str">
        <f>[5]签字版本!L42</f>
        <v>连城县农村信用联社四堡信用社</v>
      </c>
    </row>
    <row r="43" spans="1:11">
      <c r="A43" s="24" t="str">
        <f>[5]签字版本!A43</f>
        <v>37</v>
      </c>
      <c r="B43" s="24" t="str">
        <f>[5]签字版本!B43</f>
        <v>邹建华</v>
      </c>
      <c r="C43" s="24" t="str">
        <f>SUBSTITUTE([5]签字版本!C43,MID([5]签字版本!C43,7,8),"********")</f>
        <v>352627********1629</v>
      </c>
      <c r="D43" s="25" t="str">
        <f>SUBSTITUTE([5]签字版本!D43,MID([5]签字版本!D43,4,4),"****")</f>
        <v>151****7800</v>
      </c>
      <c r="E43" s="24" t="str">
        <f>[5]签字版本!E43</f>
        <v>四桥</v>
      </c>
      <c r="F43" s="26">
        <f>[5]签字版本!F43</f>
        <v>2.17</v>
      </c>
      <c r="G43" s="26">
        <f t="shared" si="0"/>
        <v>2.17</v>
      </c>
      <c r="H43" s="26">
        <f t="shared" si="1"/>
        <v>65.1</v>
      </c>
      <c r="I43" s="26">
        <f>[5]签字版本!J43</f>
        <v>13.02</v>
      </c>
      <c r="J43" s="25" t="str">
        <f>SUBSTITUTE([5]签字版本!K43,MID([5]签字版本!K43,9,7),"*******")</f>
        <v>62218405*******1410</v>
      </c>
      <c r="K43" s="24" t="str">
        <f>[5]签字版本!L43</f>
        <v>连城县农村信用联社四堡信用社</v>
      </c>
    </row>
    <row r="44" spans="1:11">
      <c r="A44" s="24" t="str">
        <f>[5]签字版本!A44</f>
        <v>38</v>
      </c>
      <c r="B44" s="24" t="str">
        <f>[5]签字版本!B44</f>
        <v>马生昌</v>
      </c>
      <c r="C44" s="24" t="str">
        <f>SUBSTITUTE([5]签字版本!C44,MID([5]签字版本!C44,7,8),"********")</f>
        <v>352627********1613</v>
      </c>
      <c r="D44" s="25" t="str">
        <f>SUBSTITUTE([5]签字版本!D44,MID([5]签字版本!D44,4,4),"****")</f>
        <v>138****9072</v>
      </c>
      <c r="E44" s="24" t="str">
        <f>[5]签字版本!E44</f>
        <v>四桥</v>
      </c>
      <c r="F44" s="26">
        <f>[5]签字版本!F44</f>
        <v>2.25</v>
      </c>
      <c r="G44" s="26">
        <f t="shared" si="0"/>
        <v>2.25</v>
      </c>
      <c r="H44" s="26">
        <f t="shared" si="1"/>
        <v>67.5</v>
      </c>
      <c r="I44" s="26">
        <f>[5]签字版本!J44</f>
        <v>13.5</v>
      </c>
      <c r="J44" s="25" t="str">
        <f>SUBSTITUTE([5]签字版本!K44,MID([5]签字版本!K44,9,7),"*******")</f>
        <v>90908180*******0567364</v>
      </c>
      <c r="K44" s="24" t="str">
        <f>[5]签字版本!L44</f>
        <v>连城县农村信用联社四堡信用社</v>
      </c>
    </row>
    <row r="45" spans="1:11">
      <c r="A45" s="24" t="str">
        <f>[5]签字版本!A45</f>
        <v>39</v>
      </c>
      <c r="B45" s="24" t="str">
        <f>[5]签字版本!B45</f>
        <v>黄桂群</v>
      </c>
      <c r="C45" s="24" t="str">
        <f>SUBSTITUTE([5]签字版本!C45,MID([5]签字版本!C45,7,8),"********")</f>
        <v>352627********0221</v>
      </c>
      <c r="D45" s="25" t="str">
        <f>SUBSTITUTE([5]签字版本!D45,MID([5]签字版本!D45,4,4),"****")</f>
        <v>139****7145</v>
      </c>
      <c r="E45" s="24" t="str">
        <f>[5]签字版本!E45</f>
        <v>四桥</v>
      </c>
      <c r="F45" s="26">
        <f>[5]签字版本!F45</f>
        <v>0.71</v>
      </c>
      <c r="G45" s="26">
        <f t="shared" si="0"/>
        <v>0.71</v>
      </c>
      <c r="H45" s="26">
        <f t="shared" si="1"/>
        <v>21.3</v>
      </c>
      <c r="I45" s="26">
        <f>[5]签字版本!J45</f>
        <v>4.26</v>
      </c>
      <c r="J45" s="25" t="str">
        <f>SUBSTITUTE([5]签字版本!K45,MID([5]签字版本!K45,9,7),"*******")</f>
        <v>62218405*******1493</v>
      </c>
      <c r="K45" s="24" t="str">
        <f>[5]签字版本!L45</f>
        <v>连城县农村信用联社四堡信用社</v>
      </c>
    </row>
    <row r="46" spans="1:11">
      <c r="A46" s="24" t="str">
        <f>[5]签字版本!A46</f>
        <v>40</v>
      </c>
      <c r="B46" s="24" t="str">
        <f>[5]签字版本!B46</f>
        <v>马可球</v>
      </c>
      <c r="C46" s="24" t="str">
        <f>SUBSTITUTE([5]签字版本!C46,MID([5]签字版本!C46,7,8),"********")</f>
        <v>352627********1610</v>
      </c>
      <c r="D46" s="25" t="str">
        <f>SUBSTITUTE([5]签字版本!D46,MID([5]签字版本!D46,4,4),"****")</f>
        <v>135****1891</v>
      </c>
      <c r="E46" s="24" t="str">
        <f>[5]签字版本!E46</f>
        <v>四桥</v>
      </c>
      <c r="F46" s="26">
        <f>[5]签字版本!F46</f>
        <v>4.53</v>
      </c>
      <c r="G46" s="26">
        <f t="shared" si="0"/>
        <v>4.53</v>
      </c>
      <c r="H46" s="26">
        <f t="shared" si="1"/>
        <v>135.9</v>
      </c>
      <c r="I46" s="26">
        <f>[5]签字版本!J46</f>
        <v>27.18</v>
      </c>
      <c r="J46" s="25" t="str">
        <f>SUBSTITUTE([5]签字版本!K46,MID([5]签字版本!K46,9,7),"*******")</f>
        <v>62218405*******5451</v>
      </c>
      <c r="K46" s="24" t="str">
        <f>[5]签字版本!L46</f>
        <v>连城县农村信用联社四堡信用社</v>
      </c>
    </row>
    <row r="47" spans="1:11">
      <c r="A47" s="24" t="str">
        <f>[5]签字版本!A47</f>
        <v>41</v>
      </c>
      <c r="B47" s="24" t="str">
        <f>[5]签字版本!B47</f>
        <v>马金安</v>
      </c>
      <c r="C47" s="24" t="str">
        <f>SUBSTITUTE([5]签字版本!C47,MID([5]签字版本!C47,7,8),"********")</f>
        <v>352627********1612</v>
      </c>
      <c r="D47" s="25" t="str">
        <f>SUBSTITUTE([5]签字版本!D47,MID([5]签字版本!D47,4,4),"****")</f>
        <v>158****1526</v>
      </c>
      <c r="E47" s="24" t="str">
        <f>[5]签字版本!E47</f>
        <v>四桥</v>
      </c>
      <c r="F47" s="26">
        <f>[5]签字版本!F47</f>
        <v>6.14</v>
      </c>
      <c r="G47" s="26">
        <f t="shared" si="0"/>
        <v>6.14</v>
      </c>
      <c r="H47" s="26">
        <f t="shared" si="1"/>
        <v>184.2</v>
      </c>
      <c r="I47" s="26">
        <f>[5]签字版本!J47</f>
        <v>36.84</v>
      </c>
      <c r="J47" s="25" t="str">
        <f>SUBSTITUTE([5]签字版本!K47,MID([5]签字版本!K47,9,7),"*******")</f>
        <v>90908180*******0151268</v>
      </c>
      <c r="K47" s="24" t="str">
        <f>[5]签字版本!L47</f>
        <v>连城县农村信用联社四堡信用社</v>
      </c>
    </row>
    <row r="48" spans="1:11">
      <c r="A48" s="24" t="str">
        <f>[5]签字版本!A48</f>
        <v>42</v>
      </c>
      <c r="B48" s="24" t="str">
        <f>[5]签字版本!B48</f>
        <v>马均球</v>
      </c>
      <c r="C48" s="24" t="str">
        <f>SUBSTITUTE([5]签字版本!C48,MID([5]签字版本!C48,7,8),"********")</f>
        <v>352627********1634</v>
      </c>
      <c r="D48" s="25" t="str">
        <f>SUBSTITUTE([5]签字版本!D48,MID([5]签字版本!D48,4,4),"****")</f>
        <v>135****2639</v>
      </c>
      <c r="E48" s="24" t="str">
        <f>[5]签字版本!E48</f>
        <v>四桥</v>
      </c>
      <c r="F48" s="26">
        <f>[5]签字版本!F48</f>
        <v>4.49</v>
      </c>
      <c r="G48" s="26">
        <f t="shared" si="0"/>
        <v>4.49</v>
      </c>
      <c r="H48" s="26">
        <f t="shared" si="1"/>
        <v>134.7</v>
      </c>
      <c r="I48" s="26">
        <f>[5]签字版本!J48</f>
        <v>26.94</v>
      </c>
      <c r="J48" s="25" t="str">
        <f>SUBSTITUTE([5]签字版本!K48,MID([5]签字版本!K48,9,7),"*******")</f>
        <v>90908180*******0059144</v>
      </c>
      <c r="K48" s="24" t="str">
        <f>[5]签字版本!L48</f>
        <v>连城县农村信用联社四堡信用社</v>
      </c>
    </row>
    <row r="49" spans="1:11">
      <c r="A49" s="24" t="str">
        <f>[5]签字版本!A49</f>
        <v>43</v>
      </c>
      <c r="B49" s="24" t="str">
        <f>[5]签字版本!B49</f>
        <v>谢春富</v>
      </c>
      <c r="C49" s="24" t="str">
        <f>SUBSTITUTE([5]签字版本!C49,MID([5]签字版本!C49,7,8),"********")</f>
        <v>350423********5529</v>
      </c>
      <c r="D49" s="25" t="str">
        <f>SUBSTITUTE([5]签字版本!D49,MID([5]签字版本!D49,4,4),"****")</f>
        <v/>
      </c>
      <c r="E49" s="24" t="str">
        <f>[5]签字版本!E49</f>
        <v>四桥</v>
      </c>
      <c r="F49" s="26">
        <f>[5]签字版本!F49</f>
        <v>0.32</v>
      </c>
      <c r="G49" s="26">
        <f t="shared" si="0"/>
        <v>0.32</v>
      </c>
      <c r="H49" s="26">
        <f t="shared" si="1"/>
        <v>9.6</v>
      </c>
      <c r="I49" s="26">
        <f>[5]签字版本!J49</f>
        <v>1.92</v>
      </c>
      <c r="J49" s="25" t="str">
        <f>SUBSTITUTE([5]签字版本!K49,MID([5]签字版本!K49,9,7),"*******")</f>
        <v>90908180*******0307769</v>
      </c>
      <c r="K49" s="24" t="str">
        <f>[5]签字版本!L49</f>
        <v>连城县农村信用联社四堡信用社</v>
      </c>
    </row>
    <row r="50" spans="1:11">
      <c r="A50" s="24" t="str">
        <f>[5]签字版本!A50</f>
        <v>44</v>
      </c>
      <c r="B50" s="24" t="str">
        <f>[5]签字版本!B50</f>
        <v>马寿安</v>
      </c>
      <c r="C50" s="24" t="str">
        <f>SUBSTITUTE([5]签字版本!C50,MID([5]签字版本!C50,7,8),"********")</f>
        <v>352627********161X</v>
      </c>
      <c r="D50" s="25" t="str">
        <f>SUBSTITUTE([5]签字版本!D50,MID([5]签字版本!D50,4,4),"****")</f>
        <v>159****4761</v>
      </c>
      <c r="E50" s="24" t="str">
        <f>[5]签字版本!E50</f>
        <v>四桥</v>
      </c>
      <c r="F50" s="26">
        <f>[5]签字版本!F50</f>
        <v>3.88</v>
      </c>
      <c r="G50" s="26">
        <f t="shared" si="0"/>
        <v>3.88</v>
      </c>
      <c r="H50" s="26">
        <f t="shared" si="1"/>
        <v>116.4</v>
      </c>
      <c r="I50" s="26">
        <f>[5]签字版本!J50</f>
        <v>23.28</v>
      </c>
      <c r="J50" s="25" t="str">
        <f>SUBSTITUTE([5]签字版本!K50,MID([5]签字版本!K50,9,7),"*******")</f>
        <v>90908180*******0059162</v>
      </c>
      <c r="K50" s="24" t="str">
        <f>[5]签字版本!L50</f>
        <v>连城县农村信用联社四堡信用社</v>
      </c>
    </row>
    <row r="51" spans="1:11">
      <c r="A51" s="24" t="str">
        <f>[5]签字版本!A51</f>
        <v>45</v>
      </c>
      <c r="B51" s="24" t="str">
        <f>[5]签字版本!B51</f>
        <v>马玉良</v>
      </c>
      <c r="C51" s="24" t="str">
        <f>SUBSTITUTE([5]签字版本!C51,MID([5]签字版本!C51,7,8),"********")</f>
        <v>352627********1618</v>
      </c>
      <c r="D51" s="25" t="str">
        <f>SUBSTITUTE([5]签字版本!D51,MID([5]签字版本!D51,4,4),"****")</f>
        <v>150****3644</v>
      </c>
      <c r="E51" s="24" t="str">
        <f>[5]签字版本!E51</f>
        <v>四桥</v>
      </c>
      <c r="F51" s="26">
        <f>[5]签字版本!F51</f>
        <v>0.93</v>
      </c>
      <c r="G51" s="26">
        <f t="shared" si="0"/>
        <v>0.93</v>
      </c>
      <c r="H51" s="26">
        <f t="shared" si="1"/>
        <v>27.9</v>
      </c>
      <c r="I51" s="26">
        <f>[5]签字版本!J51</f>
        <v>5.58</v>
      </c>
      <c r="J51" s="25" t="str">
        <f>SUBSTITUTE([5]签字版本!K51,MID([5]签字版本!K51,9,7),"*******")</f>
        <v>62218405*******9984</v>
      </c>
      <c r="K51" s="24" t="str">
        <f>[5]签字版本!L51</f>
        <v>连城县农村信用联社四堡信用社</v>
      </c>
    </row>
    <row r="52" spans="1:11">
      <c r="A52" s="24" t="str">
        <f>[5]签字版本!A52</f>
        <v>46</v>
      </c>
      <c r="B52" s="24" t="str">
        <f>[5]签字版本!B52</f>
        <v>刘怀蕊</v>
      </c>
      <c r="C52" s="24" t="str">
        <f>SUBSTITUTE([5]签字版本!C52,MID([5]签字版本!C52,7,8),"********")</f>
        <v>352129********4049</v>
      </c>
      <c r="D52" s="25" t="str">
        <f>SUBSTITUTE([5]签字版本!D52,MID([5]签字版本!D52,4,4),"****")</f>
        <v>158****4379</v>
      </c>
      <c r="E52" s="24" t="str">
        <f>[5]签字版本!E52</f>
        <v>四桥</v>
      </c>
      <c r="F52" s="26">
        <f>[5]签字版本!F52</f>
        <v>0.93</v>
      </c>
      <c r="G52" s="26">
        <f t="shared" si="0"/>
        <v>0.93</v>
      </c>
      <c r="H52" s="26">
        <f t="shared" si="1"/>
        <v>27.9</v>
      </c>
      <c r="I52" s="26">
        <f>[5]签字版本!J52</f>
        <v>5.58</v>
      </c>
      <c r="J52" s="25" t="str">
        <f>SUBSTITUTE([5]签字版本!K52,MID([5]签字版本!K52,9,7),"*******")</f>
        <v>90908180*******0079505</v>
      </c>
      <c r="K52" s="24" t="str">
        <f>[5]签字版本!L52</f>
        <v>连城县农村信用联社四堡信用社</v>
      </c>
    </row>
    <row r="53" spans="1:11">
      <c r="A53" s="24" t="str">
        <f>[5]签字版本!A53</f>
        <v>47</v>
      </c>
      <c r="B53" s="24" t="str">
        <f>[5]签字版本!B53</f>
        <v>马玉文</v>
      </c>
      <c r="C53" s="24" t="str">
        <f>SUBSTITUTE([5]签字版本!C53,MID([5]签字版本!C53,7,8),"********")</f>
        <v>350825********161X</v>
      </c>
      <c r="D53" s="25" t="str">
        <f>SUBSTITUTE([5]签字版本!D53,MID([5]签字版本!D53,4,4),"****")</f>
        <v>189****1725</v>
      </c>
      <c r="E53" s="24" t="str">
        <f>[5]签字版本!E53</f>
        <v>四桥</v>
      </c>
      <c r="F53" s="26">
        <f>[5]签字版本!F53</f>
        <v>0.93</v>
      </c>
      <c r="G53" s="26">
        <f t="shared" si="0"/>
        <v>0.93</v>
      </c>
      <c r="H53" s="26">
        <f t="shared" si="1"/>
        <v>27.9</v>
      </c>
      <c r="I53" s="26">
        <f>[5]签字版本!J53</f>
        <v>5.58</v>
      </c>
      <c r="J53" s="25" t="str">
        <f>SUBSTITUTE([5]签字版本!K53,MID([5]签字版本!K53,9,7),"*******")</f>
        <v>62303615*******8689</v>
      </c>
      <c r="K53" s="24" t="str">
        <f>[5]签字版本!L53</f>
        <v>连城县农村信用联社四堡信用社</v>
      </c>
    </row>
    <row r="54" spans="1:11">
      <c r="A54" s="24" t="str">
        <f>[5]签字版本!A54</f>
        <v>48</v>
      </c>
      <c r="B54" s="24" t="str">
        <f>[5]签字版本!B54</f>
        <v>马勋裕</v>
      </c>
      <c r="C54" s="24" t="str">
        <f>SUBSTITUTE([5]签字版本!C54,MID([5]签字版本!C54,7,8),"********")</f>
        <v>352627********1613</v>
      </c>
      <c r="D54" s="25" t="str">
        <f>SUBSTITUTE([5]签字版本!D54,MID([5]签字版本!D54,4,4),"****")</f>
        <v>152****3451</v>
      </c>
      <c r="E54" s="24" t="str">
        <f>[5]签字版本!E54</f>
        <v>四桥</v>
      </c>
      <c r="F54" s="26">
        <f>[5]签字版本!F54</f>
        <v>5.14</v>
      </c>
      <c r="G54" s="26">
        <f t="shared" si="0"/>
        <v>5.14</v>
      </c>
      <c r="H54" s="26">
        <f t="shared" si="1"/>
        <v>154.2</v>
      </c>
      <c r="I54" s="26">
        <f>[5]签字版本!J54</f>
        <v>30.84</v>
      </c>
      <c r="J54" s="25" t="str">
        <f>SUBSTITUTE([5]签字版本!K54,MID([5]签字版本!K54,9,7),"*******")</f>
        <v>90908180*******0059135</v>
      </c>
      <c r="K54" s="24" t="str">
        <f>[5]签字版本!L54</f>
        <v>连城县农村信用联社四堡信用社</v>
      </c>
    </row>
    <row r="55" spans="1:11">
      <c r="A55" s="24" t="str">
        <f>[5]签字版本!A55</f>
        <v>49</v>
      </c>
      <c r="B55" s="24" t="str">
        <f>[5]签字版本!B55</f>
        <v>马良维</v>
      </c>
      <c r="C55" s="24" t="str">
        <f>SUBSTITUTE([5]签字版本!C55,MID([5]签字版本!C55,7,8),"********")</f>
        <v>352627********1611</v>
      </c>
      <c r="D55" s="25" t="str">
        <f>SUBSTITUTE([5]签字版本!D55,MID([5]签字版本!D55,4,4),"****")</f>
        <v>159****9107</v>
      </c>
      <c r="E55" s="24" t="str">
        <f>[5]签字版本!E55</f>
        <v>四桥</v>
      </c>
      <c r="F55" s="26">
        <f>[5]签字版本!F55</f>
        <v>4.04</v>
      </c>
      <c r="G55" s="26">
        <f t="shared" si="0"/>
        <v>4.04</v>
      </c>
      <c r="H55" s="26">
        <f t="shared" si="1"/>
        <v>121.2</v>
      </c>
      <c r="I55" s="26">
        <f>[5]签字版本!J55</f>
        <v>24.24</v>
      </c>
      <c r="J55" s="25" t="str">
        <f>SUBSTITUTE([5]签字版本!K55,MID([5]签字版本!K55,9,7),"*******")</f>
        <v>90908180*******0085071</v>
      </c>
      <c r="K55" s="24" t="str">
        <f>[5]签字版本!L55</f>
        <v>连城县农村信用联社四堡信用社</v>
      </c>
    </row>
    <row r="56" spans="1:11">
      <c r="A56" s="24" t="str">
        <f>[5]签字版本!A56</f>
        <v>50</v>
      </c>
      <c r="B56" s="24" t="str">
        <f>[5]签字版本!B56</f>
        <v>马生安</v>
      </c>
      <c r="C56" s="24" t="str">
        <f>SUBSTITUTE([5]签字版本!C56,MID([5]签字版本!C56,7,8),"********")</f>
        <v>352627********1655</v>
      </c>
      <c r="D56" s="25" t="str">
        <f>SUBSTITUTE([5]签字版本!D56,MID([5]签字版本!D56,4,4),"****")</f>
        <v>848****</v>
      </c>
      <c r="E56" s="24" t="str">
        <f>[5]签字版本!E56</f>
        <v>四桥</v>
      </c>
      <c r="F56" s="26">
        <f>[5]签字版本!F56</f>
        <v>0.75</v>
      </c>
      <c r="G56" s="26">
        <f t="shared" si="0"/>
        <v>0.75</v>
      </c>
      <c r="H56" s="26">
        <f t="shared" si="1"/>
        <v>22.5</v>
      </c>
      <c r="I56" s="26">
        <f>[5]签字版本!J56</f>
        <v>4.5</v>
      </c>
      <c r="J56" s="25" t="str">
        <f>SUBSTITUTE([5]签字版本!K56,MID([5]签字版本!K56,9,7),"*******")</f>
        <v>90908180*******0530251</v>
      </c>
      <c r="K56" s="24" t="str">
        <f>[5]签字版本!L56</f>
        <v>连城县农村信用联社四堡信用社</v>
      </c>
    </row>
    <row r="57" spans="1:11">
      <c r="A57" s="24" t="str">
        <f>[5]签字版本!A57</f>
        <v>51</v>
      </c>
      <c r="B57" s="24" t="str">
        <f>[5]签字版本!B57</f>
        <v>马瑞昌</v>
      </c>
      <c r="C57" s="24" t="str">
        <f>SUBSTITUTE([5]签字版本!C57,MID([5]签字版本!C57,7,8),"********")</f>
        <v>352627********1617</v>
      </c>
      <c r="D57" s="25" t="str">
        <f>SUBSTITUTE([5]签字版本!D57,MID([5]签字版本!D57,4,4),"****")</f>
        <v/>
      </c>
      <c r="E57" s="24" t="str">
        <f>[5]签字版本!E57</f>
        <v>四桥</v>
      </c>
      <c r="F57" s="26">
        <f>[5]签字版本!F57</f>
        <v>1.22</v>
      </c>
      <c r="G57" s="26">
        <f t="shared" si="0"/>
        <v>1.22</v>
      </c>
      <c r="H57" s="26">
        <f t="shared" si="1"/>
        <v>36.6</v>
      </c>
      <c r="I57" s="26">
        <f>[5]签字版本!J57</f>
        <v>7.32</v>
      </c>
      <c r="J57" s="25" t="str">
        <f>SUBSTITUTE([5]签字版本!K57,MID([5]签字版本!K57,9,7),"*******")</f>
        <v>90908180*******0028375</v>
      </c>
      <c r="K57" s="24" t="str">
        <f>[5]签字版本!L57</f>
        <v>连城县农村信用联社四堡信用社</v>
      </c>
    </row>
    <row r="58" spans="1:11">
      <c r="A58" s="24" t="str">
        <f>[5]签字版本!A58</f>
        <v>52</v>
      </c>
      <c r="B58" s="24" t="str">
        <f>[5]签字版本!B58</f>
        <v>邹小琴</v>
      </c>
      <c r="C58" s="24" t="str">
        <f>SUBSTITUTE([5]签字版本!C58,MID([5]签字版本!C58,7,8),"********")</f>
        <v>352627********1621</v>
      </c>
      <c r="D58" s="25" t="str">
        <f>SUBSTITUTE([5]签字版本!D58,MID([5]签字版本!D58,4,4),"****")</f>
        <v/>
      </c>
      <c r="E58" s="24" t="str">
        <f>[5]签字版本!E58</f>
        <v>四桥</v>
      </c>
      <c r="F58" s="26">
        <f>[5]签字版本!F58</f>
        <v>1.5</v>
      </c>
      <c r="G58" s="26">
        <f t="shared" si="0"/>
        <v>1.5</v>
      </c>
      <c r="H58" s="26">
        <f t="shared" si="1"/>
        <v>45</v>
      </c>
      <c r="I58" s="26">
        <f>[5]签字版本!J58</f>
        <v>9</v>
      </c>
      <c r="J58" s="25" t="str">
        <f>SUBSTITUTE([5]签字版本!K58,MID([5]签字版本!K58,9,7),"*******")</f>
        <v>90908180*******0227276</v>
      </c>
      <c r="K58" s="24" t="str">
        <f>[5]签字版本!L58</f>
        <v>连城县农村信用联社四堡信用社</v>
      </c>
    </row>
    <row r="59" spans="1:11">
      <c r="A59" s="24" t="str">
        <f>[5]签字版本!A59</f>
        <v>53</v>
      </c>
      <c r="B59" s="24" t="str">
        <f>[5]签字版本!B59</f>
        <v>邹香娥</v>
      </c>
      <c r="C59" s="24" t="str">
        <f>SUBSTITUTE([5]签字版本!C59,MID([5]签字版本!C59,7,8),"********")</f>
        <v>352627********1628</v>
      </c>
      <c r="D59" s="25" t="str">
        <f>SUBSTITUTE([5]签字版本!D59,MID([5]签字版本!D59,4,4),"****")</f>
        <v/>
      </c>
      <c r="E59" s="24" t="str">
        <f>[5]签字版本!E59</f>
        <v>四桥</v>
      </c>
      <c r="F59" s="26">
        <f>[5]签字版本!F59</f>
        <v>5.46</v>
      </c>
      <c r="G59" s="26">
        <f t="shared" si="0"/>
        <v>5.46</v>
      </c>
      <c r="H59" s="26">
        <f t="shared" si="1"/>
        <v>163.8</v>
      </c>
      <c r="I59" s="26">
        <f>[5]签字版本!J59</f>
        <v>32.76</v>
      </c>
      <c r="J59" s="25" t="str">
        <f>SUBSTITUTE([5]签字版本!K59,MID([5]签字版本!K59,9,7),"*******")</f>
        <v>62218405*******5493</v>
      </c>
      <c r="K59" s="24" t="str">
        <f>[5]签字版本!L59</f>
        <v>连城县农村信用联社四堡信用社</v>
      </c>
    </row>
    <row r="60" spans="1:11">
      <c r="A60" s="24" t="str">
        <f>[5]签字版本!A60</f>
        <v>54</v>
      </c>
      <c r="B60" s="24" t="str">
        <f>[5]签字版本!B60</f>
        <v>马永昌</v>
      </c>
      <c r="C60" s="24" t="str">
        <f>SUBSTITUTE([5]签字版本!C60,MID([5]签字版本!C60,7,8),"********")</f>
        <v>352627********1613</v>
      </c>
      <c r="D60" s="25" t="str">
        <f>SUBSTITUTE([5]签字版本!D60,MID([5]签字版本!D60,4,4),"****")</f>
        <v>199****3910</v>
      </c>
      <c r="E60" s="24" t="str">
        <f>[5]签字版本!E60</f>
        <v>四桥</v>
      </c>
      <c r="F60" s="26">
        <f>[5]签字版本!F60</f>
        <v>2.08</v>
      </c>
      <c r="G60" s="26">
        <f t="shared" si="0"/>
        <v>2.08</v>
      </c>
      <c r="H60" s="26">
        <f t="shared" si="1"/>
        <v>62.4</v>
      </c>
      <c r="I60" s="26">
        <f>[5]签字版本!J60</f>
        <v>12.48</v>
      </c>
      <c r="J60" s="25" t="str">
        <f>SUBSTITUTE([5]签字版本!K60,MID([5]签字版本!K60,9,7),"*******")</f>
        <v>90908180*******0561119</v>
      </c>
      <c r="K60" s="24" t="str">
        <f>[5]签字版本!L60</f>
        <v>连城县农村信用联社四堡信用社</v>
      </c>
    </row>
    <row r="61" spans="1:11">
      <c r="A61" s="24" t="str">
        <f>[5]签字版本!A61</f>
        <v>55</v>
      </c>
      <c r="B61" s="24" t="str">
        <f>[5]签字版本!B61</f>
        <v>马华棠</v>
      </c>
      <c r="C61" s="24" t="str">
        <f>SUBSTITUTE([5]签字版本!C61,MID([5]签字版本!C61,7,8),"********")</f>
        <v>352627********1612</v>
      </c>
      <c r="D61" s="25" t="str">
        <f>SUBSTITUTE([5]签字版本!D61,MID([5]签字版本!D61,4,4),"****")</f>
        <v>133****5007</v>
      </c>
      <c r="E61" s="24" t="str">
        <f>[5]签字版本!E61</f>
        <v>四桥</v>
      </c>
      <c r="F61" s="26">
        <f>[5]签字版本!F61</f>
        <v>1.5</v>
      </c>
      <c r="G61" s="26">
        <f t="shared" si="0"/>
        <v>1.5</v>
      </c>
      <c r="H61" s="26">
        <f t="shared" si="1"/>
        <v>45</v>
      </c>
      <c r="I61" s="26">
        <f>[5]签字版本!J61</f>
        <v>9</v>
      </c>
      <c r="J61" s="25" t="str">
        <f>SUBSTITUTE([5]签字版本!K61,MID([5]签字版本!K61,9,7),"*******")</f>
        <v>62218405*******5402</v>
      </c>
      <c r="K61" s="24" t="str">
        <f>[5]签字版本!L61</f>
        <v>连城县农村信用联社四堡信用社</v>
      </c>
    </row>
    <row r="62" spans="1:11">
      <c r="A62" s="24" t="str">
        <f>[5]签字版本!A62</f>
        <v>56</v>
      </c>
      <c r="B62" s="24" t="str">
        <f>[5]签字版本!B62</f>
        <v>马勋啟</v>
      </c>
      <c r="C62" s="24" t="str">
        <f>SUBSTITUTE([5]签字版本!C62,MID([5]签字版本!C62,7,8),"********")</f>
        <v>352627********1610</v>
      </c>
      <c r="D62" s="25" t="str">
        <f>SUBSTITUTE([5]签字版本!D62,MID([5]签字版本!D62,4,4),"****")</f>
        <v>150****2708</v>
      </c>
      <c r="E62" s="24" t="str">
        <f>[5]签字版本!E62</f>
        <v>四桥</v>
      </c>
      <c r="F62" s="26">
        <f>[5]签字版本!F62</f>
        <v>1.86</v>
      </c>
      <c r="G62" s="26">
        <f t="shared" si="0"/>
        <v>1.86</v>
      </c>
      <c r="H62" s="26">
        <f t="shared" si="1"/>
        <v>55.8</v>
      </c>
      <c r="I62" s="26">
        <f>[5]签字版本!J62</f>
        <v>11.16</v>
      </c>
      <c r="J62" s="25" t="str">
        <f>SUBSTITUTE([5]签字版本!K62,MID([5]签字版本!K62,9,7),"*******")</f>
        <v>62218405*******1766</v>
      </c>
      <c r="K62" s="24" t="str">
        <f>[5]签字版本!L62</f>
        <v>连城县农村信用联社四堡信用社</v>
      </c>
    </row>
    <row r="63" spans="1:11">
      <c r="A63" s="24" t="str">
        <f>[5]签字版本!A63</f>
        <v>57</v>
      </c>
      <c r="B63" s="24" t="str">
        <f>[5]签字版本!B63</f>
        <v>马华振</v>
      </c>
      <c r="C63" s="24" t="str">
        <f>SUBSTITUTE([5]签字版本!C63,MID([5]签字版本!C63,7,8),"********")</f>
        <v>352627********1618</v>
      </c>
      <c r="D63" s="25" t="str">
        <f>SUBSTITUTE([5]签字版本!D63,MID([5]签字版本!D63,4,4),"****")</f>
        <v>158****5236</v>
      </c>
      <c r="E63" s="24" t="str">
        <f>[5]签字版本!E63</f>
        <v>四桥</v>
      </c>
      <c r="F63" s="26">
        <f>[5]签字版本!F63</f>
        <v>2.62</v>
      </c>
      <c r="G63" s="26">
        <f t="shared" si="0"/>
        <v>2.62</v>
      </c>
      <c r="H63" s="26">
        <f t="shared" si="1"/>
        <v>78.6</v>
      </c>
      <c r="I63" s="26">
        <f>[5]签字版本!J63</f>
        <v>15.72</v>
      </c>
      <c r="J63" s="25" t="str">
        <f>SUBSTITUTE([5]签字版本!K63,MID([5]签字版本!K63,9,7),"*******")</f>
        <v>62218405*******9980</v>
      </c>
      <c r="K63" s="24" t="str">
        <f>[5]签字版本!L63</f>
        <v>连城县农村信用联社四堡信用社</v>
      </c>
    </row>
    <row r="64" spans="1:11">
      <c r="A64" s="24" t="str">
        <f>[5]签字版本!A64</f>
        <v>58</v>
      </c>
      <c r="B64" s="24" t="str">
        <f>[5]签字版本!B64</f>
        <v>马华泰</v>
      </c>
      <c r="C64" s="24" t="str">
        <f>SUBSTITUTE([5]签字版本!C64,MID([5]签字版本!C64,7,8),"********")</f>
        <v>352627********1611</v>
      </c>
      <c r="D64" s="25" t="str">
        <f>SUBSTITUTE([5]签字版本!D64,MID([5]签字版本!D64,4,4),"****")</f>
        <v>153****9739</v>
      </c>
      <c r="E64" s="24" t="str">
        <f>[5]签字版本!E64</f>
        <v>四桥</v>
      </c>
      <c r="F64" s="26">
        <f>[5]签字版本!F64</f>
        <v>2.47</v>
      </c>
      <c r="G64" s="26">
        <f t="shared" si="0"/>
        <v>2.47</v>
      </c>
      <c r="H64" s="26">
        <f t="shared" si="1"/>
        <v>74.1</v>
      </c>
      <c r="I64" s="26">
        <f>[5]签字版本!J64</f>
        <v>14.82</v>
      </c>
      <c r="J64" s="25" t="str">
        <f>SUBSTITUTE([5]签字版本!K64,MID([5]签字版本!K64,9,7),"*******")</f>
        <v>90908180*******0073477</v>
      </c>
      <c r="K64" s="24" t="str">
        <f>[5]签字版本!L64</f>
        <v>连城县农村信用联社四堡信用社</v>
      </c>
    </row>
    <row r="65" spans="1:11">
      <c r="A65" s="24" t="str">
        <f>[5]签字版本!A65</f>
        <v>59</v>
      </c>
      <c r="B65" s="24" t="str">
        <f>[5]签字版本!B65</f>
        <v>马华良</v>
      </c>
      <c r="C65" s="24" t="str">
        <f>SUBSTITUTE([5]签字版本!C65,MID([5]签字版本!C65,7,8),"********")</f>
        <v>352627********1633</v>
      </c>
      <c r="D65" s="25" t="str">
        <f>SUBSTITUTE([5]签字版本!D65,MID([5]签字版本!D65,4,4),"****")</f>
        <v>152****7312</v>
      </c>
      <c r="E65" s="24" t="str">
        <f>[5]签字版本!E65</f>
        <v>四桥</v>
      </c>
      <c r="F65" s="26">
        <f>[5]签字版本!F65</f>
        <v>1.27</v>
      </c>
      <c r="G65" s="26">
        <f t="shared" si="0"/>
        <v>1.27</v>
      </c>
      <c r="H65" s="26">
        <f t="shared" si="1"/>
        <v>38.1</v>
      </c>
      <c r="I65" s="26">
        <f>[5]签字版本!J65</f>
        <v>7.62</v>
      </c>
      <c r="J65" s="25" t="str">
        <f>SUBSTITUTE([5]签字版本!K65,MID([5]签字版本!K65,9,7),"*******")</f>
        <v>62218405*******2020</v>
      </c>
      <c r="K65" s="24" t="str">
        <f>[5]签字版本!L65</f>
        <v>连城县农村信用联社四堡信用社</v>
      </c>
    </row>
    <row r="66" spans="1:11">
      <c r="A66" s="24" t="str">
        <f>[5]签字版本!A66</f>
        <v>60</v>
      </c>
      <c r="B66" s="24" t="str">
        <f>[5]签字版本!B66</f>
        <v>马勋昌</v>
      </c>
      <c r="C66" s="24" t="str">
        <f>SUBSTITUTE([5]签字版本!C66,MID([5]签字版本!C66,7,8),"********")</f>
        <v>352627********1619</v>
      </c>
      <c r="D66" s="25" t="str">
        <f>SUBSTITUTE([5]签字版本!D66,MID([5]签字版本!D66,4,4),"****")</f>
        <v>153****0760</v>
      </c>
      <c r="E66" s="24" t="str">
        <f>[5]签字版本!E66</f>
        <v>四桥</v>
      </c>
      <c r="F66" s="26">
        <f>[5]签字版本!F66</f>
        <v>2.85</v>
      </c>
      <c r="G66" s="26">
        <f t="shared" si="0"/>
        <v>2.85</v>
      </c>
      <c r="H66" s="26">
        <f t="shared" si="1"/>
        <v>85.5</v>
      </c>
      <c r="I66" s="26">
        <f>[5]签字版本!J66</f>
        <v>17.1</v>
      </c>
      <c r="J66" s="25" t="str">
        <f>SUBSTITUTE([5]签字版本!K66,MID([5]签字版本!K66,9,7),"*******")</f>
        <v>90908180*******0094044</v>
      </c>
      <c r="K66" s="24" t="str">
        <f>[5]签字版本!L66</f>
        <v>连城县农村信用联社四堡信用社</v>
      </c>
    </row>
    <row r="67" spans="1:11">
      <c r="A67" s="24" t="str">
        <f>[5]签字版本!A67</f>
        <v>61</v>
      </c>
      <c r="B67" s="24" t="str">
        <f>[5]签字版本!B67</f>
        <v>马良英</v>
      </c>
      <c r="C67" s="24" t="str">
        <f>SUBSTITUTE([5]签字版本!C67,MID([5]签字版本!C67,7,8),"********")</f>
        <v>352627********1611</v>
      </c>
      <c r="D67" s="25" t="str">
        <f>SUBSTITUTE([5]签字版本!D67,MID([5]签字版本!D67,4,4),"****")</f>
        <v>180****8976</v>
      </c>
      <c r="E67" s="24" t="str">
        <f>[5]签字版本!E67</f>
        <v>四桥</v>
      </c>
      <c r="F67" s="26">
        <f>[5]签字版本!F67</f>
        <v>3.75</v>
      </c>
      <c r="G67" s="26">
        <f t="shared" si="0"/>
        <v>3.75</v>
      </c>
      <c r="H67" s="26">
        <f t="shared" si="1"/>
        <v>112.5</v>
      </c>
      <c r="I67" s="26">
        <f>[5]签字版本!J67</f>
        <v>22.5</v>
      </c>
      <c r="J67" s="25" t="str">
        <f>SUBSTITUTE([5]签字版本!K67,MID([5]签字版本!K67,9,7),"*******")</f>
        <v>90908180*******0532106</v>
      </c>
      <c r="K67" s="24" t="str">
        <f>[5]签字版本!L67</f>
        <v>连城县农村信用联社四堡信用社</v>
      </c>
    </row>
    <row r="68" spans="1:11">
      <c r="A68" s="24" t="str">
        <f>[5]签字版本!A68</f>
        <v>62</v>
      </c>
      <c r="B68" s="24" t="str">
        <f>[5]签字版本!B68</f>
        <v>马高锋</v>
      </c>
      <c r="C68" s="24" t="str">
        <f>SUBSTITUTE([5]签字版本!C68,MID([5]签字版本!C68,7,8),"********")</f>
        <v>352627********1611</v>
      </c>
      <c r="D68" s="25" t="str">
        <f>SUBSTITUTE([5]签字版本!D68,MID([5]签字版本!D68,4,4),"****")</f>
        <v/>
      </c>
      <c r="E68" s="24" t="str">
        <f>[5]签字版本!E68</f>
        <v>四桥</v>
      </c>
      <c r="F68" s="26">
        <f>[5]签字版本!F68</f>
        <v>4.76</v>
      </c>
      <c r="G68" s="26">
        <f t="shared" si="0"/>
        <v>4.76</v>
      </c>
      <c r="H68" s="26">
        <f t="shared" si="1"/>
        <v>142.8</v>
      </c>
      <c r="I68" s="26">
        <f>[5]签字版本!J68</f>
        <v>28.56</v>
      </c>
      <c r="J68" s="25" t="str">
        <f>SUBSTITUTE([5]签字版本!K68,MID([5]签字版本!K68,9,7),"*******")</f>
        <v>90908180*******0081459</v>
      </c>
      <c r="K68" s="24" t="str">
        <f>[5]签字版本!L68</f>
        <v>连城县农村信用联社四堡信用社</v>
      </c>
    </row>
    <row r="69" spans="1:11">
      <c r="A69" s="24" t="str">
        <f>[5]签字版本!A69</f>
        <v>63</v>
      </c>
      <c r="B69" s="24" t="str">
        <f>[5]签字版本!B69</f>
        <v>马华珠</v>
      </c>
      <c r="C69" s="24" t="str">
        <f>SUBSTITUTE([5]签字版本!C69,MID([5]签字版本!C69,7,8),"********")</f>
        <v>352627********1613</v>
      </c>
      <c r="D69" s="25" t="str">
        <f>SUBSTITUTE([5]签字版本!D69,MID([5]签字版本!D69,4,4),"****")</f>
        <v>150****9937</v>
      </c>
      <c r="E69" s="24" t="str">
        <f>[5]签字版本!E69</f>
        <v>四桥</v>
      </c>
      <c r="F69" s="26">
        <f>[5]签字版本!F69</f>
        <v>2.54</v>
      </c>
      <c r="G69" s="26">
        <f t="shared" si="0"/>
        <v>2.54</v>
      </c>
      <c r="H69" s="26">
        <f t="shared" si="1"/>
        <v>76.2</v>
      </c>
      <c r="I69" s="26">
        <f>[5]签字版本!J69</f>
        <v>15.24</v>
      </c>
      <c r="J69" s="25" t="str">
        <f>SUBSTITUTE([5]签字版本!K69,MID([5]签字版本!K69,9,7),"*******")</f>
        <v>62218405*******9998</v>
      </c>
      <c r="K69" s="24" t="str">
        <f>[5]签字版本!L69</f>
        <v>连城县农村信用联社四堡信用社</v>
      </c>
    </row>
    <row r="70" spans="1:11">
      <c r="A70" s="24" t="str">
        <f>[5]签字版本!A70</f>
        <v>64</v>
      </c>
      <c r="B70" s="24" t="str">
        <f>[5]签字版本!B70</f>
        <v>马华发</v>
      </c>
      <c r="C70" s="24" t="str">
        <f>SUBSTITUTE([5]签字版本!C70,MID([5]签字版本!C70,7,8),"********")</f>
        <v>352627********1617</v>
      </c>
      <c r="D70" s="25" t="str">
        <f>SUBSTITUTE([5]签字版本!D70,MID([5]签字版本!D70,4,4),"****")</f>
        <v>188****6213</v>
      </c>
      <c r="E70" s="24" t="str">
        <f>[5]签字版本!E70</f>
        <v>四桥</v>
      </c>
      <c r="F70" s="26">
        <f>[5]签字版本!F70</f>
        <v>6.5</v>
      </c>
      <c r="G70" s="26">
        <f t="shared" si="0"/>
        <v>6.5</v>
      </c>
      <c r="H70" s="26">
        <f t="shared" si="1"/>
        <v>195</v>
      </c>
      <c r="I70" s="26">
        <f>[5]签字版本!J70</f>
        <v>39</v>
      </c>
      <c r="J70" s="25" t="str">
        <f>SUBSTITUTE([5]签字版本!K70,MID([5]签字版本!K70,9,7),"*******")</f>
        <v>90908180*******0059215</v>
      </c>
      <c r="K70" s="24" t="str">
        <f>[5]签字版本!L70</f>
        <v>连城县农村信用联社四堡信用社</v>
      </c>
    </row>
    <row r="71" spans="1:11">
      <c r="A71" s="24" t="str">
        <f>[5]签字版本!A71</f>
        <v>65</v>
      </c>
      <c r="B71" s="24" t="str">
        <f>[5]签字版本!B71</f>
        <v>邹白莉</v>
      </c>
      <c r="C71" s="24" t="str">
        <f>SUBSTITUTE([5]签字版本!C71,MID([5]签字版本!C71,7,8),"********")</f>
        <v>350825********1625</v>
      </c>
      <c r="D71" s="25" t="str">
        <f>SUBSTITUTE([5]签字版本!D71,MID([5]签字版本!D71,4,4),"****")</f>
        <v/>
      </c>
      <c r="E71" s="24" t="str">
        <f>[5]签字版本!E71</f>
        <v>四桥</v>
      </c>
      <c r="F71" s="26">
        <f>[5]签字版本!F71</f>
        <v>2.64</v>
      </c>
      <c r="G71" s="26">
        <f t="shared" ref="G71:G134" si="2">F71</f>
        <v>2.64</v>
      </c>
      <c r="H71" s="26">
        <f t="shared" ref="H71:H134" si="3">G71*30</f>
        <v>79.2</v>
      </c>
      <c r="I71" s="26">
        <f>[5]签字版本!J71</f>
        <v>15.84</v>
      </c>
      <c r="J71" s="25" t="str">
        <f>SUBSTITUTE([5]签字版本!K71,MID([5]签字版本!K71,9,7),"*******")</f>
        <v>62303611*******3317</v>
      </c>
      <c r="K71" s="24" t="str">
        <f>[5]签字版本!L71</f>
        <v>连城县农村信用联社四堡信用社</v>
      </c>
    </row>
    <row r="72" spans="1:11">
      <c r="A72" s="24" t="str">
        <f>[5]签字版本!A72</f>
        <v>66</v>
      </c>
      <c r="B72" s="24" t="str">
        <f>[5]签字版本!B72</f>
        <v>马  勇</v>
      </c>
      <c r="C72" s="24" t="str">
        <f>SUBSTITUTE([5]签字版本!C72,MID([5]签字版本!C72,7,8),"********")</f>
        <v>352627********1610</v>
      </c>
      <c r="D72" s="25" t="str">
        <f>SUBSTITUTE([5]签字版本!D72,MID([5]签字版本!D72,4,4),"****")</f>
        <v>130****2951</v>
      </c>
      <c r="E72" s="24" t="str">
        <f>[5]签字版本!E72</f>
        <v>四桥</v>
      </c>
      <c r="F72" s="26">
        <f>[5]签字版本!F72</f>
        <v>3.04</v>
      </c>
      <c r="G72" s="26">
        <f t="shared" si="2"/>
        <v>3.04</v>
      </c>
      <c r="H72" s="26">
        <f t="shared" si="3"/>
        <v>91.2</v>
      </c>
      <c r="I72" s="26">
        <f>[5]签字版本!J72</f>
        <v>18.24</v>
      </c>
      <c r="J72" s="25" t="str">
        <f>SUBSTITUTE([5]签字版本!K72,MID([5]签字版本!K72,9,7),"*******")</f>
        <v>62218405*******1956</v>
      </c>
      <c r="K72" s="24" t="str">
        <f>[5]签字版本!L72</f>
        <v>连城县农村信用联社四堡信用社</v>
      </c>
    </row>
    <row r="73" spans="1:11">
      <c r="A73" s="24" t="str">
        <f>[5]签字版本!A73</f>
        <v>67</v>
      </c>
      <c r="B73" s="24" t="str">
        <f>[5]签字版本!B73</f>
        <v>马华浪</v>
      </c>
      <c r="C73" s="24" t="str">
        <f>SUBSTITUTE([5]签字版本!C73,MID([5]签字版本!C73,7,8),"********")</f>
        <v>352627********1611</v>
      </c>
      <c r="D73" s="25" t="str">
        <f>SUBSTITUTE([5]签字版本!D73,MID([5]签字版本!D73,4,4),"****")</f>
        <v>151****1943</v>
      </c>
      <c r="E73" s="24" t="str">
        <f>[5]签字版本!E73</f>
        <v>四桥</v>
      </c>
      <c r="F73" s="26">
        <f>[5]签字版本!F73</f>
        <v>3.23</v>
      </c>
      <c r="G73" s="26">
        <f t="shared" si="2"/>
        <v>3.23</v>
      </c>
      <c r="H73" s="26">
        <f t="shared" si="3"/>
        <v>96.9</v>
      </c>
      <c r="I73" s="26">
        <f>[5]签字版本!J73</f>
        <v>19.38</v>
      </c>
      <c r="J73" s="25" t="str">
        <f>SUBSTITUTE([5]签字版本!K73,MID([5]签字版本!K73,9,7),"*******")</f>
        <v>90908180*******0520636</v>
      </c>
      <c r="K73" s="24" t="str">
        <f>[5]签字版本!L73</f>
        <v>连城县农村信用联社四堡信用社</v>
      </c>
    </row>
    <row r="74" spans="1:11">
      <c r="A74" s="24" t="str">
        <f>[5]签字版本!A74</f>
        <v>68</v>
      </c>
      <c r="B74" s="24" t="str">
        <f>[5]签字版本!B74</f>
        <v>马恩文</v>
      </c>
      <c r="C74" s="24" t="str">
        <f>SUBSTITUTE([5]签字版本!C74,MID([5]签字版本!C74,7,8),"********")</f>
        <v>352627********1610</v>
      </c>
      <c r="D74" s="25" t="str">
        <f>SUBSTITUTE([5]签字版本!D74,MID([5]签字版本!D74,4,4),"****")</f>
        <v>135****6057</v>
      </c>
      <c r="E74" s="24" t="str">
        <f>[5]签字版本!E74</f>
        <v>四桥</v>
      </c>
      <c r="F74" s="26">
        <f>[5]签字版本!F74</f>
        <v>5.52</v>
      </c>
      <c r="G74" s="26">
        <f t="shared" si="2"/>
        <v>5.52</v>
      </c>
      <c r="H74" s="26">
        <f t="shared" si="3"/>
        <v>165.6</v>
      </c>
      <c r="I74" s="26">
        <f>[5]签字版本!J74</f>
        <v>33.12</v>
      </c>
      <c r="J74" s="25" t="str">
        <f>SUBSTITUTE([5]签字版本!K74,MID([5]签字版本!K74,9,7),"*******")</f>
        <v>90908180*******0008967</v>
      </c>
      <c r="K74" s="24" t="str">
        <f>[5]签字版本!L74</f>
        <v>连城县农村信用联社四堡信用社</v>
      </c>
    </row>
    <row r="75" spans="1:11">
      <c r="A75" s="24" t="str">
        <f>[5]签字版本!A75</f>
        <v>69</v>
      </c>
      <c r="B75" s="24" t="str">
        <f>[5]签字版本!B75</f>
        <v>马华宁</v>
      </c>
      <c r="C75" s="24" t="str">
        <f>SUBSTITUTE([5]签字版本!C75,MID([5]签字版本!C75,7,8),"********")</f>
        <v>352627********161X</v>
      </c>
      <c r="D75" s="25" t="str">
        <f>SUBSTITUTE([5]签字版本!D75,MID([5]签字版本!D75,4,4),"****")</f>
        <v>130****9331</v>
      </c>
      <c r="E75" s="24" t="str">
        <f>[5]签字版本!E75</f>
        <v>四桥</v>
      </c>
      <c r="F75" s="26">
        <f>[5]签字版本!F75</f>
        <v>6.07</v>
      </c>
      <c r="G75" s="26">
        <f t="shared" si="2"/>
        <v>6.07</v>
      </c>
      <c r="H75" s="26">
        <f t="shared" si="3"/>
        <v>182.1</v>
      </c>
      <c r="I75" s="26">
        <f>[5]签字版本!J75</f>
        <v>36.42</v>
      </c>
      <c r="J75" s="25" t="str">
        <f>SUBSTITUTE([5]签字版本!K75,MID([5]签字版本!K75,9,7),"*******")</f>
        <v>62218405*******5840</v>
      </c>
      <c r="K75" s="24" t="str">
        <f>[5]签字版本!L75</f>
        <v>连城县农村信用联社四堡信用社</v>
      </c>
    </row>
    <row r="76" spans="1:11">
      <c r="A76" s="24" t="str">
        <f>[5]签字版本!A76</f>
        <v>70</v>
      </c>
      <c r="B76" s="24" t="str">
        <f>[5]签字版本!B76</f>
        <v>马文慧</v>
      </c>
      <c r="C76" s="24" t="str">
        <f>SUBSTITUTE([5]签字版本!C76,MID([5]签字版本!C76,7,8),"********")</f>
        <v>350825********1617</v>
      </c>
      <c r="D76" s="25" t="str">
        <f>SUBSTITUTE([5]签字版本!D76,MID([5]签字版本!D76,4,4),"****")</f>
        <v/>
      </c>
      <c r="E76" s="24" t="str">
        <f>[5]签字版本!E76</f>
        <v>四桥</v>
      </c>
      <c r="F76" s="26">
        <f>[5]签字版本!F76</f>
        <v>4.69</v>
      </c>
      <c r="G76" s="26">
        <f t="shared" si="2"/>
        <v>4.69</v>
      </c>
      <c r="H76" s="26">
        <f t="shared" si="3"/>
        <v>140.7</v>
      </c>
      <c r="I76" s="26">
        <f>[5]签字版本!J76</f>
        <v>28.14</v>
      </c>
      <c r="J76" s="25" t="str">
        <f>SUBSTITUTE([5]签字版本!K76,MID([5]签字版本!K76,9,7),"*******")</f>
        <v>90908180*******0262398</v>
      </c>
      <c r="K76" s="24" t="str">
        <f>[5]签字版本!L76</f>
        <v>连城县农村信用联社四堡信用社</v>
      </c>
    </row>
    <row r="77" spans="1:11">
      <c r="A77" s="24" t="str">
        <f>[5]签字版本!A77</f>
        <v>71</v>
      </c>
      <c r="B77" s="24" t="str">
        <f>[5]签字版本!B77</f>
        <v>马光历</v>
      </c>
      <c r="C77" s="24" t="str">
        <f>SUBSTITUTE([5]签字版本!C77,MID([5]签字版本!C77,7,8),"********")</f>
        <v>352627********1619</v>
      </c>
      <c r="D77" s="25" t="str">
        <f>SUBSTITUTE([5]签字版本!D77,MID([5]签字版本!D77,4,4),"****")</f>
        <v>138****1930</v>
      </c>
      <c r="E77" s="24" t="str">
        <f>[5]签字版本!E77</f>
        <v>四桥</v>
      </c>
      <c r="F77" s="26">
        <f>[5]签字版本!F77</f>
        <v>3.86</v>
      </c>
      <c r="G77" s="26">
        <f t="shared" si="2"/>
        <v>3.86</v>
      </c>
      <c r="H77" s="26">
        <f t="shared" si="3"/>
        <v>115.8</v>
      </c>
      <c r="I77" s="26">
        <f>[5]签字版本!J77</f>
        <v>23.16</v>
      </c>
      <c r="J77" s="25" t="str">
        <f>SUBSTITUTE([5]签字版本!K77,MID([5]签字版本!K77,9,7),"*******")</f>
        <v>90908180*******0066369</v>
      </c>
      <c r="K77" s="24" t="str">
        <f>[5]签字版本!L77</f>
        <v>连城县农村信用联社四堡信用社</v>
      </c>
    </row>
    <row r="78" spans="1:11">
      <c r="A78" s="24" t="str">
        <f>[5]签字版本!A78</f>
        <v>72</v>
      </c>
      <c r="B78" s="24" t="str">
        <f>[5]签字版本!B78</f>
        <v>饶启煦</v>
      </c>
      <c r="C78" s="24" t="str">
        <f>SUBSTITUTE([5]签字版本!C78,MID([5]签字版本!C78,7,8),"********")</f>
        <v>352627********1610</v>
      </c>
      <c r="D78" s="25" t="str">
        <f>SUBSTITUTE([5]签字版本!D78,MID([5]签字版本!D78,4,4),"****")</f>
        <v/>
      </c>
      <c r="E78" s="24" t="str">
        <f>[5]签字版本!E78</f>
        <v>四桥</v>
      </c>
      <c r="F78" s="26">
        <f>[5]签字版本!F78</f>
        <v>5.24</v>
      </c>
      <c r="G78" s="26">
        <f t="shared" si="2"/>
        <v>5.24</v>
      </c>
      <c r="H78" s="26">
        <f t="shared" si="3"/>
        <v>157.2</v>
      </c>
      <c r="I78" s="26">
        <f>[5]签字版本!J78</f>
        <v>31.44</v>
      </c>
      <c r="J78" s="25" t="str">
        <f>SUBSTITUTE([5]签字版本!K78,MID([5]签字版本!K78,9,7),"*******")</f>
        <v>62218405*******1881</v>
      </c>
      <c r="K78" s="24" t="str">
        <f>[5]签字版本!L78</f>
        <v>连城县农村信用联社四堡信用社</v>
      </c>
    </row>
    <row r="79" spans="1:11">
      <c r="A79" s="24" t="str">
        <f>[5]签字版本!A79</f>
        <v>73</v>
      </c>
      <c r="B79" s="24" t="str">
        <f>[5]签字版本!B79</f>
        <v>马光玉</v>
      </c>
      <c r="C79" s="24" t="str">
        <f>SUBSTITUTE([5]签字版本!C79,MID([5]签字版本!C79,7,8),"********")</f>
        <v>352627********1612</v>
      </c>
      <c r="D79" s="25" t="str">
        <f>SUBSTITUTE([5]签字版本!D79,MID([5]签字版本!D79,4,4),"****")</f>
        <v>158****5502</v>
      </c>
      <c r="E79" s="24" t="str">
        <f>[5]签字版本!E79</f>
        <v>四桥</v>
      </c>
      <c r="F79" s="26">
        <f>[5]签字版本!F79</f>
        <v>3.4</v>
      </c>
      <c r="G79" s="26">
        <f t="shared" si="2"/>
        <v>3.4</v>
      </c>
      <c r="H79" s="26">
        <f t="shared" si="3"/>
        <v>102</v>
      </c>
      <c r="I79" s="26">
        <f>[5]签字版本!J79</f>
        <v>20.4</v>
      </c>
      <c r="J79" s="25" t="str">
        <f>SUBSTITUTE([5]签字版本!K79,MID([5]签字版本!K79,9,7),"*******")</f>
        <v>90908180*******0077124</v>
      </c>
      <c r="K79" s="24" t="str">
        <f>[5]签字版本!L79</f>
        <v>连城县农村信用联社四堡信用社</v>
      </c>
    </row>
    <row r="80" spans="1:11">
      <c r="A80" s="24" t="str">
        <f>[5]签字版本!A80</f>
        <v>74</v>
      </c>
      <c r="B80" s="24" t="str">
        <f>[5]签字版本!B80</f>
        <v>马文郁</v>
      </c>
      <c r="C80" s="24" t="str">
        <f>SUBSTITUTE([5]签字版本!C80,MID([5]签字版本!C80,7,8),"********")</f>
        <v>352627********1619</v>
      </c>
      <c r="D80" s="25" t="str">
        <f>SUBSTITUTE([5]签字版本!D80,MID([5]签字版本!D80,4,4),"****")</f>
        <v>151****2587</v>
      </c>
      <c r="E80" s="24" t="str">
        <f>[5]签字版本!E80</f>
        <v>四桥</v>
      </c>
      <c r="F80" s="26">
        <f>[5]签字版本!F80</f>
        <v>5.4</v>
      </c>
      <c r="G80" s="26">
        <f t="shared" si="2"/>
        <v>5.4</v>
      </c>
      <c r="H80" s="26">
        <f t="shared" si="3"/>
        <v>162</v>
      </c>
      <c r="I80" s="26">
        <f>[5]签字版本!J80</f>
        <v>32.4</v>
      </c>
      <c r="J80" s="25" t="str">
        <f>SUBSTITUTE([5]签字版本!K80,MID([5]签字版本!K80,9,7),"*******")</f>
        <v>90908180*******0059233</v>
      </c>
      <c r="K80" s="24" t="str">
        <f>[5]签字版本!L80</f>
        <v>连城县农村信用联社四堡信用社</v>
      </c>
    </row>
    <row r="81" spans="1:11">
      <c r="A81" s="24" t="str">
        <f>[5]签字版本!A81</f>
        <v>75</v>
      </c>
      <c r="B81" s="24" t="str">
        <f>[5]签字版本!B81</f>
        <v>马文伟</v>
      </c>
      <c r="C81" s="24" t="str">
        <f>SUBSTITUTE([5]签字版本!C81,MID([5]签字版本!C81,7,8),"********")</f>
        <v>352627********1617</v>
      </c>
      <c r="D81" s="25" t="str">
        <f>SUBSTITUTE([5]签字版本!D81,MID([5]签字版本!D81,4,4),"****")</f>
        <v/>
      </c>
      <c r="E81" s="24" t="str">
        <f>[5]签字版本!E81</f>
        <v>四桥</v>
      </c>
      <c r="F81" s="26">
        <f>[5]签字版本!F81</f>
        <v>3.75</v>
      </c>
      <c r="G81" s="26">
        <f t="shared" si="2"/>
        <v>3.75</v>
      </c>
      <c r="H81" s="26">
        <f t="shared" si="3"/>
        <v>112.5</v>
      </c>
      <c r="I81" s="26">
        <f>[5]签字版本!J81</f>
        <v>22.5</v>
      </c>
      <c r="J81" s="25" t="str">
        <f>SUBSTITUTE([5]签字版本!K81,MID([5]签字版本!K81,9,7),"*******")</f>
        <v>90908180*******0059199</v>
      </c>
      <c r="K81" s="24" t="str">
        <f>[5]签字版本!L81</f>
        <v>连城县农村信用联社四堡信用社</v>
      </c>
    </row>
    <row r="82" spans="1:11">
      <c r="A82" s="24" t="str">
        <f>[5]签字版本!A82</f>
        <v>76</v>
      </c>
      <c r="B82" s="24" t="str">
        <f>[5]签字版本!B82</f>
        <v>马永德</v>
      </c>
      <c r="C82" s="24" t="str">
        <f>SUBSTITUTE([5]签字版本!C82,MID([5]签字版本!C82,7,8),"********")</f>
        <v>352627********1617</v>
      </c>
      <c r="D82" s="25" t="str">
        <f>SUBSTITUTE([5]签字版本!D82,MID([5]签字版本!D82,4,4),"****")</f>
        <v>139****2297</v>
      </c>
      <c r="E82" s="24" t="str">
        <f>[5]签字版本!E82</f>
        <v>四桥</v>
      </c>
      <c r="F82" s="26">
        <f>[5]签字版本!F82</f>
        <v>4.81</v>
      </c>
      <c r="G82" s="26">
        <f t="shared" si="2"/>
        <v>4.81</v>
      </c>
      <c r="H82" s="26">
        <f t="shared" si="3"/>
        <v>144.3</v>
      </c>
      <c r="I82" s="26">
        <f>[5]签字版本!J82</f>
        <v>28.86</v>
      </c>
      <c r="J82" s="25" t="str">
        <f>SUBSTITUTE([5]签字版本!K82,MID([5]签字版本!K82,9,7),"*******")</f>
        <v>62218405*******5725</v>
      </c>
      <c r="K82" s="24" t="str">
        <f>[5]签字版本!L82</f>
        <v>连城县农村信用联社四堡信用社</v>
      </c>
    </row>
    <row r="83" spans="1:11">
      <c r="A83" s="24" t="str">
        <f>[5]签字版本!A83</f>
        <v>77</v>
      </c>
      <c r="B83" s="24" t="str">
        <f>[5]签字版本!B83</f>
        <v>马永俊</v>
      </c>
      <c r="C83" s="24" t="str">
        <f>SUBSTITUTE([5]签字版本!C83,MID([5]签字版本!C83,7,8),"********")</f>
        <v>352627********1658</v>
      </c>
      <c r="D83" s="25" t="str">
        <f>SUBSTITUTE([5]签字版本!D83,MID([5]签字版本!D83,4,4),"****")</f>
        <v>151****3182</v>
      </c>
      <c r="E83" s="24" t="str">
        <f>[5]签字版本!E83</f>
        <v>四桥</v>
      </c>
      <c r="F83" s="26">
        <f>[5]签字版本!F83</f>
        <v>1.8</v>
      </c>
      <c r="G83" s="26">
        <f t="shared" si="2"/>
        <v>1.8</v>
      </c>
      <c r="H83" s="26">
        <f t="shared" si="3"/>
        <v>54</v>
      </c>
      <c r="I83" s="26">
        <f>[5]签字版本!J83</f>
        <v>10.8</v>
      </c>
      <c r="J83" s="25" t="str">
        <f>SUBSTITUTE([5]签字版本!K83,MID([5]签字版本!K83,9,7),"*******")</f>
        <v>62218405*******2053</v>
      </c>
      <c r="K83" s="24" t="str">
        <f>[5]签字版本!L83</f>
        <v>连城县农村信用联社四堡信用社</v>
      </c>
    </row>
    <row r="84" spans="1:11">
      <c r="A84" s="24" t="str">
        <f>[5]签字版本!A84</f>
        <v>78</v>
      </c>
      <c r="B84" s="24" t="str">
        <f>[5]签字版本!B84</f>
        <v>马永杰</v>
      </c>
      <c r="C84" s="24" t="str">
        <f>SUBSTITUTE([5]签字版本!C84,MID([5]签字版本!C84,7,8),"********")</f>
        <v>350825********1617</v>
      </c>
      <c r="D84" s="25" t="str">
        <f>SUBSTITUTE([5]签字版本!D84,MID([5]签字版本!D84,4,4),"****")</f>
        <v>152****3207</v>
      </c>
      <c r="E84" s="24" t="str">
        <f>[5]签字版本!E84</f>
        <v>四桥</v>
      </c>
      <c r="F84" s="26">
        <f>[5]签字版本!F84</f>
        <v>1.2</v>
      </c>
      <c r="G84" s="26">
        <f t="shared" si="2"/>
        <v>1.2</v>
      </c>
      <c r="H84" s="26">
        <f t="shared" si="3"/>
        <v>36</v>
      </c>
      <c r="I84" s="26">
        <f>[5]签字版本!J84</f>
        <v>7.2</v>
      </c>
      <c r="J84" s="25" t="str">
        <f>SUBSTITUTE([5]签字版本!K84,MID([5]签字版本!K84,9,7),"*******")</f>
        <v>62303611*******3174</v>
      </c>
      <c r="K84" s="24" t="str">
        <f>[5]签字版本!L84</f>
        <v>连城县农村信用联社四堡信用社</v>
      </c>
    </row>
    <row r="85" spans="1:11">
      <c r="A85" s="24" t="str">
        <f>[5]签字版本!A85</f>
        <v>79</v>
      </c>
      <c r="B85" s="24" t="str">
        <f>[5]签字版本!B85</f>
        <v>项啟春</v>
      </c>
      <c r="C85" s="24" t="str">
        <f>SUBSTITUTE([5]签字版本!C85,MID([5]签字版本!C85,7,8),"********")</f>
        <v>352627********1624</v>
      </c>
      <c r="D85" s="25" t="str">
        <f>SUBSTITUTE([5]签字版本!D85,MID([5]签字版本!D85,4,4),"****")</f>
        <v>188****2943</v>
      </c>
      <c r="E85" s="24" t="str">
        <f>[5]签字版本!E85</f>
        <v>四桥</v>
      </c>
      <c r="F85" s="26">
        <f>[5]签字版本!F85</f>
        <v>0.58</v>
      </c>
      <c r="G85" s="26">
        <f t="shared" si="2"/>
        <v>0.58</v>
      </c>
      <c r="H85" s="26">
        <f t="shared" si="3"/>
        <v>17.4</v>
      </c>
      <c r="I85" s="26">
        <f>[5]签字版本!J85</f>
        <v>3.48</v>
      </c>
      <c r="J85" s="25" t="str">
        <f>SUBSTITUTE([5]签字版本!K85,MID([5]签字版本!K85,9,7),"*******")</f>
        <v>62218405*******1774</v>
      </c>
      <c r="K85" s="24" t="str">
        <f>[5]签字版本!L85</f>
        <v>连城县农村信用联社四堡信用社</v>
      </c>
    </row>
    <row r="86" spans="1:11">
      <c r="A86" s="24" t="str">
        <f>[5]签字版本!A86</f>
        <v>80</v>
      </c>
      <c r="B86" s="24" t="str">
        <f>[5]签字版本!B86</f>
        <v>马华长</v>
      </c>
      <c r="C86" s="24" t="str">
        <f>SUBSTITUTE([5]签字版本!C86,MID([5]签字版本!C86,7,8),"********")</f>
        <v>352627********1614</v>
      </c>
      <c r="D86" s="25" t="str">
        <f>SUBSTITUTE([5]签字版本!D86,MID([5]签字版本!D86,4,4),"****")</f>
        <v/>
      </c>
      <c r="E86" s="24" t="str">
        <f>[5]签字版本!E86</f>
        <v>四桥</v>
      </c>
      <c r="F86" s="26">
        <f>[5]签字版本!F86</f>
        <v>4.77</v>
      </c>
      <c r="G86" s="26">
        <f t="shared" si="2"/>
        <v>4.77</v>
      </c>
      <c r="H86" s="26">
        <f t="shared" si="3"/>
        <v>143.1</v>
      </c>
      <c r="I86" s="26">
        <f>[5]签字版本!J86</f>
        <v>28.62</v>
      </c>
      <c r="J86" s="25" t="str">
        <f>SUBSTITUTE([5]签字版本!K86,MID([5]签字版本!K86,9,7),"*******")</f>
        <v>62218405*******2012</v>
      </c>
      <c r="K86" s="24" t="str">
        <f>[5]签字版本!L86</f>
        <v>连城县农村信用联社四堡信用社</v>
      </c>
    </row>
    <row r="87" spans="1:11">
      <c r="A87" s="24" t="str">
        <f>[5]签字版本!A87</f>
        <v>81</v>
      </c>
      <c r="B87" s="24" t="str">
        <f>[5]签字版本!B87</f>
        <v>马华斌</v>
      </c>
      <c r="C87" s="24" t="str">
        <f>SUBSTITUTE([5]签字版本!C87,MID([5]签字版本!C87,7,8),"********")</f>
        <v>352627********1617</v>
      </c>
      <c r="D87" s="25" t="str">
        <f>SUBSTITUTE([5]签字版本!D87,MID([5]签字版本!D87,4,4),"****")</f>
        <v>175****1655</v>
      </c>
      <c r="E87" s="24" t="str">
        <f>[5]签字版本!E87</f>
        <v>四桥</v>
      </c>
      <c r="F87" s="26">
        <f>[5]签字版本!F87</f>
        <v>3.42</v>
      </c>
      <c r="G87" s="26">
        <f t="shared" si="2"/>
        <v>3.42</v>
      </c>
      <c r="H87" s="26">
        <f t="shared" si="3"/>
        <v>102.6</v>
      </c>
      <c r="I87" s="26">
        <f>[5]签字版本!J87</f>
        <v>20.52</v>
      </c>
      <c r="J87" s="25" t="str">
        <f>SUBSTITUTE([5]签字版本!K87,MID([5]签字版本!K87,9,7),"*******")</f>
        <v>90908180*******0307082</v>
      </c>
      <c r="K87" s="24" t="str">
        <f>[5]签字版本!L87</f>
        <v>连城县农村信用联社四堡信用社</v>
      </c>
    </row>
    <row r="88" spans="1:11">
      <c r="A88" s="24" t="str">
        <f>[5]签字版本!A88</f>
        <v>82</v>
      </c>
      <c r="B88" s="24" t="str">
        <f>[5]签字版本!B88</f>
        <v>邹春荣</v>
      </c>
      <c r="C88" s="24" t="str">
        <f>SUBSTITUTE([5]签字版本!C88,MID([5]签字版本!C88,7,8),"********")</f>
        <v>352627********1623</v>
      </c>
      <c r="D88" s="25" t="str">
        <f>SUBSTITUTE([5]签字版本!D88,MID([5]签字版本!D88,4,4),"****")</f>
        <v>139****4294</v>
      </c>
      <c r="E88" s="24" t="str">
        <f>[5]签字版本!E88</f>
        <v>四桥</v>
      </c>
      <c r="F88" s="26">
        <f>[5]签字版本!F88</f>
        <v>7.35</v>
      </c>
      <c r="G88" s="26">
        <f t="shared" si="2"/>
        <v>7.35</v>
      </c>
      <c r="H88" s="26">
        <f t="shared" si="3"/>
        <v>220.5</v>
      </c>
      <c r="I88" s="26">
        <f>[5]签字版本!J88</f>
        <v>44.1</v>
      </c>
      <c r="J88" s="25" t="str">
        <f>SUBSTITUTE([5]签字版本!K88,MID([5]签字版本!K88,9,7),"*******")</f>
        <v>90908180*******0217456</v>
      </c>
      <c r="K88" s="24" t="str">
        <f>[5]签字版本!L88</f>
        <v>连城县农村信用联社四堡信用社</v>
      </c>
    </row>
    <row r="89" spans="1:11">
      <c r="A89" s="24" t="str">
        <f>[5]签字版本!A89</f>
        <v>83</v>
      </c>
      <c r="B89" s="24" t="str">
        <f>[5]签字版本!B89</f>
        <v>马恩明</v>
      </c>
      <c r="C89" s="24" t="str">
        <f>SUBSTITUTE([5]签字版本!C89,MID([5]签字版本!C89,7,8),"********")</f>
        <v>352627********1612</v>
      </c>
      <c r="D89" s="25" t="str">
        <f>SUBSTITUTE([5]签字版本!D89,MID([5]签字版本!D89,4,4),"****")</f>
        <v>134****5526</v>
      </c>
      <c r="E89" s="24" t="str">
        <f>[5]签字版本!E89</f>
        <v>四桥</v>
      </c>
      <c r="F89" s="26">
        <f>[5]签字版本!F89</f>
        <v>6.37</v>
      </c>
      <c r="G89" s="26">
        <f t="shared" si="2"/>
        <v>6.37</v>
      </c>
      <c r="H89" s="26">
        <f t="shared" si="3"/>
        <v>191.1</v>
      </c>
      <c r="I89" s="26">
        <f>[5]签字版本!J89</f>
        <v>38.22</v>
      </c>
      <c r="J89" s="25" t="str">
        <f>SUBSTITUTE([5]签字版本!K89,MID([5]签字版本!K89,9,7),"*******")</f>
        <v>90908180*******0437086</v>
      </c>
      <c r="K89" s="24" t="str">
        <f>[5]签字版本!L89</f>
        <v>连城县农村信用联社四堡信用社</v>
      </c>
    </row>
    <row r="90" spans="1:11">
      <c r="A90" s="24" t="str">
        <f>[5]签字版本!A90</f>
        <v>84</v>
      </c>
      <c r="B90" s="24" t="str">
        <f>[5]签字版本!B90</f>
        <v>马华奔</v>
      </c>
      <c r="C90" s="24" t="str">
        <f>SUBSTITUTE([5]签字版本!C90,MID([5]签字版本!C90,7,8),"********")</f>
        <v>352627********1613</v>
      </c>
      <c r="D90" s="25" t="str">
        <f>SUBSTITUTE([5]签字版本!D90,MID([5]签字版本!D90,4,4),"****")</f>
        <v>188****4383</v>
      </c>
      <c r="E90" s="24" t="str">
        <f>[5]签字版本!E90</f>
        <v>四桥</v>
      </c>
      <c r="F90" s="26">
        <f>[5]签字版本!F90</f>
        <v>2.49</v>
      </c>
      <c r="G90" s="26">
        <f t="shared" si="2"/>
        <v>2.49</v>
      </c>
      <c r="H90" s="26">
        <f t="shared" si="3"/>
        <v>74.7</v>
      </c>
      <c r="I90" s="26">
        <f>[5]签字版本!J90</f>
        <v>14.94</v>
      </c>
      <c r="J90" s="25" t="str">
        <f>SUBSTITUTE([5]签字版本!K90,MID([5]签字版本!K90,9,7),"*******")</f>
        <v>62218405*******2038</v>
      </c>
      <c r="K90" s="24" t="str">
        <f>[5]签字版本!L90</f>
        <v>连城县农村信用联社四堡信用社</v>
      </c>
    </row>
    <row r="91" spans="1:11">
      <c r="A91" s="24" t="str">
        <f>[5]签字版本!A91</f>
        <v>85</v>
      </c>
      <c r="B91" s="24" t="str">
        <f>[5]签字版本!B91</f>
        <v>马红云</v>
      </c>
      <c r="C91" s="24" t="str">
        <f>SUBSTITUTE([5]签字版本!C91,MID([5]签字版本!C91,7,8),"********")</f>
        <v>352627********1612</v>
      </c>
      <c r="D91" s="25" t="str">
        <f>SUBSTITUTE([5]签字版本!D91,MID([5]签字版本!D91,4,4),"****")</f>
        <v/>
      </c>
      <c r="E91" s="24" t="str">
        <f>[5]签字版本!E91</f>
        <v>四桥</v>
      </c>
      <c r="F91" s="26">
        <f>[5]签字版本!F91</f>
        <v>3.38</v>
      </c>
      <c r="G91" s="26">
        <f t="shared" si="2"/>
        <v>3.38</v>
      </c>
      <c r="H91" s="26">
        <f t="shared" si="3"/>
        <v>101.4</v>
      </c>
      <c r="I91" s="26">
        <f>[5]签字版本!J91</f>
        <v>20.28</v>
      </c>
      <c r="J91" s="25" t="str">
        <f>SUBSTITUTE([5]签字版本!K91,MID([5]签字版本!K91,9,7),"*******")</f>
        <v>90908180*******0071530</v>
      </c>
      <c r="K91" s="24" t="str">
        <f>[5]签字版本!L91</f>
        <v>连城县农村信用联社四堡信用社</v>
      </c>
    </row>
    <row r="92" spans="1:11">
      <c r="A92" s="24" t="str">
        <f>[5]签字版本!A92</f>
        <v>86</v>
      </c>
      <c r="B92" s="24" t="str">
        <f>[5]签字版本!B92</f>
        <v>马俊</v>
      </c>
      <c r="C92" s="24" t="str">
        <f>SUBSTITUTE([5]签字版本!C92,MID([5]签字版本!C92,7,8),"********")</f>
        <v>352627********161X</v>
      </c>
      <c r="D92" s="25" t="str">
        <f>SUBSTITUTE([5]签字版本!D92,MID([5]签字版本!D92,4,4),"****")</f>
        <v>139****9893</v>
      </c>
      <c r="E92" s="24" t="str">
        <f>[5]签字版本!E92</f>
        <v>四桥</v>
      </c>
      <c r="F92" s="26">
        <f>[5]签字版本!F92</f>
        <v>3.92</v>
      </c>
      <c r="G92" s="26">
        <f t="shared" si="2"/>
        <v>3.92</v>
      </c>
      <c r="H92" s="26">
        <f t="shared" si="3"/>
        <v>117.6</v>
      </c>
      <c r="I92" s="26">
        <f>[5]签字版本!J92</f>
        <v>23.52</v>
      </c>
      <c r="J92" s="25" t="str">
        <f>SUBSTITUTE([5]签字版本!K92,MID([5]签字版本!K92,9,7),"*******")</f>
        <v>62218405*******2004</v>
      </c>
      <c r="K92" s="24" t="str">
        <f>[5]签字版本!L92</f>
        <v>连城县农村信用联社四堡信用社</v>
      </c>
    </row>
    <row r="93" spans="1:11">
      <c r="A93" s="24" t="str">
        <f>[5]签字版本!A93</f>
        <v>87</v>
      </c>
      <c r="B93" s="24" t="str">
        <f>[5]签字版本!B93</f>
        <v>马华坤</v>
      </c>
      <c r="C93" s="24" t="str">
        <f>SUBSTITUTE([5]签字版本!C93,MID([5]签字版本!C93,7,8),"********")</f>
        <v>352627********163X</v>
      </c>
      <c r="D93" s="25" t="str">
        <f>SUBSTITUTE([5]签字版本!D93,MID([5]签字版本!D93,4,4),"****")</f>
        <v>151****9086</v>
      </c>
      <c r="E93" s="24" t="str">
        <f>[5]签字版本!E93</f>
        <v>四桥</v>
      </c>
      <c r="F93" s="26">
        <f>[5]签字版本!F93</f>
        <v>1.24</v>
      </c>
      <c r="G93" s="26">
        <f t="shared" si="2"/>
        <v>1.24</v>
      </c>
      <c r="H93" s="26">
        <f t="shared" si="3"/>
        <v>37.2</v>
      </c>
      <c r="I93" s="26">
        <f>[5]签字版本!J93</f>
        <v>7.44</v>
      </c>
      <c r="J93" s="25" t="str">
        <f>SUBSTITUTE([5]签字版本!K93,MID([5]签字版本!K93,9,7),"*******")</f>
        <v>62303611*******2018</v>
      </c>
      <c r="K93" s="24" t="str">
        <f>[5]签字版本!L93</f>
        <v>连城县农村信用联社四堡信用社</v>
      </c>
    </row>
    <row r="94" spans="1:11">
      <c r="A94" s="24" t="str">
        <f>[5]签字版本!A94</f>
        <v>88</v>
      </c>
      <c r="B94" s="24" t="str">
        <f>[5]签字版本!B94</f>
        <v>马华强</v>
      </c>
      <c r="C94" s="24" t="str">
        <f>SUBSTITUTE([5]签字版本!C94,MID([5]签字版本!C94,7,8),"********")</f>
        <v>350825********1614</v>
      </c>
      <c r="D94" s="25" t="str">
        <f>SUBSTITUTE([5]签字版本!D94,MID([5]签字版本!D94,4,4),"****")</f>
        <v>187****7873</v>
      </c>
      <c r="E94" s="24" t="str">
        <f>[5]签字版本!E94</f>
        <v>四桥</v>
      </c>
      <c r="F94" s="26">
        <f>[5]签字版本!F94</f>
        <v>1.43</v>
      </c>
      <c r="G94" s="26">
        <f t="shared" si="2"/>
        <v>1.43</v>
      </c>
      <c r="H94" s="26">
        <f t="shared" si="3"/>
        <v>42.9</v>
      </c>
      <c r="I94" s="26">
        <f>[5]签字版本!J94</f>
        <v>8.58</v>
      </c>
      <c r="J94" s="25" t="str">
        <f>SUBSTITUTE([5]签字版本!K94,MID([5]签字版本!K94,9,7),"*******")</f>
        <v>62218405*******1600</v>
      </c>
      <c r="K94" s="24" t="str">
        <f>[5]签字版本!L94</f>
        <v>连城县农村信用联社四堡信用社</v>
      </c>
    </row>
    <row r="95" spans="1:11">
      <c r="A95" s="24" t="str">
        <f>[5]签字版本!A95</f>
        <v>89</v>
      </c>
      <c r="B95" s="24" t="str">
        <f>[5]签字版本!B95</f>
        <v>马华强</v>
      </c>
      <c r="C95" s="24" t="str">
        <f>SUBSTITUTE([5]签字版本!C95,MID([5]签字版本!C95,7,8),"********")</f>
        <v>352627********1619</v>
      </c>
      <c r="D95" s="25" t="str">
        <f>SUBSTITUTE([5]签字版本!D95,MID([5]签字版本!D95,4,4),"****")</f>
        <v>187****7873</v>
      </c>
      <c r="E95" s="24" t="str">
        <f>[5]签字版本!E95</f>
        <v>四桥</v>
      </c>
      <c r="F95" s="26">
        <f>[5]签字版本!F95</f>
        <v>2.49</v>
      </c>
      <c r="G95" s="26">
        <f t="shared" si="2"/>
        <v>2.49</v>
      </c>
      <c r="H95" s="26">
        <f t="shared" si="3"/>
        <v>74.7</v>
      </c>
      <c r="I95" s="26">
        <f>[5]签字版本!J95</f>
        <v>14.94</v>
      </c>
      <c r="J95" s="25" t="str">
        <f>SUBSTITUTE([5]签字版本!K95,MID([5]签字版本!K95,9,7),"*******")</f>
        <v>62218405*******1972</v>
      </c>
      <c r="K95" s="24" t="str">
        <f>[5]签字版本!L95</f>
        <v>连城县农村信用联社四堡信用社</v>
      </c>
    </row>
    <row r="96" spans="1:11">
      <c r="A96" s="24" t="str">
        <f>[5]签字版本!A96</f>
        <v>90</v>
      </c>
      <c r="B96" s="24" t="str">
        <f>[5]签字版本!B96</f>
        <v>邹富荣</v>
      </c>
      <c r="C96" s="24" t="str">
        <f>SUBSTITUTE([5]签字版本!C96,MID([5]签字版本!C96,7,8),"********")</f>
        <v>352627********1663</v>
      </c>
      <c r="D96" s="25" t="str">
        <f>SUBSTITUTE([5]签字版本!D96,MID([5]签字版本!D96,4,4),"****")</f>
        <v>185****2102</v>
      </c>
      <c r="E96" s="24" t="str">
        <f>[5]签字版本!E96</f>
        <v>四桥</v>
      </c>
      <c r="F96" s="26">
        <f>[5]签字版本!F96</f>
        <v>5.85</v>
      </c>
      <c r="G96" s="26">
        <f t="shared" si="2"/>
        <v>5.85</v>
      </c>
      <c r="H96" s="26">
        <f t="shared" si="3"/>
        <v>175.5</v>
      </c>
      <c r="I96" s="26">
        <f>[5]签字版本!J96</f>
        <v>35.1</v>
      </c>
      <c r="J96" s="25" t="str">
        <f>SUBSTITUTE([5]签字版本!K96,MID([5]签字版本!K96,9,7),"*******")</f>
        <v>62218405*******6178</v>
      </c>
      <c r="K96" s="24" t="str">
        <f>[5]签字版本!L96</f>
        <v>连城县农村信用联社四堡信用社</v>
      </c>
    </row>
    <row r="97" spans="1:11">
      <c r="A97" s="24" t="str">
        <f>[5]签字版本!A97</f>
        <v>91</v>
      </c>
      <c r="B97" s="24" t="str">
        <f>[5]签字版本!B97</f>
        <v>马德良</v>
      </c>
      <c r="C97" s="24" t="str">
        <f>SUBSTITUTE([5]签字版本!C97,MID([5]签字版本!C97,7,8),"********")</f>
        <v>352627********1617</v>
      </c>
      <c r="D97" s="25" t="str">
        <f>SUBSTITUTE([5]签字版本!D97,MID([5]签字版本!D97,4,4),"****")</f>
        <v>158****9163</v>
      </c>
      <c r="E97" s="24" t="str">
        <f>[5]签字版本!E97</f>
        <v>四桥</v>
      </c>
      <c r="F97" s="26">
        <f>[5]签字版本!F97</f>
        <v>4.35</v>
      </c>
      <c r="G97" s="26">
        <f t="shared" si="2"/>
        <v>4.35</v>
      </c>
      <c r="H97" s="26">
        <f t="shared" si="3"/>
        <v>130.5</v>
      </c>
      <c r="I97" s="26">
        <f>[5]签字版本!J97</f>
        <v>26.1</v>
      </c>
      <c r="J97" s="25" t="str">
        <f>SUBSTITUTE([5]签字版本!K97,MID([5]签字版本!K97,9,7),"*******")</f>
        <v>90908180*******0046177</v>
      </c>
      <c r="K97" s="24" t="str">
        <f>[5]签字版本!L97</f>
        <v>连城县农村信用联社四堡信用社</v>
      </c>
    </row>
    <row r="98" spans="1:11">
      <c r="A98" s="24" t="str">
        <f>[5]签字版本!A98</f>
        <v>92</v>
      </c>
      <c r="B98" s="24" t="str">
        <f>[5]签字版本!B98</f>
        <v>马长德</v>
      </c>
      <c r="C98" s="24" t="str">
        <f>SUBSTITUTE([5]签字版本!C98,MID([5]签字版本!C98,7,8),"********")</f>
        <v>352627********1611</v>
      </c>
      <c r="D98" s="25" t="str">
        <f>SUBSTITUTE([5]签字版本!D98,MID([5]签字版本!D98,4,4),"****")</f>
        <v/>
      </c>
      <c r="E98" s="24" t="str">
        <f>[5]签字版本!E98</f>
        <v>四桥</v>
      </c>
      <c r="F98" s="26">
        <f>[5]签字版本!F98</f>
        <v>6.26</v>
      </c>
      <c r="G98" s="26">
        <f t="shared" si="2"/>
        <v>6.26</v>
      </c>
      <c r="H98" s="26">
        <f t="shared" si="3"/>
        <v>187.8</v>
      </c>
      <c r="I98" s="26">
        <f>[5]签字版本!J98</f>
        <v>37.56</v>
      </c>
      <c r="J98" s="25" t="str">
        <f>SUBSTITUTE([5]签字版本!K98,MID([5]签字版本!K98,9,7),"*******")</f>
        <v>62218405*******6061</v>
      </c>
      <c r="K98" s="24" t="str">
        <f>[5]签字版本!L98</f>
        <v>连城县农村信用联社四堡信用社</v>
      </c>
    </row>
    <row r="99" spans="1:11">
      <c r="A99" s="24" t="str">
        <f>[5]签字版本!A99</f>
        <v>93</v>
      </c>
      <c r="B99" s="24" t="str">
        <f>[5]签字版本!B99</f>
        <v>马勋城</v>
      </c>
      <c r="C99" s="24" t="str">
        <f>SUBSTITUTE([5]签字版本!C99,MID([5]签字版本!C99,7,8),"********")</f>
        <v>352627********161X</v>
      </c>
      <c r="D99" s="25" t="str">
        <f>SUBSTITUTE([5]签字版本!D99,MID([5]签字版本!D99,4,4),"****")</f>
        <v>135****9879</v>
      </c>
      <c r="E99" s="24" t="str">
        <f>[5]签字版本!E99</f>
        <v>四桥</v>
      </c>
      <c r="F99" s="26">
        <f>[5]签字版本!F99</f>
        <v>2.25</v>
      </c>
      <c r="G99" s="26">
        <f t="shared" si="2"/>
        <v>2.25</v>
      </c>
      <c r="H99" s="26">
        <f t="shared" si="3"/>
        <v>67.5</v>
      </c>
      <c r="I99" s="26">
        <f>[5]签字版本!J99</f>
        <v>13.5</v>
      </c>
      <c r="J99" s="25" t="str">
        <f>SUBSTITUTE([5]签字版本!K99,MID([5]签字版本!K99,9,7),"*******")</f>
        <v>90908180*******0059251</v>
      </c>
      <c r="K99" s="24" t="str">
        <f>[5]签字版本!L99</f>
        <v>连城县农村信用联社四堡信用社</v>
      </c>
    </row>
    <row r="100" spans="1:11">
      <c r="A100" s="24" t="str">
        <f>[5]签字版本!A100</f>
        <v>94</v>
      </c>
      <c r="B100" s="24" t="str">
        <f>[5]签字版本!B100</f>
        <v>马木生</v>
      </c>
      <c r="C100" s="24" t="str">
        <f>SUBSTITUTE([5]签字版本!C100,MID([5]签字版本!C100,7,8),"********")</f>
        <v>352627********1613</v>
      </c>
      <c r="D100" s="25" t="str">
        <f>SUBSTITUTE([5]签字版本!D100,MID([5]签字版本!D100,4,4),"****")</f>
        <v/>
      </c>
      <c r="E100" s="24" t="str">
        <f>[5]签字版本!E100</f>
        <v>四桥</v>
      </c>
      <c r="F100" s="26">
        <f>[5]签字版本!F100</f>
        <v>4.99</v>
      </c>
      <c r="G100" s="26">
        <f t="shared" si="2"/>
        <v>4.99</v>
      </c>
      <c r="H100" s="26">
        <f t="shared" si="3"/>
        <v>149.7</v>
      </c>
      <c r="I100" s="26">
        <f>[5]签字版本!J100</f>
        <v>29.94</v>
      </c>
      <c r="J100" s="25" t="str">
        <f>SUBSTITUTE([5]签字版本!K100,MID([5]签字版本!K100,9,7),"*******")</f>
        <v>62218405*******2236</v>
      </c>
      <c r="K100" s="24" t="str">
        <f>[5]签字版本!L100</f>
        <v>连城县农村信用联社四堡信用社</v>
      </c>
    </row>
    <row r="101" spans="1:11">
      <c r="A101" s="24" t="str">
        <f>[5]签字版本!A101</f>
        <v>95</v>
      </c>
      <c r="B101" s="24" t="str">
        <f>[5]签字版本!B101</f>
        <v>马跃进</v>
      </c>
      <c r="C101" s="24" t="str">
        <f>SUBSTITUTE([5]签字版本!C101,MID([5]签字版本!C101,7,8),"********")</f>
        <v>352627********1611</v>
      </c>
      <c r="D101" s="25" t="str">
        <f>SUBSTITUTE([5]签字版本!D101,MID([5]签字版本!D101,4,4),"****")</f>
        <v>158****1548</v>
      </c>
      <c r="E101" s="24" t="str">
        <f>[5]签字版本!E101</f>
        <v>四桥</v>
      </c>
      <c r="F101" s="26">
        <f>[5]签字版本!F101</f>
        <v>1.49</v>
      </c>
      <c r="G101" s="26">
        <f t="shared" si="2"/>
        <v>1.49</v>
      </c>
      <c r="H101" s="26">
        <f t="shared" si="3"/>
        <v>44.7</v>
      </c>
      <c r="I101" s="26">
        <f>[5]签字版本!J101</f>
        <v>8.94</v>
      </c>
      <c r="J101" s="25" t="str">
        <f>SUBSTITUTE([5]签字版本!K101,MID([5]签字版本!K101,9,7),"*******")</f>
        <v>62303615*******1611</v>
      </c>
      <c r="K101" s="24" t="str">
        <f>[5]签字版本!L101</f>
        <v>连城县农村信用联社四堡信用社</v>
      </c>
    </row>
    <row r="102" spans="1:11">
      <c r="A102" s="24" t="str">
        <f>[5]签字版本!A102</f>
        <v>96</v>
      </c>
      <c r="B102" s="24" t="str">
        <f>[5]签字版本!B102</f>
        <v>马兴文</v>
      </c>
      <c r="C102" s="24" t="str">
        <f>SUBSTITUTE([5]签字版本!C102,MID([5]签字版本!C102,7,8),"********")</f>
        <v>352627********1633</v>
      </c>
      <c r="D102" s="25" t="str">
        <f>SUBSTITUTE([5]签字版本!D102,MID([5]签字版本!D102,4,4),"****")</f>
        <v>150****7293</v>
      </c>
      <c r="E102" s="24" t="str">
        <f>[5]签字版本!E102</f>
        <v>四桥</v>
      </c>
      <c r="F102" s="26">
        <f>[5]签字版本!F102</f>
        <v>6.36</v>
      </c>
      <c r="G102" s="26">
        <f t="shared" si="2"/>
        <v>6.36</v>
      </c>
      <c r="H102" s="26">
        <f t="shared" si="3"/>
        <v>190.8</v>
      </c>
      <c r="I102" s="26">
        <f>[5]签字版本!J102</f>
        <v>38.16</v>
      </c>
      <c r="J102" s="25" t="str">
        <f>SUBSTITUTE([5]签字版本!K102,MID([5]签字版本!K102,9,7),"*******")</f>
        <v>90908180*******3590921</v>
      </c>
      <c r="K102" s="24" t="str">
        <f>[5]签字版本!L102</f>
        <v>连城县农村信用联社四堡信用社</v>
      </c>
    </row>
    <row r="103" spans="1:11">
      <c r="A103" s="24" t="str">
        <f>[5]签字版本!A103</f>
        <v>97</v>
      </c>
      <c r="B103" s="24" t="str">
        <f>[5]签字版本!B103</f>
        <v>马勋茂</v>
      </c>
      <c r="C103" s="24" t="str">
        <f>SUBSTITUTE([5]签字版本!C103,MID([5]签字版本!C103,7,8),"********")</f>
        <v>352627********1610</v>
      </c>
      <c r="D103" s="25" t="str">
        <f>SUBSTITUTE([5]签字版本!D103,MID([5]签字版本!D103,4,4),"****")</f>
        <v>138****2276</v>
      </c>
      <c r="E103" s="24" t="str">
        <f>[5]签字版本!E103</f>
        <v>四桥</v>
      </c>
      <c r="F103" s="26">
        <f>[5]签字版本!F103</f>
        <v>4.64</v>
      </c>
      <c r="G103" s="26">
        <f t="shared" si="2"/>
        <v>4.64</v>
      </c>
      <c r="H103" s="26">
        <f t="shared" si="3"/>
        <v>139.2</v>
      </c>
      <c r="I103" s="26">
        <f>[5]签字版本!J103</f>
        <v>27.84</v>
      </c>
      <c r="J103" s="25" t="str">
        <f>SUBSTITUTE([5]签字版本!K103,MID([5]签字版本!K103,9,7),"*******")</f>
        <v>62218405*******2343</v>
      </c>
      <c r="K103" s="24" t="str">
        <f>[5]签字版本!L103</f>
        <v>连城县农村信用联社四堡信用社</v>
      </c>
    </row>
    <row r="104" spans="1:11">
      <c r="A104" s="24" t="str">
        <f>[5]签字版本!A104</f>
        <v>98</v>
      </c>
      <c r="B104" s="24" t="str">
        <f>[5]签字版本!B104</f>
        <v>马德标</v>
      </c>
      <c r="C104" s="24" t="str">
        <f>SUBSTITUTE([5]签字版本!C104,MID([5]签字版本!C104,7,8),"********")</f>
        <v>350102********0390</v>
      </c>
      <c r="D104" s="25" t="str">
        <f>SUBSTITUTE([5]签字版本!D104,MID([5]签字版本!D104,4,4),"****")</f>
        <v/>
      </c>
      <c r="E104" s="24" t="str">
        <f>[5]签字版本!E104</f>
        <v>四桥</v>
      </c>
      <c r="F104" s="26">
        <f>[5]签字版本!F104</f>
        <v>1.34</v>
      </c>
      <c r="G104" s="26">
        <f t="shared" si="2"/>
        <v>1.34</v>
      </c>
      <c r="H104" s="26">
        <f t="shared" si="3"/>
        <v>40.2</v>
      </c>
      <c r="I104" s="26">
        <f>[5]签字版本!J104</f>
        <v>8.04</v>
      </c>
      <c r="J104" s="25" t="str">
        <f>SUBSTITUTE([5]签字版本!K104,MID([5]签字版本!K104,9,7),"*******")</f>
        <v>62303611*******8474</v>
      </c>
      <c r="K104" s="24" t="str">
        <f>[5]签字版本!L104</f>
        <v>连城县农村信用联社四堡信用社</v>
      </c>
    </row>
    <row r="105" spans="1:11">
      <c r="A105" s="24" t="str">
        <f>[5]签字版本!A105</f>
        <v>99</v>
      </c>
      <c r="B105" s="24" t="str">
        <f>[5]签字版本!B105</f>
        <v>马文选</v>
      </c>
      <c r="C105" s="24" t="str">
        <f>SUBSTITUTE([5]签字版本!C105,MID([5]签字版本!C105,7,8),"********")</f>
        <v>352627********1613</v>
      </c>
      <c r="D105" s="25" t="str">
        <f>SUBSTITUTE([5]签字版本!D105,MID([5]签字版本!D105,4,4),"****")</f>
        <v>158****2657</v>
      </c>
      <c r="E105" s="24" t="str">
        <f>[5]签字版本!E105</f>
        <v>四桥</v>
      </c>
      <c r="F105" s="26">
        <f>[5]签字版本!F105</f>
        <v>1.68</v>
      </c>
      <c r="G105" s="26">
        <f t="shared" si="2"/>
        <v>1.68</v>
      </c>
      <c r="H105" s="26">
        <f t="shared" si="3"/>
        <v>50.4</v>
      </c>
      <c r="I105" s="26">
        <f>[5]签字版本!J105</f>
        <v>10.08</v>
      </c>
      <c r="J105" s="25" t="str">
        <f>SUBSTITUTE([5]签字版本!K105,MID([5]签字版本!K105,9,7),"*******")</f>
        <v>90908180*******0085017</v>
      </c>
      <c r="K105" s="24" t="str">
        <f>[5]签字版本!L105</f>
        <v>连城县农村信用联社四堡信用社</v>
      </c>
    </row>
    <row r="106" spans="1:11">
      <c r="A106" s="24" t="str">
        <f>[5]签字版本!A106</f>
        <v>100</v>
      </c>
      <c r="B106" s="24" t="str">
        <f>[5]签字版本!B106</f>
        <v>马启冲</v>
      </c>
      <c r="C106" s="24" t="str">
        <f>SUBSTITUTE([5]签字版本!C106,MID([5]签字版本!C106,7,8),"********")</f>
        <v>350825********1611</v>
      </c>
      <c r="D106" s="25" t="str">
        <f>SUBSTITUTE([5]签字版本!D106,MID([5]签字版本!D106,4,4),"****")</f>
        <v>183****5263</v>
      </c>
      <c r="E106" s="24" t="str">
        <f>[5]签字版本!E106</f>
        <v>四桥</v>
      </c>
      <c r="F106" s="26">
        <f>[5]签字版本!F106</f>
        <v>2.43</v>
      </c>
      <c r="G106" s="26">
        <f t="shared" si="2"/>
        <v>2.43</v>
      </c>
      <c r="H106" s="26">
        <f t="shared" si="3"/>
        <v>72.9</v>
      </c>
      <c r="I106" s="26">
        <f>[5]签字版本!J106</f>
        <v>14.58</v>
      </c>
      <c r="J106" s="25" t="str">
        <f>SUBSTITUTE([5]签字版本!K106,MID([5]签字版本!K106,9,7),"*******")</f>
        <v>62218405*******0694</v>
      </c>
      <c r="K106" s="24" t="str">
        <f>[5]签字版本!L106</f>
        <v>连城县农村信用联社四堡信用社</v>
      </c>
    </row>
    <row r="107" spans="1:11">
      <c r="A107" s="24" t="str">
        <f>[5]签字版本!A107</f>
        <v>101</v>
      </c>
      <c r="B107" s="24" t="str">
        <f>[5]签字版本!B107</f>
        <v>马少文</v>
      </c>
      <c r="C107" s="24" t="str">
        <f>SUBSTITUTE([5]签字版本!C107,MID([5]签字版本!C107,7,8),"********")</f>
        <v>352627********1611</v>
      </c>
      <c r="D107" s="25" t="str">
        <f>SUBSTITUTE([5]签字版本!D107,MID([5]签字版本!D107,4,4),"****")</f>
        <v>187****7161</v>
      </c>
      <c r="E107" s="24" t="str">
        <f>[5]签字版本!E107</f>
        <v>四桥</v>
      </c>
      <c r="F107" s="26">
        <f>[5]签字版本!F107</f>
        <v>2.14</v>
      </c>
      <c r="G107" s="26">
        <f t="shared" si="2"/>
        <v>2.14</v>
      </c>
      <c r="H107" s="26">
        <f t="shared" si="3"/>
        <v>64.2</v>
      </c>
      <c r="I107" s="26">
        <f>[5]签字版本!J107</f>
        <v>12.84</v>
      </c>
      <c r="J107" s="25" t="str">
        <f>SUBSTITUTE([5]签字版本!K107,MID([5]签字版本!K107,9,7),"*******")</f>
        <v>62212727*******5415</v>
      </c>
      <c r="K107" s="24" t="str">
        <f>[5]签字版本!L107</f>
        <v>连城县农村信用联社四堡信用社</v>
      </c>
    </row>
    <row r="108" spans="1:11">
      <c r="A108" s="24" t="str">
        <f>[5]签字版本!A108</f>
        <v>102</v>
      </c>
      <c r="B108" s="24" t="str">
        <f>[5]签字版本!B108</f>
        <v>马勋标</v>
      </c>
      <c r="C108" s="24" t="str">
        <f>SUBSTITUTE([5]签字版本!C108,MID([5]签字版本!C108,7,8),"********")</f>
        <v>352627********1619</v>
      </c>
      <c r="D108" s="25" t="str">
        <f>SUBSTITUTE([5]签字版本!D108,MID([5]签字版本!D108,4,4),"****")</f>
        <v>150****1759</v>
      </c>
      <c r="E108" s="24" t="str">
        <f>[5]签字版本!E108</f>
        <v>四桥</v>
      </c>
      <c r="F108" s="26">
        <f>[5]签字版本!F108</f>
        <v>5.73</v>
      </c>
      <c r="G108" s="26">
        <f t="shared" si="2"/>
        <v>5.73</v>
      </c>
      <c r="H108" s="26">
        <f t="shared" si="3"/>
        <v>171.9</v>
      </c>
      <c r="I108" s="26">
        <f>[5]签字版本!J108</f>
        <v>34.38</v>
      </c>
      <c r="J108" s="25" t="str">
        <f>SUBSTITUTE([5]签字版本!K108,MID([5]签字版本!K108,9,7),"*******")</f>
        <v>62218405*******2285</v>
      </c>
      <c r="K108" s="24" t="str">
        <f>[5]签字版本!L108</f>
        <v>连城县农村信用联社四堡信用社</v>
      </c>
    </row>
    <row r="109" spans="1:11">
      <c r="A109" s="24" t="str">
        <f>[5]签字版本!A109</f>
        <v>103</v>
      </c>
      <c r="B109" s="24" t="str">
        <f>[5]签字版本!B109</f>
        <v>马海斌</v>
      </c>
      <c r="C109" s="24" t="str">
        <f>SUBSTITUTE([5]签字版本!C109,MID([5]签字版本!C109,7,8),"********")</f>
        <v>352627********1615</v>
      </c>
      <c r="D109" s="25" t="str">
        <f>SUBSTITUTE([5]签字版本!D109,MID([5]签字版本!D109,4,4),"****")</f>
        <v>158****2531</v>
      </c>
      <c r="E109" s="24" t="str">
        <f>[5]签字版本!E109</f>
        <v>四桥</v>
      </c>
      <c r="F109" s="26">
        <f>[5]签字版本!F109</f>
        <v>1.59</v>
      </c>
      <c r="G109" s="26">
        <f t="shared" si="2"/>
        <v>1.59</v>
      </c>
      <c r="H109" s="26">
        <f t="shared" si="3"/>
        <v>47.7</v>
      </c>
      <c r="I109" s="26">
        <f>[5]签字版本!J109</f>
        <v>9.54</v>
      </c>
      <c r="J109" s="25" t="str">
        <f>SUBSTITUTE([5]签字版本!K109,MID([5]签字版本!K109,9,7),"*******")</f>
        <v>62303615*******7746</v>
      </c>
      <c r="K109" s="24" t="str">
        <f>[5]签字版本!L109</f>
        <v>连城县农村信用联社四堡信用社</v>
      </c>
    </row>
    <row r="110" spans="1:11">
      <c r="A110" s="24" t="str">
        <f>[5]签字版本!A110</f>
        <v>104</v>
      </c>
      <c r="B110" s="24" t="str">
        <f>[5]签字版本!B110</f>
        <v>邹碧珍</v>
      </c>
      <c r="C110" s="24" t="str">
        <f>SUBSTITUTE([5]签字版本!C110,MID([5]签字版本!C110,7,8),"********")</f>
        <v>352627********1629</v>
      </c>
      <c r="D110" s="25" t="str">
        <f>SUBSTITUTE([5]签字版本!D110,MID([5]签字版本!D110,4,4),"****")</f>
        <v>151****5619</v>
      </c>
      <c r="E110" s="24" t="str">
        <f>[5]签字版本!E110</f>
        <v>四桥</v>
      </c>
      <c r="F110" s="26">
        <f>[5]签字版本!F110</f>
        <v>4.79</v>
      </c>
      <c r="G110" s="26">
        <f t="shared" si="2"/>
        <v>4.79</v>
      </c>
      <c r="H110" s="26">
        <f t="shared" si="3"/>
        <v>143.7</v>
      </c>
      <c r="I110" s="26">
        <f>[5]签字版本!J110</f>
        <v>28.74</v>
      </c>
      <c r="J110" s="25" t="str">
        <f>SUBSTITUTE([5]签字版本!K110,MID([5]签字版本!K110,9,7),"*******")</f>
        <v>62303611*******0349</v>
      </c>
      <c r="K110" s="24" t="str">
        <f>[5]签字版本!L110</f>
        <v>连城县农村信用联社四堡信用社</v>
      </c>
    </row>
    <row r="111" spans="1:11">
      <c r="A111" s="24" t="str">
        <f>[5]签字版本!A111</f>
        <v>105</v>
      </c>
      <c r="B111" s="24" t="str">
        <f>[5]签字版本!B111</f>
        <v>马天梅</v>
      </c>
      <c r="C111" s="24" t="str">
        <f>SUBSTITUTE([5]签字版本!C111,MID([5]签字版本!C111,7,8),"********")</f>
        <v>352627********1619</v>
      </c>
      <c r="D111" s="25" t="str">
        <f>SUBSTITUTE([5]签字版本!D111,MID([5]签字版本!D111,4,4),"****")</f>
        <v>158****8214</v>
      </c>
      <c r="E111" s="24" t="str">
        <f>[5]签字版本!E111</f>
        <v>四桥</v>
      </c>
      <c r="F111" s="26">
        <f>[5]签字版本!F111</f>
        <v>3.65</v>
      </c>
      <c r="G111" s="26">
        <f t="shared" si="2"/>
        <v>3.65</v>
      </c>
      <c r="H111" s="26">
        <f t="shared" si="3"/>
        <v>109.5</v>
      </c>
      <c r="I111" s="26">
        <f>[5]签字版本!J111</f>
        <v>21.9</v>
      </c>
      <c r="J111" s="25" t="str">
        <f>SUBSTITUTE([5]签字版本!K111,MID([5]签字版本!K111,9,7),"*******")</f>
        <v>90908180*******0566481</v>
      </c>
      <c r="K111" s="24" t="str">
        <f>[5]签字版本!L111</f>
        <v>连城县农村信用联社四堡信用社</v>
      </c>
    </row>
    <row r="112" spans="1:11">
      <c r="A112" s="24" t="str">
        <f>[5]签字版本!A112</f>
        <v>106</v>
      </c>
      <c r="B112" s="24" t="str">
        <f>[5]签字版本!B112</f>
        <v>马裕成</v>
      </c>
      <c r="C112" s="24" t="str">
        <f>SUBSTITUTE([5]签字版本!C112,MID([5]签字版本!C112,7,8),"********")</f>
        <v>352627********1612</v>
      </c>
      <c r="D112" s="25" t="str">
        <f>SUBSTITUTE([5]签字版本!D112,MID([5]签字版本!D112,4,4),"****")</f>
        <v>133****5576</v>
      </c>
      <c r="E112" s="24" t="str">
        <f>[5]签字版本!E112</f>
        <v>四桥</v>
      </c>
      <c r="F112" s="26">
        <f>[5]签字版本!F112</f>
        <v>3.56</v>
      </c>
      <c r="G112" s="26">
        <f t="shared" si="2"/>
        <v>3.56</v>
      </c>
      <c r="H112" s="26">
        <f t="shared" si="3"/>
        <v>106.8</v>
      </c>
      <c r="I112" s="26">
        <f>[5]签字版本!J112</f>
        <v>21.36</v>
      </c>
      <c r="J112" s="25" t="str">
        <f>SUBSTITUTE([5]签字版本!K112,MID([5]签字版本!K112,9,7),"*******")</f>
        <v>90908180*******0443569</v>
      </c>
      <c r="K112" s="24" t="str">
        <f>[5]签字版本!L112</f>
        <v>连城县农村信用联社四堡信用社</v>
      </c>
    </row>
    <row r="113" spans="1:11">
      <c r="A113" s="24" t="str">
        <f>[5]签字版本!A113</f>
        <v>107</v>
      </c>
      <c r="B113" s="24" t="str">
        <f>[5]签字版本!B113</f>
        <v>马海鹏</v>
      </c>
      <c r="C113" s="24" t="str">
        <f>SUBSTITUTE([5]签字版本!C113,MID([5]签字版本!C113,7,8),"********")</f>
        <v>352627********161X</v>
      </c>
      <c r="D113" s="25" t="str">
        <f>SUBSTITUTE([5]签字版本!D113,MID([5]签字版本!D113,4,4),"****")</f>
        <v>138****0558</v>
      </c>
      <c r="E113" s="24" t="str">
        <f>[5]签字版本!E113</f>
        <v>四桥</v>
      </c>
      <c r="F113" s="26">
        <f>[5]签字版本!F113</f>
        <v>0.83</v>
      </c>
      <c r="G113" s="26">
        <f t="shared" si="2"/>
        <v>0.83</v>
      </c>
      <c r="H113" s="26">
        <f t="shared" si="3"/>
        <v>24.9</v>
      </c>
      <c r="I113" s="26">
        <f>[5]签字版本!J113</f>
        <v>4.98</v>
      </c>
      <c r="J113" s="25" t="str">
        <f>SUBSTITUTE([5]签字版本!K113,MID([5]签字版本!K113,9,7),"*******")</f>
        <v>90908180*******0066387</v>
      </c>
      <c r="K113" s="24" t="str">
        <f>[5]签字版本!L113</f>
        <v>连城县农村信用联社四堡信用社</v>
      </c>
    </row>
    <row r="114" spans="1:11">
      <c r="A114" s="24" t="str">
        <f>[5]签字版本!A114</f>
        <v>108</v>
      </c>
      <c r="B114" s="24" t="str">
        <f>[5]签字版本!B114</f>
        <v>马德生</v>
      </c>
      <c r="C114" s="24" t="str">
        <f>SUBSTITUTE([5]签字版本!C114,MID([5]签字版本!C114,7,8),"********")</f>
        <v>352627********1613</v>
      </c>
      <c r="D114" s="25" t="str">
        <f>SUBSTITUTE([5]签字版本!D114,MID([5]签字版本!D114,4,4),"****")</f>
        <v>156****0768</v>
      </c>
      <c r="E114" s="24" t="str">
        <f>[5]签字版本!E114</f>
        <v>四桥</v>
      </c>
      <c r="F114" s="26">
        <f>[5]签字版本!F114</f>
        <v>4.63</v>
      </c>
      <c r="G114" s="26">
        <f t="shared" si="2"/>
        <v>4.63</v>
      </c>
      <c r="H114" s="26">
        <f t="shared" si="3"/>
        <v>138.9</v>
      </c>
      <c r="I114" s="26">
        <f>[5]签字版本!J114</f>
        <v>27.78</v>
      </c>
      <c r="J114" s="25" t="str">
        <f>SUBSTITUTE([5]签字版本!K114,MID([5]签字版本!K114,9,7),"*******")</f>
        <v>62218405*******6186</v>
      </c>
      <c r="K114" s="24" t="str">
        <f>[5]签字版本!L114</f>
        <v>连城县农村信用联社四堡信用社</v>
      </c>
    </row>
    <row r="115" spans="1:11">
      <c r="A115" s="24" t="str">
        <f>[5]签字版本!A115</f>
        <v>109</v>
      </c>
      <c r="B115" s="24" t="str">
        <f>[5]签字版本!B115</f>
        <v>马海风</v>
      </c>
      <c r="C115" s="24" t="str">
        <f>SUBSTITUTE([5]签字版本!C115,MID([5]签字版本!C115,7,8),"********")</f>
        <v>350825********1614</v>
      </c>
      <c r="D115" s="25" t="str">
        <f>SUBSTITUTE([5]签字版本!D115,MID([5]签字版本!D115,4,4),"****")</f>
        <v/>
      </c>
      <c r="E115" s="24" t="str">
        <f>[5]签字版本!E115</f>
        <v>四桥</v>
      </c>
      <c r="F115" s="26">
        <f>[5]签字版本!F115</f>
        <v>0.83</v>
      </c>
      <c r="G115" s="26">
        <f t="shared" si="2"/>
        <v>0.83</v>
      </c>
      <c r="H115" s="26">
        <f t="shared" si="3"/>
        <v>24.9</v>
      </c>
      <c r="I115" s="26">
        <f>[5]签字版本!J115</f>
        <v>4.98</v>
      </c>
      <c r="J115" s="25" t="str">
        <f>SUBSTITUTE([5]签字版本!K115,MID([5]签字版本!K115,9,7),"*******")</f>
        <v>62303611*******9147</v>
      </c>
      <c r="K115" s="24" t="str">
        <f>[5]签字版本!L115</f>
        <v>连城县农村信用联社四堡信用社</v>
      </c>
    </row>
    <row r="116" spans="1:11">
      <c r="A116" s="24" t="str">
        <f>[5]签字版本!A116</f>
        <v>110</v>
      </c>
      <c r="B116" s="24" t="str">
        <f>[5]签字版本!B116</f>
        <v>马永贞</v>
      </c>
      <c r="C116" s="24" t="str">
        <f>SUBSTITUTE([5]签字版本!C116,MID([5]签字版本!C116,7,8),"********")</f>
        <v>352627********1617</v>
      </c>
      <c r="D116" s="25" t="str">
        <f>SUBSTITUTE([5]签字版本!D116,MID([5]签字版本!D116,4,4),"****")</f>
        <v>138****6532</v>
      </c>
      <c r="E116" s="24" t="str">
        <f>[5]签字版本!E116</f>
        <v>四桥</v>
      </c>
      <c r="F116" s="26">
        <f>[5]签字版本!F116</f>
        <v>2.22</v>
      </c>
      <c r="G116" s="26">
        <f t="shared" si="2"/>
        <v>2.22</v>
      </c>
      <c r="H116" s="26">
        <f t="shared" si="3"/>
        <v>66.6</v>
      </c>
      <c r="I116" s="26">
        <f>[5]签字版本!J116</f>
        <v>13.32</v>
      </c>
      <c r="J116" s="25" t="str">
        <f>SUBSTITUTE([5]签字版本!K116,MID([5]签字版本!K116,9,7),"*******")</f>
        <v>90908180*******0550531</v>
      </c>
      <c r="K116" s="24" t="str">
        <f>[5]签字版本!L116</f>
        <v>连城县农村信用联社四堡信用社</v>
      </c>
    </row>
    <row r="117" spans="1:11">
      <c r="A117" s="24" t="str">
        <f>[5]签字版本!A117</f>
        <v>111</v>
      </c>
      <c r="B117" s="24" t="str">
        <f>[5]签字版本!B117</f>
        <v>马敢耀</v>
      </c>
      <c r="C117" s="24" t="str">
        <f>SUBSTITUTE([5]签字版本!C117,MID([5]签字版本!C117,7,8),"********")</f>
        <v>352627********1611</v>
      </c>
      <c r="D117" s="25" t="str">
        <f>SUBSTITUTE([5]签字版本!D117,MID([5]签字版本!D117,4,4),"****")</f>
        <v>138****0339</v>
      </c>
      <c r="E117" s="24" t="str">
        <f>[5]签字版本!E117</f>
        <v>四桥</v>
      </c>
      <c r="F117" s="26">
        <f>[5]签字版本!F117</f>
        <v>1.93</v>
      </c>
      <c r="G117" s="26">
        <f t="shared" si="2"/>
        <v>1.93</v>
      </c>
      <c r="H117" s="26">
        <f t="shared" si="3"/>
        <v>57.9</v>
      </c>
      <c r="I117" s="26">
        <f>[5]签字版本!J117</f>
        <v>11.58</v>
      </c>
      <c r="J117" s="25" t="str">
        <f>SUBSTITUTE([5]签字版本!K117,MID([5]签字版本!K117,9,7),"*******")</f>
        <v>62218405*******2418</v>
      </c>
      <c r="K117" s="24" t="str">
        <f>[5]签字版本!L117</f>
        <v>连城县农村信用联社四堡信用社</v>
      </c>
    </row>
    <row r="118" spans="1:11">
      <c r="A118" s="24" t="str">
        <f>[5]签字版本!A118</f>
        <v>112</v>
      </c>
      <c r="B118" s="24" t="str">
        <f>[5]签字版本!B118</f>
        <v>马敢腾</v>
      </c>
      <c r="C118" s="24" t="str">
        <f>SUBSTITUTE([5]签字版本!C118,MID([5]签字版本!C118,7,8),"********")</f>
        <v>352627********1638</v>
      </c>
      <c r="D118" s="25" t="str">
        <f>SUBSTITUTE([5]签字版本!D118,MID([5]签字版本!D118,4,4),"****")</f>
        <v/>
      </c>
      <c r="E118" s="24" t="str">
        <f>[5]签字版本!E118</f>
        <v>四桥</v>
      </c>
      <c r="F118" s="26">
        <f>[5]签字版本!F118</f>
        <v>0.34</v>
      </c>
      <c r="G118" s="26">
        <f t="shared" si="2"/>
        <v>0.34</v>
      </c>
      <c r="H118" s="26">
        <f t="shared" si="3"/>
        <v>10.2</v>
      </c>
      <c r="I118" s="26">
        <f>[5]签字版本!J118</f>
        <v>2.04</v>
      </c>
      <c r="J118" s="25" t="str">
        <f>SUBSTITUTE([5]签字版本!K118,MID([5]签字版本!K118,9,7),"*******")</f>
        <v>62218405*******2368</v>
      </c>
      <c r="K118" s="24" t="str">
        <f>[5]签字版本!L118</f>
        <v>连城县农村信用联社四堡信用社</v>
      </c>
    </row>
    <row r="119" spans="1:11">
      <c r="A119" s="24" t="str">
        <f>[5]签字版本!A119</f>
        <v>113</v>
      </c>
      <c r="B119" s="24" t="str">
        <f>[5]签字版本!B119</f>
        <v>马敢辉</v>
      </c>
      <c r="C119" s="24" t="str">
        <f>SUBSTITUTE([5]签字版本!C119,MID([5]签字版本!C119,7,8),"********")</f>
        <v>352627********1616</v>
      </c>
      <c r="D119" s="25" t="str">
        <f>SUBSTITUTE([5]签字版本!D119,MID([5]签字版本!D119,4,4),"****")</f>
        <v>139****5008</v>
      </c>
      <c r="E119" s="24" t="str">
        <f>[5]签字版本!E119</f>
        <v>四桥</v>
      </c>
      <c r="F119" s="26">
        <f>[5]签字版本!F119</f>
        <v>2.13</v>
      </c>
      <c r="G119" s="26">
        <f t="shared" si="2"/>
        <v>2.13</v>
      </c>
      <c r="H119" s="26">
        <f t="shared" si="3"/>
        <v>63.9</v>
      </c>
      <c r="I119" s="26">
        <f>[5]签字版本!J119</f>
        <v>12.78</v>
      </c>
      <c r="J119" s="25" t="str">
        <f>SUBSTITUTE([5]签字版本!K119,MID([5]签字版本!K119,9,7),"*******")</f>
        <v>62218405*******2434</v>
      </c>
      <c r="K119" s="24" t="str">
        <f>[5]签字版本!L119</f>
        <v>连城县农村信用联社四堡信用社</v>
      </c>
    </row>
    <row r="120" spans="1:11">
      <c r="A120" s="24" t="str">
        <f>[5]签字版本!A120</f>
        <v>114</v>
      </c>
      <c r="B120" s="24" t="str">
        <f>[5]签字版本!B120</f>
        <v>马敢锋</v>
      </c>
      <c r="C120" s="24" t="str">
        <f>SUBSTITUTE([5]签字版本!C120,MID([5]签字版本!C120,7,8),"********")</f>
        <v>352627********1615</v>
      </c>
      <c r="D120" s="25" t="str">
        <f>SUBSTITUTE([5]签字版本!D120,MID([5]签字版本!D120,4,4),"****")</f>
        <v>152****3392</v>
      </c>
      <c r="E120" s="24" t="str">
        <f>[5]签字版本!E120</f>
        <v>四桥</v>
      </c>
      <c r="F120" s="26">
        <f>[5]签字版本!F120</f>
        <v>1.44</v>
      </c>
      <c r="G120" s="26">
        <f t="shared" si="2"/>
        <v>1.44</v>
      </c>
      <c r="H120" s="26">
        <f t="shared" si="3"/>
        <v>43.2</v>
      </c>
      <c r="I120" s="26">
        <f>[5]签字版本!J120</f>
        <v>8.64</v>
      </c>
      <c r="J120" s="25" t="str">
        <f>SUBSTITUTE([5]签字版本!K120,MID([5]签字版本!K120,9,7),"*******")</f>
        <v>62218405*******2327</v>
      </c>
      <c r="K120" s="24" t="str">
        <f>[5]签字版本!L120</f>
        <v>连城县农村信用联社四堡信用社</v>
      </c>
    </row>
    <row r="121" spans="1:11">
      <c r="A121" s="24" t="str">
        <f>[5]签字版本!A121</f>
        <v>115</v>
      </c>
      <c r="B121" s="24" t="str">
        <f>[5]签字版本!B121</f>
        <v>马康平</v>
      </c>
      <c r="C121" s="24" t="str">
        <f>SUBSTITUTE([5]签字版本!C121,MID([5]签字版本!C121,7,8),"********")</f>
        <v>352627********1613</v>
      </c>
      <c r="D121" s="25" t="str">
        <f>SUBSTITUTE([5]签字版本!D121,MID([5]签字版本!D121,4,4),"****")</f>
        <v>138****3294</v>
      </c>
      <c r="E121" s="24" t="str">
        <f>[5]签字版本!E121</f>
        <v>四桥</v>
      </c>
      <c r="F121" s="26">
        <f>[5]签字版本!F121</f>
        <v>1.39</v>
      </c>
      <c r="G121" s="26">
        <f t="shared" si="2"/>
        <v>1.39</v>
      </c>
      <c r="H121" s="26">
        <f t="shared" si="3"/>
        <v>41.7</v>
      </c>
      <c r="I121" s="26">
        <f>[5]签字版本!J121</f>
        <v>8.34</v>
      </c>
      <c r="J121" s="25" t="str">
        <f>SUBSTITUTE([5]签字版本!K121,MID([5]签字版本!K121,9,7),"*******")</f>
        <v>62218405*******6087</v>
      </c>
      <c r="K121" s="24" t="str">
        <f>[5]签字版本!L121</f>
        <v>连城县农村信用联社四堡信用社</v>
      </c>
    </row>
    <row r="122" spans="1:11">
      <c r="A122" s="24" t="str">
        <f>[5]签字版本!A122</f>
        <v>116</v>
      </c>
      <c r="B122" s="24" t="str">
        <f>[5]签字版本!B122</f>
        <v>马敢骋</v>
      </c>
      <c r="C122" s="24" t="str">
        <f>SUBSTITUTE([5]签字版本!C122,MID([5]签字版本!C122,7,8),"********")</f>
        <v>350825********1617</v>
      </c>
      <c r="D122" s="25" t="str">
        <f>SUBSTITUTE([5]签字版本!D122,MID([5]签字版本!D122,4,4),"****")</f>
        <v/>
      </c>
      <c r="E122" s="24" t="str">
        <f>[5]签字版本!E122</f>
        <v>四桥</v>
      </c>
      <c r="F122" s="26">
        <f>[5]签字版本!F122</f>
        <v>2.1</v>
      </c>
      <c r="G122" s="26">
        <f t="shared" si="2"/>
        <v>2.1</v>
      </c>
      <c r="H122" s="26">
        <f t="shared" si="3"/>
        <v>63</v>
      </c>
      <c r="I122" s="26">
        <f>[5]签字版本!J122</f>
        <v>12.6</v>
      </c>
      <c r="J122" s="25" t="str">
        <f>SUBSTITUTE([5]签字版本!K122,MID([5]签字版本!K122,9,7),"*******")</f>
        <v>62218405*******2145</v>
      </c>
      <c r="K122" s="24" t="str">
        <f>[5]签字版本!L122</f>
        <v>连城县农村信用联社四堡信用社</v>
      </c>
    </row>
    <row r="123" spans="1:11">
      <c r="A123" s="24" t="str">
        <f>[5]签字版本!A123</f>
        <v>117</v>
      </c>
      <c r="B123" s="24" t="str">
        <f>[5]签字版本!B123</f>
        <v>马启跃</v>
      </c>
      <c r="C123" s="24" t="str">
        <f>SUBSTITUTE([5]签字版本!C123,MID([5]签字版本!C123,7,8),"********")</f>
        <v>350423********0032</v>
      </c>
      <c r="D123" s="25" t="str">
        <f>SUBSTITUTE([5]签字版本!D123,MID([5]签字版本!D123,4,4),"****")</f>
        <v/>
      </c>
      <c r="E123" s="24" t="str">
        <f>[5]签字版本!E123</f>
        <v>四桥</v>
      </c>
      <c r="F123" s="26">
        <f>[5]签字版本!F123</f>
        <v>2.25</v>
      </c>
      <c r="G123" s="26">
        <f t="shared" si="2"/>
        <v>2.25</v>
      </c>
      <c r="H123" s="26">
        <f t="shared" si="3"/>
        <v>67.5</v>
      </c>
      <c r="I123" s="26">
        <f>[5]签字版本!J123</f>
        <v>13.5</v>
      </c>
      <c r="J123" s="25" t="str">
        <f>SUBSTITUTE([5]签字版本!K123,MID([5]签字版本!K123,9,7),"*******")</f>
        <v>62218405*******3401</v>
      </c>
      <c r="K123" s="24" t="str">
        <f>[5]签字版本!L123</f>
        <v>连城县农村信用联社四堡信用社</v>
      </c>
    </row>
    <row r="124" spans="1:11">
      <c r="A124" s="24" t="str">
        <f>[5]签字版本!A124</f>
        <v>118</v>
      </c>
      <c r="B124" s="24" t="str">
        <f>[5]签字版本!B124</f>
        <v>邹秀哩</v>
      </c>
      <c r="C124" s="24" t="str">
        <f>SUBSTITUTE([5]签字版本!C124,MID([5]签字版本!C124,7,8),"********")</f>
        <v>352627********1627</v>
      </c>
      <c r="D124" s="25" t="str">
        <f>SUBSTITUTE([5]签字版本!D124,MID([5]签字版本!D124,4,4),"****")</f>
        <v>848****</v>
      </c>
      <c r="E124" s="24" t="str">
        <f>[5]签字版本!E124</f>
        <v>四桥</v>
      </c>
      <c r="F124" s="26">
        <f>[5]签字版本!F124</f>
        <v>5.82</v>
      </c>
      <c r="G124" s="26">
        <f t="shared" si="2"/>
        <v>5.82</v>
      </c>
      <c r="H124" s="26">
        <f t="shared" si="3"/>
        <v>174.6</v>
      </c>
      <c r="I124" s="26">
        <f>[5]签字版本!J124</f>
        <v>34.92</v>
      </c>
      <c r="J124" s="25" t="str">
        <f>SUBSTITUTE([5]签字版本!K124,MID([5]签字版本!K124,9,7),"*******")</f>
        <v>62218405*******2277</v>
      </c>
      <c r="K124" s="24" t="str">
        <f>[5]签字版本!L124</f>
        <v>连城县农村信用联社四堡信用社</v>
      </c>
    </row>
    <row r="125" spans="1:11">
      <c r="A125" s="24" t="str">
        <f>[5]签字版本!A125</f>
        <v>119</v>
      </c>
      <c r="B125" s="24" t="str">
        <f>[5]签字版本!B125</f>
        <v>马耀邦</v>
      </c>
      <c r="C125" s="24" t="str">
        <f>SUBSTITUTE([5]签字版本!C125,MID([5]签字版本!C125,7,8),"********")</f>
        <v>350825********1632</v>
      </c>
      <c r="D125" s="25" t="str">
        <f>SUBSTITUTE([5]签字版本!D125,MID([5]签字版本!D125,4,4),"****")</f>
        <v>152****1359</v>
      </c>
      <c r="E125" s="24" t="str">
        <f>[5]签字版本!E125</f>
        <v>四桥</v>
      </c>
      <c r="F125" s="26">
        <f>[5]签字版本!F125</f>
        <v>4.03</v>
      </c>
      <c r="G125" s="26">
        <f t="shared" si="2"/>
        <v>4.03</v>
      </c>
      <c r="H125" s="26">
        <f t="shared" si="3"/>
        <v>120.9</v>
      </c>
      <c r="I125" s="26">
        <f>[5]签字版本!J125</f>
        <v>24.18</v>
      </c>
      <c r="J125" s="25" t="str">
        <f>SUBSTITUTE([5]签字版本!K125,MID([5]签字版本!K125,9,7),"*******")</f>
        <v>62218405*******5865</v>
      </c>
      <c r="K125" s="24" t="str">
        <f>[5]签字版本!L125</f>
        <v>连城县农村信用联社四堡信用社</v>
      </c>
    </row>
    <row r="126" spans="1:11">
      <c r="A126" s="24" t="str">
        <f>[5]签字版本!A126</f>
        <v>120</v>
      </c>
      <c r="B126" s="24" t="str">
        <f>[5]签字版本!B126</f>
        <v>谢艳华</v>
      </c>
      <c r="C126" s="24" t="str">
        <f>SUBSTITUTE([5]签字版本!C126,MID([5]签字版本!C126,7,8),"********")</f>
        <v>350423********6043</v>
      </c>
      <c r="D126" s="25" t="str">
        <f>SUBSTITUTE([5]签字版本!D126,MID([5]签字版本!D126,4,4),"****")</f>
        <v>138****3049</v>
      </c>
      <c r="E126" s="24" t="str">
        <f>[5]签字版本!E126</f>
        <v>四桥</v>
      </c>
      <c r="F126" s="26">
        <f>[5]签字版本!F126</f>
        <v>4.3</v>
      </c>
      <c r="G126" s="26">
        <f t="shared" si="2"/>
        <v>4.3</v>
      </c>
      <c r="H126" s="26">
        <f t="shared" si="3"/>
        <v>129</v>
      </c>
      <c r="I126" s="26">
        <f>[5]签字版本!J126</f>
        <v>25.8</v>
      </c>
      <c r="J126" s="25" t="str">
        <f>SUBSTITUTE([5]签字版本!K126,MID([5]签字版本!K126,9,7),"*******")</f>
        <v>62218405*******8406</v>
      </c>
      <c r="K126" s="24" t="str">
        <f>[5]签字版本!L126</f>
        <v>连城县农村信用联社四堡信用社</v>
      </c>
    </row>
    <row r="127" spans="1:11">
      <c r="A127" s="24" t="str">
        <f>[5]签字版本!A127</f>
        <v>121</v>
      </c>
      <c r="B127" s="24" t="str">
        <f>[5]签字版本!B127</f>
        <v>马岳森</v>
      </c>
      <c r="C127" s="24" t="str">
        <f>SUBSTITUTE([5]签字版本!C127,MID([5]签字版本!C127,7,8),"********")</f>
        <v>352627********1638</v>
      </c>
      <c r="D127" s="25" t="str">
        <f>SUBSTITUTE([5]签字版本!D127,MID([5]签字版本!D127,4,4),"****")</f>
        <v>131****9916</v>
      </c>
      <c r="E127" s="24" t="str">
        <f>[5]签字版本!E127</f>
        <v>四桥</v>
      </c>
      <c r="F127" s="26">
        <f>[5]签字版本!F127</f>
        <v>3.93</v>
      </c>
      <c r="G127" s="26">
        <f t="shared" si="2"/>
        <v>3.93</v>
      </c>
      <c r="H127" s="26">
        <f t="shared" si="3"/>
        <v>117.9</v>
      </c>
      <c r="I127" s="26">
        <f>[5]签字版本!J127</f>
        <v>23.58</v>
      </c>
      <c r="J127" s="25" t="str">
        <f>SUBSTITUTE([5]签字版本!K127,MID([5]签字版本!K127,9,7),"*******")</f>
        <v>62218405*******6012</v>
      </c>
      <c r="K127" s="24" t="str">
        <f>[5]签字版本!L127</f>
        <v>连城县农村信用联社四堡信用社</v>
      </c>
    </row>
    <row r="128" spans="1:11">
      <c r="A128" s="24" t="str">
        <f>[5]签字版本!A128</f>
        <v>122</v>
      </c>
      <c r="B128" s="24" t="str">
        <f>[5]签字版本!B128</f>
        <v>马勋安</v>
      </c>
      <c r="C128" s="24" t="str">
        <f>SUBSTITUTE([5]签字版本!C128,MID([5]签字版本!C128,7,8),"********")</f>
        <v>352627********1613</v>
      </c>
      <c r="D128" s="25" t="str">
        <f>SUBSTITUTE([5]签字版本!D128,MID([5]签字版本!D128,4,4),"****")</f>
        <v>139****7739</v>
      </c>
      <c r="E128" s="24" t="str">
        <f>[5]签字版本!E128</f>
        <v>四桥</v>
      </c>
      <c r="F128" s="26">
        <f>[5]签字版本!F128</f>
        <v>2.72</v>
      </c>
      <c r="G128" s="26">
        <f t="shared" si="2"/>
        <v>2.72</v>
      </c>
      <c r="H128" s="26">
        <f t="shared" si="3"/>
        <v>81.6</v>
      </c>
      <c r="I128" s="26">
        <f>[5]签字版本!J128</f>
        <v>16.32</v>
      </c>
      <c r="J128" s="25" t="str">
        <f>SUBSTITUTE([5]签字版本!K128,MID([5]签字版本!K128,9,7),"*******")</f>
        <v>62218405*******6442</v>
      </c>
      <c r="K128" s="24" t="str">
        <f>[5]签字版本!L128</f>
        <v>连城县农村信用联社四堡信用社</v>
      </c>
    </row>
    <row r="129" spans="1:11">
      <c r="A129" s="24" t="str">
        <f>[5]签字版本!A129</f>
        <v>123</v>
      </c>
      <c r="B129" s="24" t="str">
        <f>[5]签字版本!B129</f>
        <v>马传金</v>
      </c>
      <c r="C129" s="24" t="str">
        <f>SUBSTITUTE([5]签字版本!C129,MID([5]签字版本!C129,7,8),"********")</f>
        <v>352627********1613</v>
      </c>
      <c r="D129" s="25" t="str">
        <f>SUBSTITUTE([5]签字版本!D129,MID([5]签字版本!D129,4,4),"****")</f>
        <v/>
      </c>
      <c r="E129" s="24" t="str">
        <f>[5]签字版本!E129</f>
        <v>四桥</v>
      </c>
      <c r="F129" s="26">
        <f>[5]签字版本!F129</f>
        <v>3.31</v>
      </c>
      <c r="G129" s="26">
        <f t="shared" si="2"/>
        <v>3.31</v>
      </c>
      <c r="H129" s="26">
        <f t="shared" si="3"/>
        <v>99.3</v>
      </c>
      <c r="I129" s="26">
        <f>[5]签字版本!J129</f>
        <v>19.86</v>
      </c>
      <c r="J129" s="25" t="str">
        <f>SUBSTITUTE([5]签字版本!K129,MID([5]签字版本!K129,9,7),"*******")</f>
        <v>90908180*******0005363</v>
      </c>
      <c r="K129" s="24" t="str">
        <f>[5]签字版本!L129</f>
        <v>连城县农村信用联社四堡信用社</v>
      </c>
    </row>
    <row r="130" spans="1:11">
      <c r="A130" s="24" t="str">
        <f>[5]签字版本!A130</f>
        <v>124</v>
      </c>
      <c r="B130" s="24" t="str">
        <f>[5]签字版本!B130</f>
        <v>马勋银</v>
      </c>
      <c r="C130" s="24" t="str">
        <f>SUBSTITUTE([5]签字版本!C130,MID([5]签字版本!C130,7,8),"********")</f>
        <v>352627********1618</v>
      </c>
      <c r="D130" s="25" t="str">
        <f>SUBSTITUTE([5]签字版本!D130,MID([5]签字版本!D130,4,4),"****")</f>
        <v>130****4168</v>
      </c>
      <c r="E130" s="24" t="str">
        <f>[5]签字版本!E130</f>
        <v>四桥</v>
      </c>
      <c r="F130" s="26">
        <f>[5]签字版本!F130</f>
        <v>4.46</v>
      </c>
      <c r="G130" s="26">
        <f t="shared" si="2"/>
        <v>4.46</v>
      </c>
      <c r="H130" s="26">
        <f t="shared" si="3"/>
        <v>133.8</v>
      </c>
      <c r="I130" s="26">
        <f>[5]签字版本!J130</f>
        <v>26.76</v>
      </c>
      <c r="J130" s="25" t="str">
        <f>SUBSTITUTE([5]签字版本!K130,MID([5]签字版本!K130,9,7),"*******")</f>
        <v>62218405*******2657</v>
      </c>
      <c r="K130" s="24" t="str">
        <f>[5]签字版本!L130</f>
        <v>连城县农村信用联社四堡信用社</v>
      </c>
    </row>
    <row r="131" spans="1:11">
      <c r="A131" s="24" t="str">
        <f>[5]签字版本!A131</f>
        <v>125</v>
      </c>
      <c r="B131" s="24" t="str">
        <f>[5]签字版本!B131</f>
        <v>马华旺</v>
      </c>
      <c r="C131" s="24" t="str">
        <f>SUBSTITUTE([5]签字版本!C131,MID([5]签字版本!C131,7,8),"********")</f>
        <v>352627********1619</v>
      </c>
      <c r="D131" s="25" t="str">
        <f>SUBSTITUTE([5]签字版本!D131,MID([5]签字版本!D131,4,4),"****")</f>
        <v>133****2365</v>
      </c>
      <c r="E131" s="24" t="str">
        <f>[5]签字版本!E131</f>
        <v>四桥</v>
      </c>
      <c r="F131" s="26">
        <f>[5]签字版本!F131</f>
        <v>0.9</v>
      </c>
      <c r="G131" s="26">
        <f t="shared" si="2"/>
        <v>0.9</v>
      </c>
      <c r="H131" s="26">
        <f t="shared" si="3"/>
        <v>27</v>
      </c>
      <c r="I131" s="26">
        <f>[5]签字版本!J131</f>
        <v>5.4</v>
      </c>
      <c r="J131" s="25" t="str">
        <f>SUBSTITUTE([5]签字版本!K131,MID([5]签字版本!K131,9,7),"*******")</f>
        <v>62218405*******2798</v>
      </c>
      <c r="K131" s="24" t="str">
        <f>[5]签字版本!L131</f>
        <v>连城县农村信用联社四堡信用社</v>
      </c>
    </row>
    <row r="132" spans="1:11">
      <c r="A132" s="24" t="str">
        <f>[5]签字版本!A132</f>
        <v>126</v>
      </c>
      <c r="B132" s="24" t="str">
        <f>[5]签字版本!B132</f>
        <v>马昌寿</v>
      </c>
      <c r="C132" s="24" t="str">
        <f>SUBSTITUTE([5]签字版本!C132,MID([5]签字版本!C132,7,8),"********")</f>
        <v>352627********161X</v>
      </c>
      <c r="D132" s="25" t="str">
        <f>SUBSTITUTE([5]签字版本!D132,MID([5]签字版本!D132,4,4),"****")</f>
        <v/>
      </c>
      <c r="E132" s="24" t="str">
        <f>[5]签字版本!E132</f>
        <v>四桥</v>
      </c>
      <c r="F132" s="26">
        <f>[5]签字版本!F132</f>
        <v>3.56</v>
      </c>
      <c r="G132" s="26">
        <f t="shared" si="2"/>
        <v>3.56</v>
      </c>
      <c r="H132" s="26">
        <f t="shared" si="3"/>
        <v>106.8</v>
      </c>
      <c r="I132" s="26">
        <f>[5]签字版本!J132</f>
        <v>21.36</v>
      </c>
      <c r="J132" s="25" t="str">
        <f>SUBSTITUTE([5]签字版本!K132,MID([5]签字版本!K132,9,7),"*******")</f>
        <v>62218405*******2822</v>
      </c>
      <c r="K132" s="24" t="str">
        <f>[5]签字版本!L132</f>
        <v>连城县农村信用联社四堡信用社</v>
      </c>
    </row>
    <row r="133" spans="1:11">
      <c r="A133" s="24" t="str">
        <f>[5]签字版本!A133</f>
        <v>127</v>
      </c>
      <c r="B133" s="24" t="str">
        <f>[5]签字版本!B133</f>
        <v>马勋祁</v>
      </c>
      <c r="C133" s="24" t="str">
        <f>SUBSTITUTE([5]签字版本!C133,MID([5]签字版本!C133,7,8),"********")</f>
        <v>352627********1618</v>
      </c>
      <c r="D133" s="25" t="str">
        <f>SUBSTITUTE([5]签字版本!D133,MID([5]签字版本!D133,4,4),"****")</f>
        <v>159****9735</v>
      </c>
      <c r="E133" s="24" t="str">
        <f>[5]签字版本!E133</f>
        <v>四桥</v>
      </c>
      <c r="F133" s="26">
        <f>[5]签字版本!F133</f>
        <v>1.55</v>
      </c>
      <c r="G133" s="26">
        <f t="shared" si="2"/>
        <v>1.55</v>
      </c>
      <c r="H133" s="26">
        <f t="shared" si="3"/>
        <v>46.5</v>
      </c>
      <c r="I133" s="26">
        <f>[5]签字版本!J133</f>
        <v>9.3</v>
      </c>
      <c r="J133" s="25" t="str">
        <f>SUBSTITUTE([5]签字版本!K133,MID([5]签字版本!K133,9,7),"*******")</f>
        <v>62218405*******6483</v>
      </c>
      <c r="K133" s="24" t="str">
        <f>[5]签字版本!L133</f>
        <v>连城县农村信用联社四堡信用社</v>
      </c>
    </row>
    <row r="134" spans="1:11">
      <c r="A134" s="24" t="str">
        <f>[5]签字版本!A134</f>
        <v>128</v>
      </c>
      <c r="B134" s="24" t="str">
        <f>[5]签字版本!B134</f>
        <v>江淑荣</v>
      </c>
      <c r="C134" s="24" t="str">
        <f>SUBSTITUTE([5]签字版本!C134,MID([5]签字版本!C134,7,8),"********")</f>
        <v>350423********5527</v>
      </c>
      <c r="D134" s="25" t="str">
        <f>SUBSTITUTE([5]签字版本!D134,MID([5]签字版本!D134,4,4),"****")</f>
        <v>133****7906</v>
      </c>
      <c r="E134" s="24" t="str">
        <f>[5]签字版本!E134</f>
        <v>四桥</v>
      </c>
      <c r="F134" s="26">
        <f>[5]签字版本!F134</f>
        <v>2.68</v>
      </c>
      <c r="G134" s="26">
        <f t="shared" si="2"/>
        <v>2.68</v>
      </c>
      <c r="H134" s="26">
        <f t="shared" si="3"/>
        <v>80.4</v>
      </c>
      <c r="I134" s="26">
        <f>[5]签字版本!J134</f>
        <v>16.08</v>
      </c>
      <c r="J134" s="25" t="str">
        <f>SUBSTITUTE([5]签字版本!K134,MID([5]签字版本!K134,9,7),"*******")</f>
        <v>90908180*******0066421</v>
      </c>
      <c r="K134" s="24" t="str">
        <f>[5]签字版本!L134</f>
        <v>连城县农村信用联社四堡信用社</v>
      </c>
    </row>
    <row r="135" spans="1:11">
      <c r="A135" s="24" t="str">
        <f>[5]签字版本!A135</f>
        <v>129</v>
      </c>
      <c r="B135" s="24" t="str">
        <f>[5]签字版本!B135</f>
        <v>马传瑞</v>
      </c>
      <c r="C135" s="24" t="str">
        <f>SUBSTITUTE([5]签字版本!C135,MID([5]签字版本!C135,7,8),"********")</f>
        <v>352627********1613</v>
      </c>
      <c r="D135" s="25" t="str">
        <f>SUBSTITUTE([5]签字版本!D135,MID([5]签字版本!D135,4,4),"****")</f>
        <v>133****4803</v>
      </c>
      <c r="E135" s="24" t="str">
        <f>[5]签字版本!E135</f>
        <v>四桥</v>
      </c>
      <c r="F135" s="26">
        <f>[5]签字版本!F135</f>
        <v>4.03</v>
      </c>
      <c r="G135" s="26">
        <f t="shared" ref="G135:G198" si="4">F135</f>
        <v>4.03</v>
      </c>
      <c r="H135" s="26">
        <f t="shared" ref="H135:H198" si="5">G135*30</f>
        <v>120.9</v>
      </c>
      <c r="I135" s="26">
        <f>[5]签字版本!J135</f>
        <v>24.18</v>
      </c>
      <c r="J135" s="25" t="str">
        <f>SUBSTITUTE([5]签字版本!K135,MID([5]签字版本!K135,9,7),"*******")</f>
        <v>90908180*******0462707</v>
      </c>
      <c r="K135" s="24" t="str">
        <f>[5]签字版本!L135</f>
        <v>连城县农村信用联社四堡信用社</v>
      </c>
    </row>
    <row r="136" spans="1:11">
      <c r="A136" s="24" t="str">
        <f>[5]签字版本!A136</f>
        <v>130</v>
      </c>
      <c r="B136" s="24" t="str">
        <f>[5]签字版本!B136</f>
        <v>马华君</v>
      </c>
      <c r="C136" s="24" t="str">
        <f>SUBSTITUTE([5]签字版本!C136,MID([5]签字版本!C136,7,8),"********")</f>
        <v>352627********1617</v>
      </c>
      <c r="D136" s="25" t="str">
        <f>SUBSTITUTE([5]签字版本!D136,MID([5]签字版本!D136,4,4),"****")</f>
        <v/>
      </c>
      <c r="E136" s="24" t="str">
        <f>[5]签字版本!E136</f>
        <v>四桥</v>
      </c>
      <c r="F136" s="26">
        <f>[5]签字版本!F136</f>
        <v>3.18</v>
      </c>
      <c r="G136" s="26">
        <f t="shared" si="4"/>
        <v>3.18</v>
      </c>
      <c r="H136" s="26">
        <f t="shared" si="5"/>
        <v>95.4</v>
      </c>
      <c r="I136" s="26">
        <f>[5]签字版本!J136</f>
        <v>19.08</v>
      </c>
      <c r="J136" s="25" t="str">
        <f>SUBSTITUTE([5]签字版本!K136,MID([5]签字版本!K136,9,7),"*******")</f>
        <v>62218405*******2889</v>
      </c>
      <c r="K136" s="24" t="str">
        <f>[5]签字版本!L136</f>
        <v>连城县农村信用联社四堡信用社</v>
      </c>
    </row>
    <row r="137" spans="1:11">
      <c r="A137" s="24" t="str">
        <f>[5]签字版本!A137</f>
        <v>131</v>
      </c>
      <c r="B137" s="24" t="str">
        <f>[5]签字版本!B137</f>
        <v>马勋延</v>
      </c>
      <c r="C137" s="24" t="str">
        <f>SUBSTITUTE([5]签字版本!C137,MID([5]签字版本!C137,7,8),"********")</f>
        <v>352627********1615</v>
      </c>
      <c r="D137" s="25" t="str">
        <f>SUBSTITUTE([5]签字版本!D137,MID([5]签字版本!D137,4,4),"****")</f>
        <v>133****8276</v>
      </c>
      <c r="E137" s="24" t="str">
        <f>[5]签字版本!E137</f>
        <v>四桥</v>
      </c>
      <c r="F137" s="26">
        <f>[5]签字版本!F137</f>
        <v>2.53</v>
      </c>
      <c r="G137" s="26">
        <f t="shared" si="4"/>
        <v>2.53</v>
      </c>
      <c r="H137" s="26">
        <f t="shared" si="5"/>
        <v>75.9</v>
      </c>
      <c r="I137" s="26">
        <f>[5]签字版本!J137</f>
        <v>15.18</v>
      </c>
      <c r="J137" s="25" t="str">
        <f>SUBSTITUTE([5]签字版本!K137,MID([5]签字版本!K137,9,7),"*******")</f>
        <v>62218405*******2871</v>
      </c>
      <c r="K137" s="24" t="str">
        <f>[5]签字版本!L137</f>
        <v>连城县农村信用联社四堡信用社</v>
      </c>
    </row>
    <row r="138" spans="1:11">
      <c r="A138" s="24" t="str">
        <f>[5]签字版本!A138</f>
        <v>132</v>
      </c>
      <c r="B138" s="24" t="str">
        <f>[5]签字版本!B138</f>
        <v>池颖珍</v>
      </c>
      <c r="C138" s="24" t="str">
        <f>SUBSTITUTE([5]签字版本!C138,MID([5]签字版本!C138,7,8),"********")</f>
        <v>352627********382X</v>
      </c>
      <c r="D138" s="25" t="str">
        <f>SUBSTITUTE([5]签字版本!D138,MID([5]签字版本!D138,4,4),"****")</f>
        <v/>
      </c>
      <c r="E138" s="24" t="str">
        <f>[5]签字版本!E138</f>
        <v>四桥</v>
      </c>
      <c r="F138" s="26">
        <f>[5]签字版本!F138</f>
        <v>5.77</v>
      </c>
      <c r="G138" s="26">
        <f t="shared" si="4"/>
        <v>5.77</v>
      </c>
      <c r="H138" s="26">
        <f t="shared" si="5"/>
        <v>173.1</v>
      </c>
      <c r="I138" s="26">
        <f>[5]签字版本!J138</f>
        <v>34.62</v>
      </c>
      <c r="J138" s="25" t="str">
        <f>SUBSTITUTE([5]签字版本!K138,MID([5]签字版本!K138,9,7),"*******")</f>
        <v>62218405*******9773</v>
      </c>
      <c r="K138" s="24" t="str">
        <f>[5]签字版本!L138</f>
        <v>连城县农村信用联社四堡信用社</v>
      </c>
    </row>
    <row r="139" spans="1:11">
      <c r="A139" s="24" t="str">
        <f>[5]签字版本!A139</f>
        <v>133</v>
      </c>
      <c r="B139" s="24" t="str">
        <f>[5]签字版本!B139</f>
        <v>马传伟</v>
      </c>
      <c r="C139" s="24" t="str">
        <f>SUBSTITUTE([5]签字版本!C139,MID([5]签字版本!C139,7,8),"********")</f>
        <v>352627********1633</v>
      </c>
      <c r="D139" s="25" t="str">
        <f>SUBSTITUTE([5]签字版本!D139,MID([5]签字版本!D139,4,4),"****")</f>
        <v>180****2074</v>
      </c>
      <c r="E139" s="24" t="str">
        <f>[5]签字版本!E139</f>
        <v>四桥</v>
      </c>
      <c r="F139" s="26">
        <f>[5]签字版本!F139</f>
        <v>4.24</v>
      </c>
      <c r="G139" s="26">
        <f t="shared" si="4"/>
        <v>4.24</v>
      </c>
      <c r="H139" s="26">
        <f t="shared" si="5"/>
        <v>127.2</v>
      </c>
      <c r="I139" s="26">
        <f>[5]签字版本!J139</f>
        <v>25.44</v>
      </c>
      <c r="J139" s="25" t="str">
        <f>SUBSTITUTE([5]签字版本!K139,MID([5]签字版本!K139,9,7),"*******")</f>
        <v>62218405*******2731</v>
      </c>
      <c r="K139" s="24" t="str">
        <f>[5]签字版本!L139</f>
        <v>连城县农村信用联社四堡信用社</v>
      </c>
    </row>
    <row r="140" spans="1:11">
      <c r="A140" s="24" t="str">
        <f>[5]签字版本!A140</f>
        <v>134</v>
      </c>
      <c r="B140" s="24" t="str">
        <f>[5]签字版本!B140</f>
        <v>马传术</v>
      </c>
      <c r="C140" s="24" t="str">
        <f>SUBSTITUTE([5]签字版本!C140,MID([5]签字版本!C140,7,8),"********")</f>
        <v>352627********1636</v>
      </c>
      <c r="D140" s="25" t="str">
        <f>SUBSTITUTE([5]签字版本!D140,MID([5]签字版本!D140,4,4),"****")</f>
        <v>150****2348</v>
      </c>
      <c r="E140" s="24" t="str">
        <f>[5]签字版本!E140</f>
        <v>四桥</v>
      </c>
      <c r="F140" s="26">
        <f>[5]签字版本!F140</f>
        <v>1.63</v>
      </c>
      <c r="G140" s="26">
        <f t="shared" si="4"/>
        <v>1.63</v>
      </c>
      <c r="H140" s="26">
        <f t="shared" si="5"/>
        <v>48.9</v>
      </c>
      <c r="I140" s="26">
        <f>[5]签字版本!J140</f>
        <v>9.78</v>
      </c>
      <c r="J140" s="25" t="str">
        <f>SUBSTITUTE([5]签字版本!K140,MID([5]签字版本!K140,9,7),"*******")</f>
        <v>90908180*******0571803</v>
      </c>
      <c r="K140" s="24" t="str">
        <f>[5]签字版本!L140</f>
        <v>连城县农村信用联社四堡信用社</v>
      </c>
    </row>
    <row r="141" spans="1:11">
      <c r="A141" s="24" t="str">
        <f>[5]签字版本!A141</f>
        <v>135</v>
      </c>
      <c r="B141" s="24" t="str">
        <f>[5]签字版本!B141</f>
        <v>马玉书</v>
      </c>
      <c r="C141" s="24" t="str">
        <f>SUBSTITUTE([5]签字版本!C141,MID([5]签字版本!C141,7,8),"********")</f>
        <v>352627********1615</v>
      </c>
      <c r="D141" s="25" t="str">
        <f>SUBSTITUTE([5]签字版本!D141,MID([5]签字版本!D141,4,4),"****")</f>
        <v>158****9371</v>
      </c>
      <c r="E141" s="24" t="str">
        <f>[5]签字版本!E141</f>
        <v>四桥</v>
      </c>
      <c r="F141" s="26">
        <f>[5]签字版本!F141</f>
        <v>1.68</v>
      </c>
      <c r="G141" s="26">
        <f t="shared" si="4"/>
        <v>1.68</v>
      </c>
      <c r="H141" s="26">
        <f t="shared" si="5"/>
        <v>50.4</v>
      </c>
      <c r="I141" s="26">
        <f>[5]签字版本!J141</f>
        <v>10.08</v>
      </c>
      <c r="J141" s="25" t="str">
        <f>SUBSTITUTE([5]签字版本!K141,MID([5]签字版本!K141,9,7),"*******")</f>
        <v>62218405*******2772</v>
      </c>
      <c r="K141" s="24" t="str">
        <f>[5]签字版本!L141</f>
        <v>连城县农村信用联社四堡信用社</v>
      </c>
    </row>
    <row r="142" spans="1:11">
      <c r="A142" s="24" t="str">
        <f>[5]签字版本!A142</f>
        <v>136</v>
      </c>
      <c r="B142" s="24" t="str">
        <f>[5]签字版本!B142</f>
        <v>李香菊</v>
      </c>
      <c r="C142" s="24" t="str">
        <f>SUBSTITUTE([5]签字版本!C142,MID([5]签字版本!C142,7,8),"********")</f>
        <v>352627********1622</v>
      </c>
      <c r="D142" s="25" t="str">
        <f>SUBSTITUTE([5]签字版本!D142,MID([5]签字版本!D142,4,4),"****")</f>
        <v>153****5380</v>
      </c>
      <c r="E142" s="24" t="str">
        <f>[5]签字版本!E142</f>
        <v>四桥</v>
      </c>
      <c r="F142" s="26">
        <f>[5]签字版本!F142</f>
        <v>4.77</v>
      </c>
      <c r="G142" s="26">
        <f t="shared" si="4"/>
        <v>4.77</v>
      </c>
      <c r="H142" s="26">
        <f t="shared" si="5"/>
        <v>143.1</v>
      </c>
      <c r="I142" s="26">
        <f>[5]签字版本!J142</f>
        <v>28.62</v>
      </c>
      <c r="J142" s="25" t="str">
        <f>SUBSTITUTE([5]签字版本!K142,MID([5]签字版本!K142,9,7),"*******")</f>
        <v>62218405*******2715</v>
      </c>
      <c r="K142" s="24" t="str">
        <f>[5]签字版本!L142</f>
        <v>连城县农村信用联社四堡信用社</v>
      </c>
    </row>
    <row r="143" spans="1:11">
      <c r="A143" s="24" t="str">
        <f>[5]签字版本!A143</f>
        <v>137</v>
      </c>
      <c r="B143" s="24" t="str">
        <f>[5]签字版本!B143</f>
        <v>马玉恒</v>
      </c>
      <c r="C143" s="24" t="str">
        <f>SUBSTITUTE([5]签字版本!C143,MID([5]签字版本!C143,7,8),"********")</f>
        <v>352627********161X</v>
      </c>
      <c r="D143" s="25" t="str">
        <f>SUBSTITUTE([5]签字版本!D143,MID([5]签字版本!D143,4,4),"****")</f>
        <v>187****0965</v>
      </c>
      <c r="E143" s="24" t="str">
        <f>[5]签字版本!E143</f>
        <v>四桥</v>
      </c>
      <c r="F143" s="26">
        <f>[5]签字版本!F143</f>
        <v>2.32</v>
      </c>
      <c r="G143" s="26">
        <f t="shared" si="4"/>
        <v>2.32</v>
      </c>
      <c r="H143" s="26">
        <f t="shared" si="5"/>
        <v>69.6</v>
      </c>
      <c r="I143" s="26">
        <f>[5]签字版本!J143</f>
        <v>13.92</v>
      </c>
      <c r="J143" s="25" t="str">
        <f>SUBSTITUTE([5]签字版本!K143,MID([5]签字版本!K143,9,7),"*******")</f>
        <v>90908180*******0548929</v>
      </c>
      <c r="K143" s="24" t="str">
        <f>[5]签字版本!L143</f>
        <v>连城县农村信用联社四堡信用社</v>
      </c>
    </row>
    <row r="144" spans="1:11">
      <c r="A144" s="24" t="str">
        <f>[5]签字版本!A144</f>
        <v>138</v>
      </c>
      <c r="B144" s="24" t="str">
        <f>[5]签字版本!B144</f>
        <v>马立业</v>
      </c>
      <c r="C144" s="24" t="str">
        <f>SUBSTITUTE([5]签字版本!C144,MID([5]签字版本!C144,7,8),"********")</f>
        <v>352627********1631</v>
      </c>
      <c r="D144" s="25" t="str">
        <f>SUBSTITUTE([5]签字版本!D144,MID([5]签字版本!D144,4,4),"****")</f>
        <v>183****6931</v>
      </c>
      <c r="E144" s="24" t="str">
        <f>[5]签字版本!E144</f>
        <v>四桥</v>
      </c>
      <c r="F144" s="26">
        <f>[5]签字版本!F144</f>
        <v>2.06</v>
      </c>
      <c r="G144" s="26">
        <f t="shared" si="4"/>
        <v>2.06</v>
      </c>
      <c r="H144" s="26">
        <f t="shared" si="5"/>
        <v>61.8</v>
      </c>
      <c r="I144" s="26">
        <f>[5]签字版本!J144</f>
        <v>12.36</v>
      </c>
      <c r="J144" s="25" t="str">
        <f>SUBSTITUTE([5]签字版本!K144,MID([5]签字版本!K144,9,7),"*******")</f>
        <v>90908180*******0059304</v>
      </c>
      <c r="K144" s="24" t="str">
        <f>[5]签字版本!L144</f>
        <v>连城县农村信用联社四堡信用社</v>
      </c>
    </row>
    <row r="145" spans="1:11">
      <c r="A145" s="24" t="str">
        <f>[5]签字版本!A145</f>
        <v>139</v>
      </c>
      <c r="B145" s="24" t="str">
        <f>[5]签字版本!B145</f>
        <v>马勋群</v>
      </c>
      <c r="C145" s="24" t="str">
        <f>SUBSTITUTE([5]签字版本!C145,MID([5]签字版本!C145,7,8),"********")</f>
        <v>352627********1635</v>
      </c>
      <c r="D145" s="25" t="str">
        <f>SUBSTITUTE([5]签字版本!D145,MID([5]签字版本!D145,4,4),"****")</f>
        <v>159****1618</v>
      </c>
      <c r="E145" s="24" t="str">
        <f>[5]签字版本!E145</f>
        <v>四桥</v>
      </c>
      <c r="F145" s="26">
        <f>[5]签字版本!F145</f>
        <v>6.01</v>
      </c>
      <c r="G145" s="26">
        <f t="shared" si="4"/>
        <v>6.01</v>
      </c>
      <c r="H145" s="26">
        <f t="shared" si="5"/>
        <v>180.3</v>
      </c>
      <c r="I145" s="26">
        <f>[5]签字版本!J145</f>
        <v>36.06</v>
      </c>
      <c r="J145" s="25" t="str">
        <f>SUBSTITUTE([5]签字版本!K145,MID([5]签字版本!K145,9,7),"*******")</f>
        <v>62218405*******0263</v>
      </c>
      <c r="K145" s="24" t="str">
        <f>[5]签字版本!L145</f>
        <v>连城县农村信用联社四堡信用社</v>
      </c>
    </row>
    <row r="146" spans="1:11">
      <c r="A146" s="24" t="str">
        <f>[5]签字版本!A146</f>
        <v>140</v>
      </c>
      <c r="B146" s="24" t="str">
        <f>[5]签字版本!B146</f>
        <v>马华春</v>
      </c>
      <c r="C146" s="24" t="str">
        <f>SUBSTITUTE([5]签字版本!C146,MID([5]签字版本!C146,7,8),"********")</f>
        <v>352627********1613</v>
      </c>
      <c r="D146" s="25" t="str">
        <f>SUBSTITUTE([5]签字版本!D146,MID([5]签字版本!D146,4,4),"****")</f>
        <v>138****4866</v>
      </c>
      <c r="E146" s="24" t="str">
        <f>[5]签字版本!E146</f>
        <v>四桥</v>
      </c>
      <c r="F146" s="26">
        <f>[5]签字版本!F146</f>
        <v>0.26</v>
      </c>
      <c r="G146" s="26">
        <f t="shared" si="4"/>
        <v>0.26</v>
      </c>
      <c r="H146" s="26">
        <f t="shared" si="5"/>
        <v>7.8</v>
      </c>
      <c r="I146" s="26">
        <f>[5]签字版本!J146</f>
        <v>1.56</v>
      </c>
      <c r="J146" s="25" t="str">
        <f>SUBSTITUTE([5]签字版本!K146,MID([5]签字版本!K146,9,7),"*******")</f>
        <v>90908180*******0548331</v>
      </c>
      <c r="K146" s="24" t="str">
        <f>[5]签字版本!L146</f>
        <v>连城县农村信用联社四堡信用社</v>
      </c>
    </row>
    <row r="147" spans="1:11">
      <c r="A147" s="24" t="str">
        <f>[5]签字版本!A147</f>
        <v>141</v>
      </c>
      <c r="B147" s="24" t="str">
        <f>[5]签字版本!B147</f>
        <v>马华耀</v>
      </c>
      <c r="C147" s="24" t="str">
        <f>SUBSTITUTE([5]签字版本!C147,MID([5]签字版本!C147,7,8),"********")</f>
        <v>352627********1636</v>
      </c>
      <c r="D147" s="25" t="str">
        <f>SUBSTITUTE([5]签字版本!D147,MID([5]签字版本!D147,4,4),"****")</f>
        <v>132****2245</v>
      </c>
      <c r="E147" s="24" t="str">
        <f>[5]签字版本!E147</f>
        <v>四桥</v>
      </c>
      <c r="F147" s="26">
        <f>[5]签字版本!F147</f>
        <v>0.26</v>
      </c>
      <c r="G147" s="26">
        <f t="shared" si="4"/>
        <v>0.26</v>
      </c>
      <c r="H147" s="26">
        <f t="shared" si="5"/>
        <v>7.8</v>
      </c>
      <c r="I147" s="26">
        <f>[5]签字版本!J147</f>
        <v>1.56</v>
      </c>
      <c r="J147" s="25" t="str">
        <f>SUBSTITUTE([5]签字版本!K147,MID([5]签字版本!K147,9,7),"*******")</f>
        <v>62218405*******6400</v>
      </c>
      <c r="K147" s="24" t="str">
        <f>[5]签字版本!L147</f>
        <v>连城县农村信用联社四堡信用社</v>
      </c>
    </row>
    <row r="148" spans="1:11">
      <c r="A148" s="24" t="str">
        <f>[5]签字版本!A148</f>
        <v>142</v>
      </c>
      <c r="B148" s="24" t="str">
        <f>[5]签字版本!B148</f>
        <v>马金先</v>
      </c>
      <c r="C148" s="24" t="str">
        <f>SUBSTITUTE([5]签字版本!C148,MID([5]签字版本!C148,7,8),"********")</f>
        <v>352627********1614</v>
      </c>
      <c r="D148" s="25" t="str">
        <f>SUBSTITUTE([5]签字版本!D148,MID([5]签字版本!D148,4,4),"****")</f>
        <v>135****9942</v>
      </c>
      <c r="E148" s="24" t="str">
        <f>[5]签字版本!E148</f>
        <v>四桥</v>
      </c>
      <c r="F148" s="26">
        <f>[5]签字版本!F148</f>
        <v>5.43</v>
      </c>
      <c r="G148" s="26">
        <f t="shared" si="4"/>
        <v>5.43</v>
      </c>
      <c r="H148" s="26">
        <f t="shared" si="5"/>
        <v>162.9</v>
      </c>
      <c r="I148" s="26">
        <f>[5]签字版本!J148</f>
        <v>32.58</v>
      </c>
      <c r="J148" s="25" t="str">
        <f>SUBSTITUTE([5]签字版本!K148,MID([5]签字版本!K148,9,7),"*******")</f>
        <v>62303615*******8809</v>
      </c>
      <c r="K148" s="24" t="str">
        <f>[5]签字版本!L148</f>
        <v>连城县农村信用联社四堡信用社</v>
      </c>
    </row>
    <row r="149" spans="1:11">
      <c r="A149" s="24" t="str">
        <f>[5]签字版本!A149</f>
        <v>143</v>
      </c>
      <c r="B149" s="24" t="str">
        <f>[5]签字版本!B149</f>
        <v>马绍箕</v>
      </c>
      <c r="C149" s="24" t="str">
        <f>SUBSTITUTE([5]签字版本!C149,MID([5]签字版本!C149,7,8),"********")</f>
        <v>352627********1614</v>
      </c>
      <c r="D149" s="25" t="str">
        <f>SUBSTITUTE([5]签字版本!D149,MID([5]签字版本!D149,4,4),"****")</f>
        <v>132****5989</v>
      </c>
      <c r="E149" s="24" t="str">
        <f>[5]签字版本!E149</f>
        <v>四桥</v>
      </c>
      <c r="F149" s="26">
        <f>[5]签字版本!F149</f>
        <v>3.46</v>
      </c>
      <c r="G149" s="26">
        <f t="shared" si="4"/>
        <v>3.46</v>
      </c>
      <c r="H149" s="26">
        <f t="shared" si="5"/>
        <v>103.8</v>
      </c>
      <c r="I149" s="26">
        <f>[5]签字版本!J149</f>
        <v>20.76</v>
      </c>
      <c r="J149" s="25" t="str">
        <f>SUBSTITUTE([5]签字版本!K149,MID([5]签字版本!K149,9,7),"*******")</f>
        <v>62303615*******3785</v>
      </c>
      <c r="K149" s="24" t="str">
        <f>[5]签字版本!L149</f>
        <v>连城县农村信用联社四堡信用社</v>
      </c>
    </row>
    <row r="150" spans="1:11">
      <c r="A150" s="24" t="str">
        <f>[5]签字版本!A150</f>
        <v>144</v>
      </c>
      <c r="B150" s="24" t="str">
        <f>[5]签字版本!B150</f>
        <v>马启东</v>
      </c>
      <c r="C150" s="24" t="str">
        <f>SUBSTITUTE([5]签字版本!C150,MID([5]签字版本!C150,7,8),"********")</f>
        <v>350825********1610</v>
      </c>
      <c r="D150" s="25" t="str">
        <f>SUBSTITUTE([5]签字版本!D150,MID([5]签字版本!D150,4,4),"****")</f>
        <v/>
      </c>
      <c r="E150" s="24" t="str">
        <f>[5]签字版本!E150</f>
        <v>四桥</v>
      </c>
      <c r="F150" s="26">
        <f>[5]签字版本!F150</f>
        <v>1.33</v>
      </c>
      <c r="G150" s="26">
        <f t="shared" si="4"/>
        <v>1.33</v>
      </c>
      <c r="H150" s="26">
        <f t="shared" si="5"/>
        <v>39.9</v>
      </c>
      <c r="I150" s="26">
        <f>[5]签字版本!J150</f>
        <v>7.98</v>
      </c>
      <c r="J150" s="25" t="str">
        <f>SUBSTITUTE([5]签字版本!K150,MID([5]签字版本!K150,9,7),"*******")</f>
        <v>62218405*******2475</v>
      </c>
      <c r="K150" s="24" t="str">
        <f>[5]签字版本!L150</f>
        <v>连城县农村信用联社四堡信用社</v>
      </c>
    </row>
    <row r="151" spans="1:11">
      <c r="A151" s="24" t="str">
        <f>[5]签字版本!A151</f>
        <v>145</v>
      </c>
      <c r="B151" s="24" t="str">
        <f>[5]签字版本!B151</f>
        <v>马华霖</v>
      </c>
      <c r="C151" s="24" t="str">
        <f>SUBSTITUTE([5]签字版本!C151,MID([5]签字版本!C151,7,8),"********")</f>
        <v>350423********5533</v>
      </c>
      <c r="D151" s="25" t="str">
        <f>SUBSTITUTE([5]签字版本!D151,MID([5]签字版本!D151,4,4),"****")</f>
        <v/>
      </c>
      <c r="E151" s="24" t="str">
        <f>[5]签字版本!E151</f>
        <v>四桥</v>
      </c>
      <c r="F151" s="26">
        <f>[5]签字版本!F151</f>
        <v>0.98</v>
      </c>
      <c r="G151" s="26">
        <f t="shared" si="4"/>
        <v>0.98</v>
      </c>
      <c r="H151" s="26">
        <f t="shared" si="5"/>
        <v>29.4</v>
      </c>
      <c r="I151" s="26">
        <f>[5]签字版本!J151</f>
        <v>5.88</v>
      </c>
      <c r="J151" s="25" t="str">
        <f>SUBSTITUTE([5]签字版本!K151,MID([5]签字版本!K151,9,7),"*******")</f>
        <v>62303611*******3273</v>
      </c>
      <c r="K151" s="24" t="str">
        <f>[5]签字版本!L151</f>
        <v>连城县农村信用联社四堡信用社</v>
      </c>
    </row>
    <row r="152" spans="1:11">
      <c r="A152" s="24" t="str">
        <f>[5]签字版本!A152</f>
        <v>146</v>
      </c>
      <c r="B152" s="24" t="str">
        <f>[5]签字版本!B152</f>
        <v>邹金仙</v>
      </c>
      <c r="C152" s="24" t="str">
        <f>SUBSTITUTE([5]签字版本!C152,MID([5]签字版本!C152,7,8),"********")</f>
        <v>352627********1627</v>
      </c>
      <c r="D152" s="25" t="str">
        <f>SUBSTITUTE([5]签字版本!D152,MID([5]签字版本!D152,4,4),"****")</f>
        <v>135****5323</v>
      </c>
      <c r="E152" s="24" t="str">
        <f>[5]签字版本!E152</f>
        <v>四桥</v>
      </c>
      <c r="F152" s="26">
        <f>[5]签字版本!F152</f>
        <v>2.83</v>
      </c>
      <c r="G152" s="26">
        <f t="shared" si="4"/>
        <v>2.83</v>
      </c>
      <c r="H152" s="26">
        <f t="shared" si="5"/>
        <v>84.9</v>
      </c>
      <c r="I152" s="26">
        <f>[5]签字版本!J152</f>
        <v>16.98</v>
      </c>
      <c r="J152" s="25" t="str">
        <f>SUBSTITUTE([5]签字版本!K152,MID([5]签字版本!K152,9,7),"*******")</f>
        <v>90908180*******0224028</v>
      </c>
      <c r="K152" s="24" t="str">
        <f>[5]签字版本!L152</f>
        <v>连城县农村信用联社四堡信用社</v>
      </c>
    </row>
    <row r="153" spans="1:11">
      <c r="A153" s="24" t="str">
        <f>[5]签字版本!A153</f>
        <v>147</v>
      </c>
      <c r="B153" s="24" t="str">
        <f>[5]签字版本!B153</f>
        <v>马勋淦</v>
      </c>
      <c r="C153" s="24" t="str">
        <f>SUBSTITUTE([5]签字版本!C153,MID([5]签字版本!C153,7,8),"********")</f>
        <v>350825********1612</v>
      </c>
      <c r="D153" s="25" t="str">
        <f>SUBSTITUTE([5]签字版本!D153,MID([5]签字版本!D153,4,4),"****")</f>
        <v>150****3669</v>
      </c>
      <c r="E153" s="24" t="str">
        <f>[5]签字版本!E153</f>
        <v>四桥</v>
      </c>
      <c r="F153" s="26">
        <f>[5]签字版本!F153</f>
        <v>5.46</v>
      </c>
      <c r="G153" s="26">
        <f t="shared" si="4"/>
        <v>5.46</v>
      </c>
      <c r="H153" s="26">
        <f t="shared" si="5"/>
        <v>163.8</v>
      </c>
      <c r="I153" s="26">
        <f>[5]签字版本!J153</f>
        <v>32.76</v>
      </c>
      <c r="J153" s="25" t="str">
        <f>SUBSTITUTE([5]签字版本!K153,MID([5]签字版本!K153,9,7),"*******")</f>
        <v>62303611*******6560</v>
      </c>
      <c r="K153" s="24" t="str">
        <f>[5]签字版本!L153</f>
        <v>连城县农村信用联社四堡信用社</v>
      </c>
    </row>
    <row r="154" spans="1:11">
      <c r="A154" s="24" t="str">
        <f>[5]签字版本!A154</f>
        <v>148</v>
      </c>
      <c r="B154" s="24" t="str">
        <f>[5]签字版本!B154</f>
        <v>马华文</v>
      </c>
      <c r="C154" s="24" t="str">
        <f>SUBSTITUTE([5]签字版本!C154,MID([5]签字版本!C154,7,8),"********")</f>
        <v>352627********1656</v>
      </c>
      <c r="D154" s="25" t="str">
        <f>SUBSTITUTE([5]签字版本!D154,MID([5]签字版本!D154,4,4),"****")</f>
        <v>159****1822</v>
      </c>
      <c r="E154" s="24" t="str">
        <f>[5]签字版本!E154</f>
        <v>四桥</v>
      </c>
      <c r="F154" s="26">
        <f>[5]签字版本!F154</f>
        <v>1.49</v>
      </c>
      <c r="G154" s="26">
        <f t="shared" si="4"/>
        <v>1.49</v>
      </c>
      <c r="H154" s="26">
        <f t="shared" si="5"/>
        <v>44.7</v>
      </c>
      <c r="I154" s="26">
        <f>[5]签字版本!J154</f>
        <v>8.94</v>
      </c>
      <c r="J154" s="25" t="str">
        <f>SUBSTITUTE([5]签字版本!K154,MID([5]签字版本!K154,9,7),"*******")</f>
        <v>62218405*******2764</v>
      </c>
      <c r="K154" s="24" t="str">
        <f>[5]签字版本!L154</f>
        <v>连城县农村信用联社四堡信用社</v>
      </c>
    </row>
    <row r="155" spans="1:11">
      <c r="A155" s="24" t="str">
        <f>[5]签字版本!A155</f>
        <v>149</v>
      </c>
      <c r="B155" s="24" t="str">
        <f>[5]签字版本!B155</f>
        <v>马贵发</v>
      </c>
      <c r="C155" s="24" t="str">
        <f>SUBSTITUTE([5]签字版本!C155,MID([5]签字版本!C155,7,8),"********")</f>
        <v>352627********1617</v>
      </c>
      <c r="D155" s="25" t="str">
        <f>SUBSTITUTE([5]签字版本!D155,MID([5]签字版本!D155,4,4),"****")</f>
        <v>159****4396</v>
      </c>
      <c r="E155" s="24" t="str">
        <f>[5]签字版本!E155</f>
        <v>四桥</v>
      </c>
      <c r="F155" s="26">
        <f>[5]签字版本!F155</f>
        <v>1.04</v>
      </c>
      <c r="G155" s="26">
        <f t="shared" si="4"/>
        <v>1.04</v>
      </c>
      <c r="H155" s="26">
        <f t="shared" si="5"/>
        <v>31.2</v>
      </c>
      <c r="I155" s="26">
        <f>[5]签字版本!J155</f>
        <v>6.24</v>
      </c>
      <c r="J155" s="25" t="str">
        <f>SUBSTITUTE([5]签字版本!K155,MID([5]签字版本!K155,9,7),"*******")</f>
        <v>62212727*******2019</v>
      </c>
      <c r="K155" s="24" t="str">
        <f>[5]签字版本!L155</f>
        <v>连城县农村信用联社四堡信用社</v>
      </c>
    </row>
    <row r="156" spans="1:11">
      <c r="A156" s="24" t="str">
        <f>[5]签字版本!A156</f>
        <v>150</v>
      </c>
      <c r="B156" s="24" t="str">
        <f>[5]签字版本!B156</f>
        <v>马华友</v>
      </c>
      <c r="C156" s="24" t="str">
        <f>SUBSTITUTE([5]签字版本!C156,MID([5]签字版本!C156,7,8),"********")</f>
        <v>352627********1612</v>
      </c>
      <c r="D156" s="25" t="str">
        <f>SUBSTITUTE([5]签字版本!D156,MID([5]签字版本!D156,4,4),"****")</f>
        <v>135****2355</v>
      </c>
      <c r="E156" s="24" t="str">
        <f>[5]签字版本!E156</f>
        <v>四桥</v>
      </c>
      <c r="F156" s="26">
        <f>[5]签字版本!F156</f>
        <v>3.04</v>
      </c>
      <c r="G156" s="26">
        <f t="shared" si="4"/>
        <v>3.04</v>
      </c>
      <c r="H156" s="26">
        <f t="shared" si="5"/>
        <v>91.2</v>
      </c>
      <c r="I156" s="26">
        <f>[5]签字版本!J156</f>
        <v>18.24</v>
      </c>
      <c r="J156" s="25" t="str">
        <f>SUBSTITUTE([5]签字版本!K156,MID([5]签字版本!K156,9,7),"*******")</f>
        <v>62303611*******9600</v>
      </c>
      <c r="K156" s="24" t="str">
        <f>[5]签字版本!L156</f>
        <v>连城县农村信用联社四堡信用社</v>
      </c>
    </row>
    <row r="157" spans="1:11">
      <c r="A157" s="24" t="str">
        <f>[5]签字版本!A157</f>
        <v>151</v>
      </c>
      <c r="B157" s="24" t="str">
        <f>[5]签字版本!B157</f>
        <v>邹长姬</v>
      </c>
      <c r="C157" s="24" t="str">
        <f>SUBSTITUTE([5]签字版本!C157,MID([5]签字版本!C157,7,8),"********")</f>
        <v>352627********1625</v>
      </c>
      <c r="D157" s="25" t="str">
        <f>SUBSTITUTE([5]签字版本!D157,MID([5]签字版本!D157,4,4),"****")</f>
        <v>138****7069</v>
      </c>
      <c r="E157" s="24" t="str">
        <f>[5]签字版本!E157</f>
        <v>四桥</v>
      </c>
      <c r="F157" s="26">
        <f>[5]签字版本!F157</f>
        <v>4.65</v>
      </c>
      <c r="G157" s="26">
        <f t="shared" si="4"/>
        <v>4.65</v>
      </c>
      <c r="H157" s="26">
        <f t="shared" si="5"/>
        <v>139.5</v>
      </c>
      <c r="I157" s="26">
        <f>[5]签字版本!J157</f>
        <v>27.9</v>
      </c>
      <c r="J157" s="25" t="str">
        <f>SUBSTITUTE([5]签字版本!K157,MID([5]签字版本!K157,9,7),"*******")</f>
        <v>62218405*******0475</v>
      </c>
      <c r="K157" s="24" t="str">
        <f>[5]签字版本!L157</f>
        <v>连城县农村信用联社四堡信用社</v>
      </c>
    </row>
    <row r="158" spans="1:11">
      <c r="A158" s="24" t="str">
        <f>[5]签字版本!A158</f>
        <v>152</v>
      </c>
      <c r="B158" s="24" t="str">
        <f>[5]签字版本!B158</f>
        <v>邹秋凤</v>
      </c>
      <c r="C158" s="24" t="str">
        <f>SUBSTITUTE([5]签字版本!C158,MID([5]签字版本!C158,7,8),"********")</f>
        <v>352627********1625</v>
      </c>
      <c r="D158" s="25" t="str">
        <f>SUBSTITUTE([5]签字版本!D158,MID([5]签字版本!D158,4,4),"****")</f>
        <v/>
      </c>
      <c r="E158" s="24" t="str">
        <f>[5]签字版本!E158</f>
        <v>四桥</v>
      </c>
      <c r="F158" s="26">
        <f>[5]签字版本!F158</f>
        <v>3.14</v>
      </c>
      <c r="G158" s="26">
        <f t="shared" si="4"/>
        <v>3.14</v>
      </c>
      <c r="H158" s="26">
        <f t="shared" si="5"/>
        <v>94.2</v>
      </c>
      <c r="I158" s="26">
        <f>[5]签字版本!J158</f>
        <v>18.84</v>
      </c>
      <c r="J158" s="25" t="str">
        <f>SUBSTITUTE([5]签字版本!K158,MID([5]签字版本!K158,9,7),"*******")</f>
        <v>62303611*******9845</v>
      </c>
      <c r="K158" s="24" t="str">
        <f>[5]签字版本!L158</f>
        <v>连城县农村信用联社四堡信用社</v>
      </c>
    </row>
    <row r="159" spans="1:11">
      <c r="A159" s="24" t="str">
        <f>[5]签字版本!A159</f>
        <v>153</v>
      </c>
      <c r="B159" s="24" t="str">
        <f>[5]签字版本!B159</f>
        <v>马啟龙</v>
      </c>
      <c r="C159" s="24" t="str">
        <f>SUBSTITUTE([5]签字版本!C159,MID([5]签字版本!C159,7,8),"********")</f>
        <v>350825********1617</v>
      </c>
      <c r="D159" s="25" t="str">
        <f>SUBSTITUTE([5]签字版本!D159,MID([5]签字版本!D159,4,4),"****")</f>
        <v>134****7973</v>
      </c>
      <c r="E159" s="24" t="str">
        <f>[5]签字版本!E159</f>
        <v>四桥</v>
      </c>
      <c r="F159" s="26">
        <f>[5]签字版本!F159</f>
        <v>0.59</v>
      </c>
      <c r="G159" s="26">
        <f t="shared" si="4"/>
        <v>0.59</v>
      </c>
      <c r="H159" s="26">
        <f t="shared" si="5"/>
        <v>17.7</v>
      </c>
      <c r="I159" s="26">
        <f>[5]签字版本!J159</f>
        <v>3.54</v>
      </c>
      <c r="J159" s="25" t="str">
        <f>SUBSTITUTE([5]签字版本!K159,MID([5]签字版本!K159,9,7),"*******")</f>
        <v>62218401*******5217</v>
      </c>
      <c r="K159" s="24" t="str">
        <f>[5]签字版本!L159</f>
        <v>连城县农村信用联社四堡信用社</v>
      </c>
    </row>
    <row r="160" spans="1:11">
      <c r="A160" s="24" t="str">
        <f>[5]签字版本!A160</f>
        <v>154</v>
      </c>
      <c r="B160" s="24" t="str">
        <f>[5]签字版本!B160</f>
        <v>马凌云</v>
      </c>
      <c r="C160" s="24" t="str">
        <f>SUBSTITUTE([5]签字版本!C160,MID([5]签字版本!C160,7,8),"********")</f>
        <v>352627********1618</v>
      </c>
      <c r="D160" s="25" t="str">
        <f>SUBSTITUTE([5]签字版本!D160,MID([5]签字版本!D160,4,4),"****")</f>
        <v>131****1929</v>
      </c>
      <c r="E160" s="24" t="str">
        <f>[5]签字版本!E160</f>
        <v>四桥</v>
      </c>
      <c r="F160" s="26">
        <f>[5]签字版本!F160</f>
        <v>0.9</v>
      </c>
      <c r="G160" s="26">
        <f t="shared" si="4"/>
        <v>0.9</v>
      </c>
      <c r="H160" s="26">
        <f t="shared" si="5"/>
        <v>27</v>
      </c>
      <c r="I160" s="26">
        <f>[5]签字版本!J160</f>
        <v>5.4</v>
      </c>
      <c r="J160" s="25" t="str">
        <f>SUBSTITUTE([5]签字版本!K160,MID([5]签字版本!K160,9,7),"*******")</f>
        <v>90908180*******0005498</v>
      </c>
      <c r="K160" s="24" t="str">
        <f>[5]签字版本!L160</f>
        <v>连城县农村信用联社四堡信用社</v>
      </c>
    </row>
    <row r="161" spans="1:11">
      <c r="A161" s="24" t="str">
        <f>[5]签字版本!A161</f>
        <v>155</v>
      </c>
      <c r="B161" s="24" t="str">
        <f>[5]签字版本!B161</f>
        <v>马子德</v>
      </c>
      <c r="C161" s="24" t="str">
        <f>SUBSTITUTE([5]签字版本!C161,MID([5]签字版本!C161,7,8),"********")</f>
        <v>352627********1614</v>
      </c>
      <c r="D161" s="25" t="str">
        <f>SUBSTITUTE([5]签字版本!D161,MID([5]签字版本!D161,4,4),"****")</f>
        <v>180****9383</v>
      </c>
      <c r="E161" s="24" t="str">
        <f>[5]签字版本!E161</f>
        <v>四桥</v>
      </c>
      <c r="F161" s="26">
        <f>[5]签字版本!F161</f>
        <v>4.82</v>
      </c>
      <c r="G161" s="26">
        <f t="shared" si="4"/>
        <v>4.82</v>
      </c>
      <c r="H161" s="26">
        <f t="shared" si="5"/>
        <v>144.6</v>
      </c>
      <c r="I161" s="26">
        <f>[5]签字版本!J161</f>
        <v>28.92</v>
      </c>
      <c r="J161" s="25" t="str">
        <f>SUBSTITUTE([5]签字版本!K161,MID([5]签字版本!K161,9,7),"*******")</f>
        <v>62218405*******3127</v>
      </c>
      <c r="K161" s="24" t="str">
        <f>[5]签字版本!L161</f>
        <v>连城县农村信用联社四堡信用社</v>
      </c>
    </row>
    <row r="162" spans="1:11">
      <c r="A162" s="24" t="str">
        <f>[5]签字版本!A162</f>
        <v>156</v>
      </c>
      <c r="B162" s="24" t="str">
        <f>[5]签字版本!B162</f>
        <v>马子华</v>
      </c>
      <c r="C162" s="24" t="str">
        <f>SUBSTITUTE([5]签字版本!C162,MID([5]签字版本!C162,7,8),"********")</f>
        <v>352627********1616</v>
      </c>
      <c r="D162" s="25" t="str">
        <f>SUBSTITUTE([5]签字版本!D162,MID([5]签字版本!D162,4,4),"****")</f>
        <v>138****7069</v>
      </c>
      <c r="E162" s="24" t="str">
        <f>[5]签字版本!E162</f>
        <v>四桥</v>
      </c>
      <c r="F162" s="26">
        <f>[5]签字版本!F162</f>
        <v>5.18</v>
      </c>
      <c r="G162" s="26">
        <f t="shared" si="4"/>
        <v>5.18</v>
      </c>
      <c r="H162" s="26">
        <f t="shared" si="5"/>
        <v>155.4</v>
      </c>
      <c r="I162" s="26">
        <f>[5]签字版本!J162</f>
        <v>31.08</v>
      </c>
      <c r="J162" s="25" t="str">
        <f>SUBSTITUTE([5]签字版本!K162,MID([5]签字版本!K162,9,7),"*******")</f>
        <v>90908180*******0059386</v>
      </c>
      <c r="K162" s="24" t="str">
        <f>[5]签字版本!L162</f>
        <v>连城县农村信用联社四堡信用社</v>
      </c>
    </row>
    <row r="163" spans="1:11">
      <c r="A163" s="24" t="str">
        <f>[5]签字版本!A163</f>
        <v>157</v>
      </c>
      <c r="B163" s="24" t="str">
        <f>[5]签字版本!B163</f>
        <v>马勋赐</v>
      </c>
      <c r="C163" s="24" t="str">
        <f>SUBSTITUTE([5]签字版本!C163,MID([5]签字版本!C163,7,8),"********")</f>
        <v>352627********1616</v>
      </c>
      <c r="D163" s="25" t="str">
        <f>SUBSTITUTE([5]签字版本!D163,MID([5]签字版本!D163,4,4),"****")</f>
        <v/>
      </c>
      <c r="E163" s="24" t="str">
        <f>[5]签字版本!E163</f>
        <v>四桥</v>
      </c>
      <c r="F163" s="26">
        <f>[5]签字版本!F163</f>
        <v>4.69</v>
      </c>
      <c r="G163" s="26">
        <f t="shared" si="4"/>
        <v>4.69</v>
      </c>
      <c r="H163" s="26">
        <f t="shared" si="5"/>
        <v>140.7</v>
      </c>
      <c r="I163" s="26">
        <f>[5]签字版本!J163</f>
        <v>28.14</v>
      </c>
      <c r="J163" s="25" t="str">
        <f>SUBSTITUTE([5]签字版本!K163,MID([5]签字版本!K163,9,7),"*******")</f>
        <v>90908180*******0645271</v>
      </c>
      <c r="K163" s="24" t="str">
        <f>[5]签字版本!L163</f>
        <v>连城县农村信用联社四堡信用社</v>
      </c>
    </row>
    <row r="164" spans="1:11">
      <c r="A164" s="24" t="str">
        <f>[5]签字版本!A164</f>
        <v>158</v>
      </c>
      <c r="B164" s="24" t="str">
        <f>[5]签字版本!B164</f>
        <v>马文茂</v>
      </c>
      <c r="C164" s="24" t="str">
        <f>SUBSTITUTE([5]签字版本!C164,MID([5]签字版本!C164,7,8),"********")</f>
        <v>352627********1614</v>
      </c>
      <c r="D164" s="25" t="str">
        <f>SUBSTITUTE([5]签字版本!D164,MID([5]签字版本!D164,4,4),"****")</f>
        <v>150****2475</v>
      </c>
      <c r="E164" s="24" t="str">
        <f>[5]签字版本!E164</f>
        <v>四桥</v>
      </c>
      <c r="F164" s="26">
        <f>[5]签字版本!F164</f>
        <v>2.53</v>
      </c>
      <c r="G164" s="26">
        <f t="shared" si="4"/>
        <v>2.53</v>
      </c>
      <c r="H164" s="26">
        <f t="shared" si="5"/>
        <v>75.9</v>
      </c>
      <c r="I164" s="26">
        <f>[5]签字版本!J164</f>
        <v>15.18</v>
      </c>
      <c r="J164" s="25" t="str">
        <f>SUBSTITUTE([5]签字版本!K164,MID([5]签字版本!K164,9,7),"*******")</f>
        <v>90908180*******0059411</v>
      </c>
      <c r="K164" s="24" t="str">
        <f>[5]签字版本!L164</f>
        <v>连城县农村信用联社四堡信用社</v>
      </c>
    </row>
    <row r="165" spans="1:11">
      <c r="A165" s="24" t="str">
        <f>[5]签字版本!A165</f>
        <v>159</v>
      </c>
      <c r="B165" s="24" t="str">
        <f>[5]签字版本!B165</f>
        <v>马勋东</v>
      </c>
      <c r="C165" s="24" t="str">
        <f>SUBSTITUTE([5]签字版本!C165,MID([5]签字版本!C165,7,8),"********")</f>
        <v>352627********1612</v>
      </c>
      <c r="D165" s="25" t="str">
        <f>SUBSTITUTE([5]签字版本!D165,MID([5]签字版本!D165,4,4),"****")</f>
        <v>151****7606</v>
      </c>
      <c r="E165" s="24" t="str">
        <f>[5]签字版本!E165</f>
        <v>四桥</v>
      </c>
      <c r="F165" s="26">
        <f>[5]签字版本!F165</f>
        <v>2</v>
      </c>
      <c r="G165" s="26">
        <f t="shared" si="4"/>
        <v>2</v>
      </c>
      <c r="H165" s="26">
        <f t="shared" si="5"/>
        <v>60</v>
      </c>
      <c r="I165" s="26">
        <f>[5]签字版本!J165</f>
        <v>12</v>
      </c>
      <c r="J165" s="25" t="str">
        <f>SUBSTITUTE([5]签字版本!K165,MID([5]签字版本!K165,9,7),"*******")</f>
        <v>90908180*******0059340</v>
      </c>
      <c r="K165" s="24" t="str">
        <f>[5]签字版本!L165</f>
        <v>连城县农村信用联社四堡信用社</v>
      </c>
    </row>
    <row r="166" spans="1:11">
      <c r="A166" s="24" t="str">
        <f>[5]签字版本!A166</f>
        <v>160</v>
      </c>
      <c r="B166" s="24" t="str">
        <f>[5]签字版本!B166</f>
        <v>邹新娥</v>
      </c>
      <c r="C166" s="24" t="str">
        <f>SUBSTITUTE([5]签字版本!C166,MID([5]签字版本!C166,7,8),"********")</f>
        <v>352627********1620</v>
      </c>
      <c r="D166" s="25" t="str">
        <f>SUBSTITUTE([5]签字版本!D166,MID([5]签字版本!D166,4,4),"****")</f>
        <v>134****3001</v>
      </c>
      <c r="E166" s="24" t="str">
        <f>[5]签字版本!E166</f>
        <v>四桥</v>
      </c>
      <c r="F166" s="26">
        <f>[5]签字版本!F166</f>
        <v>3.26</v>
      </c>
      <c r="G166" s="26">
        <f t="shared" si="4"/>
        <v>3.26</v>
      </c>
      <c r="H166" s="26">
        <f t="shared" si="5"/>
        <v>97.8</v>
      </c>
      <c r="I166" s="26">
        <f>[5]签字版本!J166</f>
        <v>19.56</v>
      </c>
      <c r="J166" s="25" t="str">
        <f>SUBSTITUTE([5]签字版本!K166,MID([5]签字版本!K166,9,7),"*******")</f>
        <v>62218405*******3101</v>
      </c>
      <c r="K166" s="24" t="str">
        <f>[5]签字版本!L166</f>
        <v>连城县农村信用联社四堡信用社</v>
      </c>
    </row>
    <row r="167" spans="1:11">
      <c r="A167" s="24" t="str">
        <f>[5]签字版本!A167</f>
        <v>161</v>
      </c>
      <c r="B167" s="24" t="str">
        <f>[5]签字版本!B167</f>
        <v>邹秀兰</v>
      </c>
      <c r="C167" s="24" t="str">
        <f>SUBSTITUTE([5]签字版本!C167,MID([5]签字版本!C167,7,8),"********")</f>
        <v>352627********1645</v>
      </c>
      <c r="D167" s="25" t="str">
        <f>SUBSTITUTE([5]签字版本!D167,MID([5]签字版本!D167,4,4),"****")</f>
        <v>186****8948</v>
      </c>
      <c r="E167" s="24" t="str">
        <f>[5]签字版本!E167</f>
        <v>四桥</v>
      </c>
      <c r="F167" s="26">
        <f>[5]签字版本!F167</f>
        <v>1.56</v>
      </c>
      <c r="G167" s="26">
        <f t="shared" si="4"/>
        <v>1.56</v>
      </c>
      <c r="H167" s="26">
        <f t="shared" si="5"/>
        <v>46.8</v>
      </c>
      <c r="I167" s="26">
        <f>[5]签字版本!J167</f>
        <v>9.36</v>
      </c>
      <c r="J167" s="25" t="str">
        <f>SUBSTITUTE([5]签字版本!K167,MID([5]签字版本!K167,9,7),"*******")</f>
        <v>62218405*******3953</v>
      </c>
      <c r="K167" s="24" t="str">
        <f>[5]签字版本!L167</f>
        <v>连城县农村信用联社四堡信用社</v>
      </c>
    </row>
    <row r="168" spans="1:11">
      <c r="A168" s="24" t="str">
        <f>[5]签字版本!A168</f>
        <v>162</v>
      </c>
      <c r="B168" s="24" t="str">
        <f>[5]签字版本!B168</f>
        <v>马子恩</v>
      </c>
      <c r="C168" s="24" t="str">
        <f>SUBSTITUTE([5]签字版本!C168,MID([5]签字版本!C168,7,8),"********")</f>
        <v>352627********1611</v>
      </c>
      <c r="D168" s="25" t="str">
        <f>SUBSTITUTE([5]签字版本!D168,MID([5]签字版本!D168,4,4),"****")</f>
        <v>138****6748</v>
      </c>
      <c r="E168" s="24" t="str">
        <f>[5]签字版本!E168</f>
        <v>四桥</v>
      </c>
      <c r="F168" s="26">
        <f>[5]签字版本!F168</f>
        <v>0.88</v>
      </c>
      <c r="G168" s="26">
        <f t="shared" si="4"/>
        <v>0.88</v>
      </c>
      <c r="H168" s="26">
        <f t="shared" si="5"/>
        <v>26.4</v>
      </c>
      <c r="I168" s="26">
        <f>[5]签字版本!J168</f>
        <v>5.28</v>
      </c>
      <c r="J168" s="25" t="str">
        <f>SUBSTITUTE([5]签字版本!K168,MID([5]签字版本!K168,9,7),"*******")</f>
        <v>90908180*******0072842</v>
      </c>
      <c r="K168" s="24" t="str">
        <f>[5]签字版本!L168</f>
        <v>连城县农村信用联社四堡信用社</v>
      </c>
    </row>
    <row r="169" spans="1:11">
      <c r="A169" s="24" t="str">
        <f>[5]签字版本!A169</f>
        <v>163</v>
      </c>
      <c r="B169" s="24" t="str">
        <f>[5]签字版本!B169</f>
        <v>马水生</v>
      </c>
      <c r="C169" s="24" t="str">
        <f>SUBSTITUTE([5]签字版本!C169,MID([5]签字版本!C169,7,8),"********")</f>
        <v>352627********1633</v>
      </c>
      <c r="D169" s="25" t="str">
        <f>SUBSTITUTE([5]签字版本!D169,MID([5]签字版本!D169,4,4),"****")</f>
        <v>138****7148</v>
      </c>
      <c r="E169" s="24" t="str">
        <f>[5]签字版本!E169</f>
        <v>四桥</v>
      </c>
      <c r="F169" s="26">
        <f>[5]签字版本!F169</f>
        <v>2.3</v>
      </c>
      <c r="G169" s="26">
        <f t="shared" si="4"/>
        <v>2.3</v>
      </c>
      <c r="H169" s="26">
        <f t="shared" si="5"/>
        <v>69</v>
      </c>
      <c r="I169" s="26">
        <f>[5]签字版本!J169</f>
        <v>13.8</v>
      </c>
      <c r="J169" s="25" t="str">
        <f>SUBSTITUTE([5]签字版本!K169,MID([5]签字版本!K169,9,7),"*******")</f>
        <v>90908180*******0074501</v>
      </c>
      <c r="K169" s="24" t="str">
        <f>[5]签字版本!L169</f>
        <v>连城县农村信用联社四堡信用社</v>
      </c>
    </row>
    <row r="170" spans="1:11">
      <c r="A170" s="24" t="str">
        <f>[5]签字版本!A170</f>
        <v>164</v>
      </c>
      <c r="B170" s="24" t="str">
        <f>[5]签字版本!B170</f>
        <v>马文华</v>
      </c>
      <c r="C170" s="24" t="str">
        <f>SUBSTITUTE([5]签字版本!C170,MID([5]签字版本!C170,7,8),"********")</f>
        <v>350825********1615</v>
      </c>
      <c r="D170" s="25" t="str">
        <f>SUBSTITUTE([5]签字版本!D170,MID([5]签字版本!D170,4,4),"****")</f>
        <v>135****8638</v>
      </c>
      <c r="E170" s="24" t="str">
        <f>[5]签字版本!E170</f>
        <v>四桥</v>
      </c>
      <c r="F170" s="26">
        <f>[5]签字版本!F170</f>
        <v>0.29</v>
      </c>
      <c r="G170" s="26">
        <f t="shared" si="4"/>
        <v>0.29</v>
      </c>
      <c r="H170" s="26">
        <f t="shared" si="5"/>
        <v>8.7</v>
      </c>
      <c r="I170" s="26">
        <f>[5]签字版本!J170</f>
        <v>1.74</v>
      </c>
      <c r="J170" s="25" t="str">
        <f>SUBSTITUTE([5]签字版本!K170,MID([5]签字版本!K170,9,7),"*******")</f>
        <v>90908180*******0079211</v>
      </c>
      <c r="K170" s="24" t="str">
        <f>[5]签字版本!L170</f>
        <v>连城县农村信用联社四堡信用社</v>
      </c>
    </row>
    <row r="171" spans="1:11">
      <c r="A171" s="24" t="str">
        <f>[5]签字版本!A171</f>
        <v>165</v>
      </c>
      <c r="B171" s="24" t="str">
        <f>[5]签字版本!B171</f>
        <v>马启明</v>
      </c>
      <c r="C171" s="24" t="str">
        <f>SUBSTITUTE([5]签字版本!C171,MID([5]签字版本!C171,7,8),"********")</f>
        <v>352627********1613</v>
      </c>
      <c r="D171" s="25" t="str">
        <f>SUBSTITUTE([5]签字版本!D171,MID([5]签字版本!D171,4,4),"****")</f>
        <v>159****4687</v>
      </c>
      <c r="E171" s="24" t="str">
        <f>[5]签字版本!E171</f>
        <v>四桥</v>
      </c>
      <c r="F171" s="26">
        <f>[5]签字版本!F171</f>
        <v>1.97</v>
      </c>
      <c r="G171" s="26">
        <f t="shared" si="4"/>
        <v>1.97</v>
      </c>
      <c r="H171" s="26">
        <f t="shared" si="5"/>
        <v>59.1</v>
      </c>
      <c r="I171" s="26">
        <f>[5]签字版本!J171</f>
        <v>11.82</v>
      </c>
      <c r="J171" s="25" t="str">
        <f>SUBSTITUTE([5]签字版本!K171,MID([5]签字版本!K171,9,7),"*******")</f>
        <v>62218405*******0479</v>
      </c>
      <c r="K171" s="24" t="str">
        <f>[5]签字版本!L171</f>
        <v>连城县农村信用联社四堡信用社</v>
      </c>
    </row>
    <row r="172" spans="1:11">
      <c r="A172" s="24" t="str">
        <f>[5]签字版本!A172</f>
        <v>166</v>
      </c>
      <c r="B172" s="24" t="str">
        <f>[5]签字版本!B172</f>
        <v>马艳华</v>
      </c>
      <c r="C172" s="24" t="str">
        <f>SUBSTITUTE([5]签字版本!C172,MID([5]签字版本!C172,7,8),"********")</f>
        <v>352627********1637</v>
      </c>
      <c r="D172" s="25" t="str">
        <f>SUBSTITUTE([5]签字版本!D172,MID([5]签字版本!D172,4,4),"****")</f>
        <v/>
      </c>
      <c r="E172" s="24" t="str">
        <f>[5]签字版本!E172</f>
        <v>四桥</v>
      </c>
      <c r="F172" s="26">
        <f>[5]签字版本!F172</f>
        <v>1.71</v>
      </c>
      <c r="G172" s="26">
        <f t="shared" si="4"/>
        <v>1.71</v>
      </c>
      <c r="H172" s="26">
        <f t="shared" si="5"/>
        <v>51.3</v>
      </c>
      <c r="I172" s="26">
        <f>[5]签字版本!J172</f>
        <v>10.26</v>
      </c>
      <c r="J172" s="25" t="str">
        <f>SUBSTITUTE([5]签字版本!K172,MID([5]签字版本!K172,9,7),"*******")</f>
        <v>90908180*******0443649</v>
      </c>
      <c r="K172" s="24" t="str">
        <f>[5]签字版本!L172</f>
        <v>连城县农村信用联社四堡信用社</v>
      </c>
    </row>
    <row r="173" spans="1:11">
      <c r="A173" s="24" t="str">
        <f>[5]签字版本!A173</f>
        <v>167</v>
      </c>
      <c r="B173" s="24" t="str">
        <f>[5]签字版本!B173</f>
        <v>马华铭</v>
      </c>
      <c r="C173" s="24" t="str">
        <f>SUBSTITUTE([5]签字版本!C173,MID([5]签字版本!C173,7,8),"********")</f>
        <v>350825********1618</v>
      </c>
      <c r="D173" s="25" t="str">
        <f>SUBSTITUTE([5]签字版本!D173,MID([5]签字版本!D173,4,4),"****")</f>
        <v>180****9383</v>
      </c>
      <c r="E173" s="24" t="str">
        <f>[5]签字版本!E173</f>
        <v>四桥</v>
      </c>
      <c r="F173" s="26">
        <f>[5]签字版本!F173</f>
        <v>1.62</v>
      </c>
      <c r="G173" s="26">
        <f t="shared" si="4"/>
        <v>1.62</v>
      </c>
      <c r="H173" s="26">
        <f t="shared" si="5"/>
        <v>48.6</v>
      </c>
      <c r="I173" s="26">
        <f>[5]签字版本!J173</f>
        <v>9.72</v>
      </c>
      <c r="J173" s="25" t="str">
        <f>SUBSTITUTE([5]签字版本!K173,MID([5]签字版本!K173,9,7),"*******")</f>
        <v>62218405*******3002</v>
      </c>
      <c r="K173" s="24" t="str">
        <f>[5]签字版本!L173</f>
        <v>连城县农村信用联社四堡信用社</v>
      </c>
    </row>
    <row r="174" spans="1:11">
      <c r="A174" s="24" t="str">
        <f>[5]签字版本!A174</f>
        <v>168</v>
      </c>
      <c r="B174" s="24" t="str">
        <f>[5]签字版本!B174</f>
        <v>马荣龙</v>
      </c>
      <c r="C174" s="24" t="str">
        <f>SUBSTITUTE([5]签字版本!C174,MID([5]签字版本!C174,7,8),"********")</f>
        <v>352627********1616</v>
      </c>
      <c r="D174" s="25" t="str">
        <f>SUBSTITUTE([5]签字版本!D174,MID([5]签字版本!D174,4,4),"****")</f>
        <v/>
      </c>
      <c r="E174" s="24" t="str">
        <f>[5]签字版本!E174</f>
        <v>四桥</v>
      </c>
      <c r="F174" s="26">
        <f>[5]签字版本!F174</f>
        <v>3.91</v>
      </c>
      <c r="G174" s="26">
        <f t="shared" si="4"/>
        <v>3.91</v>
      </c>
      <c r="H174" s="26">
        <f t="shared" si="5"/>
        <v>117.3</v>
      </c>
      <c r="I174" s="26">
        <f>[5]签字版本!J174</f>
        <v>23.46</v>
      </c>
      <c r="J174" s="25" t="str">
        <f>SUBSTITUTE([5]签字版本!K174,MID([5]签字版本!K174,9,7),"*******")</f>
        <v>62303625*******3788</v>
      </c>
      <c r="K174" s="24" t="str">
        <f>[5]签字版本!L174</f>
        <v>连城县农村信用联社四堡信用社</v>
      </c>
    </row>
    <row r="175" spans="1:11">
      <c r="A175" s="24" t="str">
        <f>[5]签字版本!A175</f>
        <v>169</v>
      </c>
      <c r="B175" s="24" t="str">
        <f>[5]签字版本!B175</f>
        <v>马子顺</v>
      </c>
      <c r="C175" s="24" t="str">
        <f>SUBSTITUTE([5]签字版本!C175,MID([5]签字版本!C175,7,8),"********")</f>
        <v>352627********1616</v>
      </c>
      <c r="D175" s="25" t="str">
        <f>SUBSTITUTE([5]签字版本!D175,MID([5]签字版本!D175,4,4),"****")</f>
        <v>139****0750</v>
      </c>
      <c r="E175" s="24" t="str">
        <f>[5]签字版本!E175</f>
        <v>四桥</v>
      </c>
      <c r="F175" s="26">
        <f>[5]签字版本!F175</f>
        <v>1.28</v>
      </c>
      <c r="G175" s="26">
        <f t="shared" si="4"/>
        <v>1.28</v>
      </c>
      <c r="H175" s="26">
        <f t="shared" si="5"/>
        <v>38.4</v>
      </c>
      <c r="I175" s="26">
        <f>[5]签字版本!J175</f>
        <v>7.68</v>
      </c>
      <c r="J175" s="25" t="str">
        <f>SUBSTITUTE([5]签字版本!K175,MID([5]签字版本!K175,9,7),"*******")</f>
        <v>62218401*******8491</v>
      </c>
      <c r="K175" s="24" t="str">
        <f>[5]签字版本!L175</f>
        <v>连城县农村信用联社四堡信用社</v>
      </c>
    </row>
    <row r="176" spans="1:11">
      <c r="A176" s="24" t="str">
        <f>[5]签字版本!A176</f>
        <v>170</v>
      </c>
      <c r="B176" s="24" t="str">
        <f>[5]签字版本!B176</f>
        <v>马火明</v>
      </c>
      <c r="C176" s="24" t="str">
        <f>SUBSTITUTE([5]签字版本!C176,MID([5]签字版本!C176,7,8),"********")</f>
        <v>352627********1618</v>
      </c>
      <c r="D176" s="25" t="str">
        <f>SUBSTITUTE([5]签字版本!D176,MID([5]签字版本!D176,4,4),"****")</f>
        <v/>
      </c>
      <c r="E176" s="24" t="str">
        <f>[5]签字版本!E176</f>
        <v>四桥</v>
      </c>
      <c r="F176" s="26">
        <f>[5]签字版本!F176</f>
        <v>3.24</v>
      </c>
      <c r="G176" s="26">
        <f t="shared" si="4"/>
        <v>3.24</v>
      </c>
      <c r="H176" s="26">
        <f t="shared" si="5"/>
        <v>97.2</v>
      </c>
      <c r="I176" s="26">
        <f>[5]签字版本!J176</f>
        <v>19.44</v>
      </c>
      <c r="J176" s="25" t="str">
        <f>SUBSTITUTE([5]签字版本!K176,MID([5]签字版本!K176,9,7),"*******")</f>
        <v>90908180*******0002749</v>
      </c>
      <c r="K176" s="24" t="str">
        <f>[5]签字版本!L176</f>
        <v>连城县农村信用联社四堡信用社</v>
      </c>
    </row>
    <row r="177" spans="1:11">
      <c r="A177" s="24" t="str">
        <f>[5]签字版本!A177</f>
        <v>171</v>
      </c>
      <c r="B177" s="24" t="str">
        <f>[5]签字版本!B177</f>
        <v>马骏勇</v>
      </c>
      <c r="C177" s="24" t="str">
        <f>SUBSTITUTE([5]签字版本!C177,MID([5]签字版本!C177,7,8),"********")</f>
        <v>352627********161X</v>
      </c>
      <c r="D177" s="25" t="str">
        <f>SUBSTITUTE([5]签字版本!D177,MID([5]签字版本!D177,4,4),"****")</f>
        <v>138****6877</v>
      </c>
      <c r="E177" s="24" t="str">
        <f>[5]签字版本!E177</f>
        <v>四桥</v>
      </c>
      <c r="F177" s="26">
        <f>[5]签字版本!F177</f>
        <v>2.49</v>
      </c>
      <c r="G177" s="26">
        <f t="shared" si="4"/>
        <v>2.49</v>
      </c>
      <c r="H177" s="26">
        <f t="shared" si="5"/>
        <v>74.7</v>
      </c>
      <c r="I177" s="26">
        <f>[5]签字版本!J177</f>
        <v>14.94</v>
      </c>
      <c r="J177" s="25" t="str">
        <f>SUBSTITUTE([5]签字版本!K177,MID([5]签字版本!K177,9,7),"*******")</f>
        <v>62303615*******2097</v>
      </c>
      <c r="K177" s="24" t="str">
        <f>[5]签字版本!L177</f>
        <v>连城县农村信用联社四堡信用社</v>
      </c>
    </row>
    <row r="178" spans="1:11">
      <c r="A178" s="24" t="str">
        <f>[5]签字版本!A178</f>
        <v>172</v>
      </c>
      <c r="B178" s="24" t="str">
        <f>[5]签字版本!B178</f>
        <v>马传世</v>
      </c>
      <c r="C178" s="24" t="str">
        <f>SUBSTITUTE([5]签字版本!C178,MID([5]签字版本!C178,7,8),"********")</f>
        <v>352627********1617</v>
      </c>
      <c r="D178" s="25" t="str">
        <f>SUBSTITUTE([5]签字版本!D178,MID([5]签字版本!D178,4,4),"****")</f>
        <v/>
      </c>
      <c r="E178" s="24" t="str">
        <f>[5]签字版本!E178</f>
        <v>四桥</v>
      </c>
      <c r="F178" s="26">
        <f>[5]签字版本!F178</f>
        <v>1.26</v>
      </c>
      <c r="G178" s="26">
        <f t="shared" si="4"/>
        <v>1.26</v>
      </c>
      <c r="H178" s="26">
        <f t="shared" si="5"/>
        <v>37.8</v>
      </c>
      <c r="I178" s="26">
        <f>[5]签字版本!J178</f>
        <v>7.56</v>
      </c>
      <c r="J178" s="25" t="str">
        <f>SUBSTITUTE([5]签字版本!K178,MID([5]签字版本!K178,9,7),"*******")</f>
        <v>62303611*******8594</v>
      </c>
      <c r="K178" s="24" t="str">
        <f>[5]签字版本!L178</f>
        <v>连城县农村信用联社四堡信用社</v>
      </c>
    </row>
    <row r="179" spans="1:11">
      <c r="A179" s="24" t="str">
        <f>[5]签字版本!A179</f>
        <v>173</v>
      </c>
      <c r="B179" s="24" t="str">
        <f>[5]签字版本!B179</f>
        <v>马春虹</v>
      </c>
      <c r="C179" s="24" t="str">
        <f>SUBSTITUTE([5]签字版本!C179,MID([5]签字版本!C179,7,8),"********")</f>
        <v>350825********1616</v>
      </c>
      <c r="D179" s="25" t="str">
        <f>SUBSTITUTE([5]签字版本!D179,MID([5]签字版本!D179,4,4),"****")</f>
        <v>151****3141</v>
      </c>
      <c r="E179" s="24" t="str">
        <f>[5]签字版本!E179</f>
        <v>四桥</v>
      </c>
      <c r="F179" s="26">
        <f>[5]签字版本!F179</f>
        <v>3.37</v>
      </c>
      <c r="G179" s="26">
        <f t="shared" si="4"/>
        <v>3.37</v>
      </c>
      <c r="H179" s="26">
        <f t="shared" si="5"/>
        <v>101.1</v>
      </c>
      <c r="I179" s="26">
        <f>[5]签字版本!J179</f>
        <v>20.22</v>
      </c>
      <c r="J179" s="25" t="str">
        <f>SUBSTITUTE([5]签字版本!K179,MID([5]签字版本!K179,9,7),"*******")</f>
        <v>62218405*******2988</v>
      </c>
      <c r="K179" s="24" t="str">
        <f>[5]签字版本!L179</f>
        <v>连城县农村信用联社四堡信用社</v>
      </c>
    </row>
    <row r="180" spans="1:11">
      <c r="A180" s="24" t="str">
        <f>[5]签字版本!A180</f>
        <v>174</v>
      </c>
      <c r="B180" s="24" t="str">
        <f>[5]签字版本!B180</f>
        <v>马传艳</v>
      </c>
      <c r="C180" s="24" t="str">
        <f>SUBSTITUTE([5]签字版本!C180,MID([5]签字版本!C180,7,8),"********")</f>
        <v>352627********1615</v>
      </c>
      <c r="D180" s="25" t="str">
        <f>SUBSTITUTE([5]签字版本!D180,MID([5]签字版本!D180,4,4),"****")</f>
        <v>848****</v>
      </c>
      <c r="E180" s="24" t="str">
        <f>[5]签字版本!E180</f>
        <v>四桥</v>
      </c>
      <c r="F180" s="26">
        <f>[5]签字版本!F180</f>
        <v>2.35</v>
      </c>
      <c r="G180" s="26">
        <f t="shared" si="4"/>
        <v>2.35</v>
      </c>
      <c r="H180" s="26">
        <f t="shared" si="5"/>
        <v>70.5</v>
      </c>
      <c r="I180" s="26">
        <f>[5]签字版本!J180</f>
        <v>14.1</v>
      </c>
      <c r="J180" s="25" t="str">
        <f>SUBSTITUTE([5]签字版本!K180,MID([5]签字版本!K180,9,7),"*******")</f>
        <v>62218405*******6772</v>
      </c>
      <c r="K180" s="24" t="str">
        <f>[5]签字版本!L180</f>
        <v>连城县农村信用联社四堡信用社</v>
      </c>
    </row>
    <row r="181" spans="1:11">
      <c r="A181" s="24" t="str">
        <f>[5]签字版本!A181</f>
        <v>175</v>
      </c>
      <c r="B181" s="24" t="str">
        <f>[5]签字版本!B181</f>
        <v>马传孜</v>
      </c>
      <c r="C181" s="24" t="str">
        <f>SUBSTITUTE([5]签字版本!C181,MID([5]签字版本!C181,7,8),"********")</f>
        <v>352627********1610</v>
      </c>
      <c r="D181" s="25" t="str">
        <f>SUBSTITUTE([5]签字版本!D181,MID([5]签字版本!D181,4,4),"****")</f>
        <v>130****0552</v>
      </c>
      <c r="E181" s="24" t="str">
        <f>[5]签字版本!E181</f>
        <v>四桥</v>
      </c>
      <c r="F181" s="26">
        <f>[5]签字版本!F181</f>
        <v>1.93</v>
      </c>
      <c r="G181" s="26">
        <f t="shared" si="4"/>
        <v>1.93</v>
      </c>
      <c r="H181" s="26">
        <f t="shared" si="5"/>
        <v>57.9</v>
      </c>
      <c r="I181" s="26">
        <f>[5]签字版本!J181</f>
        <v>11.58</v>
      </c>
      <c r="J181" s="25" t="str">
        <f>SUBSTITUTE([5]签字版本!K181,MID([5]签字版本!K181,9,7),"*******")</f>
        <v>62303615*******7776</v>
      </c>
      <c r="K181" s="24" t="str">
        <f>[5]签字版本!L181</f>
        <v>连城县农村信用联社四堡信用社</v>
      </c>
    </row>
    <row r="182" spans="1:11">
      <c r="A182" s="24" t="str">
        <f>[5]签字版本!A182</f>
        <v>176</v>
      </c>
      <c r="B182" s="24" t="str">
        <f>[5]签字版本!B182</f>
        <v>马华根</v>
      </c>
      <c r="C182" s="24" t="str">
        <f>SUBSTITUTE([5]签字版本!C182,MID([5]签字版本!C182,7,8),"********")</f>
        <v>350825********1616</v>
      </c>
      <c r="D182" s="25" t="str">
        <f>SUBSTITUTE([5]签字版本!D182,MID([5]签字版本!D182,4,4),"****")</f>
        <v>138****9818</v>
      </c>
      <c r="E182" s="24" t="str">
        <f>[5]签字版本!E182</f>
        <v>四桥</v>
      </c>
      <c r="F182" s="26">
        <f>[5]签字版本!F182</f>
        <v>6.05</v>
      </c>
      <c r="G182" s="26">
        <f t="shared" si="4"/>
        <v>6.05</v>
      </c>
      <c r="H182" s="26">
        <f t="shared" si="5"/>
        <v>181.5</v>
      </c>
      <c r="I182" s="26">
        <f>[5]签字版本!J182</f>
        <v>36.3</v>
      </c>
      <c r="J182" s="25" t="str">
        <f>SUBSTITUTE([5]签字版本!K182,MID([5]签字版本!K182,9,7),"*******")</f>
        <v>62218405*******6665</v>
      </c>
      <c r="K182" s="24" t="str">
        <f>[5]签字版本!L182</f>
        <v>连城县农村信用联社四堡信用社</v>
      </c>
    </row>
    <row r="183" spans="1:11">
      <c r="A183" s="24" t="str">
        <f>[5]签字版本!A183</f>
        <v>177</v>
      </c>
      <c r="B183" s="24" t="str">
        <f>[5]签字版本!B183</f>
        <v>马启端</v>
      </c>
      <c r="C183" s="24" t="str">
        <f>SUBSTITUTE([5]签字版本!C183,MID([5]签字版本!C183,7,8),"********")</f>
        <v>352627********1618</v>
      </c>
      <c r="D183" s="25" t="str">
        <f>SUBSTITUTE([5]签字版本!D183,MID([5]签字版本!D183,4,4),"****")</f>
        <v>151****7691</v>
      </c>
      <c r="E183" s="24" t="str">
        <f>[5]签字版本!E183</f>
        <v>四桥</v>
      </c>
      <c r="F183" s="26">
        <f>[5]签字版本!F183</f>
        <v>3.52</v>
      </c>
      <c r="G183" s="26">
        <f t="shared" si="4"/>
        <v>3.52</v>
      </c>
      <c r="H183" s="26">
        <f t="shared" si="5"/>
        <v>105.6</v>
      </c>
      <c r="I183" s="26">
        <f>[5]签字版本!J183</f>
        <v>21.12</v>
      </c>
      <c r="J183" s="25" t="str">
        <f>SUBSTITUTE([5]签字版本!K183,MID([5]签字版本!K183,9,7),"*******")</f>
        <v>62218405*******3150</v>
      </c>
      <c r="K183" s="24" t="str">
        <f>[5]签字版本!L183</f>
        <v>连城县农村信用联社四堡信用社</v>
      </c>
    </row>
    <row r="184" spans="1:11">
      <c r="A184" s="24" t="str">
        <f>[5]签字版本!A184</f>
        <v>178</v>
      </c>
      <c r="B184" s="24" t="str">
        <f>[5]签字版本!B184</f>
        <v>马国光</v>
      </c>
      <c r="C184" s="24" t="str">
        <f>SUBSTITUTE([5]签字版本!C184,MID([5]签字版本!C184,7,8),"********")</f>
        <v>352627********1652</v>
      </c>
      <c r="D184" s="25" t="str">
        <f>SUBSTITUTE([5]签字版本!D184,MID([5]签字版本!D184,4,4),"****")</f>
        <v/>
      </c>
      <c r="E184" s="24" t="str">
        <f>[5]签字版本!E184</f>
        <v>四桥</v>
      </c>
      <c r="F184" s="26">
        <f>[5]签字版本!F184</f>
        <v>3.01</v>
      </c>
      <c r="G184" s="26">
        <f t="shared" si="4"/>
        <v>3.01</v>
      </c>
      <c r="H184" s="26">
        <f t="shared" si="5"/>
        <v>90.3</v>
      </c>
      <c r="I184" s="26">
        <f>[5]签字版本!J184</f>
        <v>18.06</v>
      </c>
      <c r="J184" s="25" t="str">
        <f>SUBSTITUTE([5]签字版本!K184,MID([5]签字版本!K184,9,7),"*******")</f>
        <v>90908180*******0451489</v>
      </c>
      <c r="K184" s="24" t="str">
        <f>[5]签字版本!L184</f>
        <v>连城县农村信用联社四堡信用社</v>
      </c>
    </row>
    <row r="185" spans="1:11">
      <c r="A185" s="24" t="str">
        <f>[5]签字版本!A185</f>
        <v>179</v>
      </c>
      <c r="B185" s="24" t="str">
        <f>[5]签字版本!B185</f>
        <v>马子君</v>
      </c>
      <c r="C185" s="24" t="str">
        <f>SUBSTITUTE([5]签字版本!C185,MID([5]签字版本!C185,7,8),"********")</f>
        <v>352627********1611</v>
      </c>
      <c r="D185" s="25" t="str">
        <f>SUBSTITUTE([5]签字版本!D185,MID([5]签字版本!D185,4,4),"****")</f>
        <v>189****6929</v>
      </c>
      <c r="E185" s="24" t="str">
        <f>[5]签字版本!E185</f>
        <v>四桥</v>
      </c>
      <c r="F185" s="26">
        <f>[5]签字版本!F185</f>
        <v>1.05</v>
      </c>
      <c r="G185" s="26">
        <f t="shared" si="4"/>
        <v>1.05</v>
      </c>
      <c r="H185" s="26">
        <f t="shared" si="5"/>
        <v>31.5</v>
      </c>
      <c r="I185" s="26">
        <f>[5]签字版本!J185</f>
        <v>6.3</v>
      </c>
      <c r="J185" s="25" t="str">
        <f>SUBSTITUTE([5]签字版本!K185,MID([5]签字版本!K185,9,7),"*******")</f>
        <v>90908180*******0514091</v>
      </c>
      <c r="K185" s="24" t="str">
        <f>[5]签字版本!L185</f>
        <v>连城县农村信用联社四堡信用社</v>
      </c>
    </row>
    <row r="186" spans="1:11">
      <c r="A186" s="24" t="str">
        <f>[5]签字版本!A186</f>
        <v>180</v>
      </c>
      <c r="B186" s="24" t="str">
        <f>[5]签字版本!B186</f>
        <v>马子奎</v>
      </c>
      <c r="C186" s="24" t="str">
        <f>SUBSTITUTE([5]签字版本!C186,MID([5]签字版本!C186,7,8),"********")</f>
        <v>352627********1617</v>
      </c>
      <c r="D186" s="25" t="str">
        <f>SUBSTITUTE([5]签字版本!D186,MID([5]签字版本!D186,4,4),"****")</f>
        <v>180****2805</v>
      </c>
      <c r="E186" s="24" t="str">
        <f>[5]签字版本!E186</f>
        <v>四桥</v>
      </c>
      <c r="F186" s="26">
        <f>[5]签字版本!F186</f>
        <v>0.63</v>
      </c>
      <c r="G186" s="26">
        <f t="shared" si="4"/>
        <v>0.63</v>
      </c>
      <c r="H186" s="26">
        <f t="shared" si="5"/>
        <v>18.9</v>
      </c>
      <c r="I186" s="26">
        <f>[5]签字版本!J186</f>
        <v>3.78</v>
      </c>
      <c r="J186" s="25" t="str">
        <f>SUBSTITUTE([5]签字版本!K186,MID([5]签字版本!K186,9,7),"*******")</f>
        <v>62218405*******6863</v>
      </c>
      <c r="K186" s="24" t="str">
        <f>[5]签字版本!L186</f>
        <v>连城县农村信用联社四堡信用社</v>
      </c>
    </row>
    <row r="187" spans="1:11">
      <c r="A187" s="24" t="str">
        <f>[5]签字版本!A187</f>
        <v>181</v>
      </c>
      <c r="B187" s="24" t="str">
        <f>[5]签字版本!B187</f>
        <v>马文钦</v>
      </c>
      <c r="C187" s="24" t="str">
        <f>SUBSTITUTE([5]签字版本!C187,MID([5]签字版本!C187,7,8),"********")</f>
        <v>352627********1610</v>
      </c>
      <c r="D187" s="25" t="str">
        <f>SUBSTITUTE([5]签字版本!D187,MID([5]签字版本!D187,4,4),"****")</f>
        <v/>
      </c>
      <c r="E187" s="24" t="str">
        <f>[5]签字版本!E187</f>
        <v>四桥</v>
      </c>
      <c r="F187" s="26">
        <f>[5]签字版本!F187</f>
        <v>2.37</v>
      </c>
      <c r="G187" s="26">
        <f t="shared" si="4"/>
        <v>2.37</v>
      </c>
      <c r="H187" s="26">
        <f t="shared" si="5"/>
        <v>71.1</v>
      </c>
      <c r="I187" s="26">
        <f>[5]签字版本!J187</f>
        <v>14.22</v>
      </c>
      <c r="J187" s="25" t="str">
        <f>SUBSTITUTE([5]签字版本!K187,MID([5]签字版本!K187,9,7),"*******")</f>
        <v>90908180*******0059402</v>
      </c>
      <c r="K187" s="24" t="str">
        <f>[5]签字版本!L187</f>
        <v>连城县农村信用联社四堡信用社</v>
      </c>
    </row>
    <row r="188" spans="1:11">
      <c r="A188" s="24" t="str">
        <f>[5]签字版本!A188</f>
        <v>182</v>
      </c>
      <c r="B188" s="24" t="str">
        <f>[5]签字版本!B188</f>
        <v>马明东</v>
      </c>
      <c r="C188" s="24" t="str">
        <f>SUBSTITUTE([5]签字版本!C188,MID([5]签字版本!C188,7,8),"********")</f>
        <v>352627********1638</v>
      </c>
      <c r="D188" s="25" t="str">
        <f>SUBSTITUTE([5]签字版本!D188,MID([5]签字版本!D188,4,4),"****")</f>
        <v>183****5679</v>
      </c>
      <c r="E188" s="24" t="str">
        <f>[5]签字版本!E188</f>
        <v>四桥</v>
      </c>
      <c r="F188" s="26">
        <f>[5]签字版本!F188</f>
        <v>2.94</v>
      </c>
      <c r="G188" s="26">
        <f t="shared" si="4"/>
        <v>2.94</v>
      </c>
      <c r="H188" s="26">
        <f t="shared" si="5"/>
        <v>88.2</v>
      </c>
      <c r="I188" s="26">
        <f>[5]签字版本!J188</f>
        <v>17.64</v>
      </c>
      <c r="J188" s="25" t="str">
        <f>SUBSTITUTE([5]签字版本!K188,MID([5]签字版本!K188,9,7),"*******")</f>
        <v>90908180*******0026251</v>
      </c>
      <c r="K188" s="24" t="str">
        <f>[5]签字版本!L188</f>
        <v>连城县农村信用联社四堡信用社</v>
      </c>
    </row>
    <row r="189" spans="1:11">
      <c r="A189" s="24" t="str">
        <f>[5]签字版本!A189</f>
        <v>183</v>
      </c>
      <c r="B189" s="24" t="str">
        <f>[5]签字版本!B189</f>
        <v>马椿全</v>
      </c>
      <c r="C189" s="24" t="str">
        <f>SUBSTITUTE([5]签字版本!C189,MID([5]签字版本!C189,7,8),"********")</f>
        <v>352627********1611</v>
      </c>
      <c r="D189" s="25" t="str">
        <f>SUBSTITUTE([5]签字版本!D189,MID([5]签字版本!D189,4,4),"****")</f>
        <v>136****7624</v>
      </c>
      <c r="E189" s="24" t="str">
        <f>[5]签字版本!E189</f>
        <v>四桥</v>
      </c>
      <c r="F189" s="26">
        <f>[5]签字版本!F189</f>
        <v>2.13</v>
      </c>
      <c r="G189" s="26">
        <f t="shared" si="4"/>
        <v>2.13</v>
      </c>
      <c r="H189" s="26">
        <f t="shared" si="5"/>
        <v>63.9</v>
      </c>
      <c r="I189" s="26">
        <f>[5]签字版本!J189</f>
        <v>12.78</v>
      </c>
      <c r="J189" s="25" t="str">
        <f>SUBSTITUTE([5]签字版本!K189,MID([5]签字版本!K189,9,7),"*******")</f>
        <v>90908180*******0062522</v>
      </c>
      <c r="K189" s="24" t="str">
        <f>[5]签字版本!L189</f>
        <v>连城县农村信用联社四堡信用社</v>
      </c>
    </row>
    <row r="190" spans="1:11">
      <c r="A190" s="24" t="str">
        <f>[5]签字版本!A190</f>
        <v>184</v>
      </c>
      <c r="B190" s="24" t="str">
        <f>[5]签字版本!B190</f>
        <v>惠品</v>
      </c>
      <c r="C190" s="24" t="str">
        <f>SUBSTITUTE([5]签字版本!C190,MID([5]签字版本!C190,7,8),"********")</f>
        <v>342225********0771</v>
      </c>
      <c r="D190" s="25" t="str">
        <f>SUBSTITUTE([5]签字版本!D190,MID([5]签字版本!D190,4,4),"****")</f>
        <v>131****5601</v>
      </c>
      <c r="E190" s="24" t="str">
        <f>[5]签字版本!E190</f>
        <v>四桥</v>
      </c>
      <c r="F190" s="26">
        <f>[5]签字版本!F190</f>
        <v>4.16</v>
      </c>
      <c r="G190" s="26">
        <f t="shared" si="4"/>
        <v>4.16</v>
      </c>
      <c r="H190" s="26">
        <f t="shared" si="5"/>
        <v>124.8</v>
      </c>
      <c r="I190" s="26">
        <f>[5]签字版本!J190</f>
        <v>24.96</v>
      </c>
      <c r="J190" s="25" t="str">
        <f>SUBSTITUTE([5]签字版本!K190,MID([5]签字版本!K190,9,7),"*******")</f>
        <v>62218405*******2947</v>
      </c>
      <c r="K190" s="24" t="str">
        <f>[5]签字版本!L190</f>
        <v>连城县农村信用联社四堡信用社</v>
      </c>
    </row>
    <row r="191" spans="1:11">
      <c r="A191" s="24" t="str">
        <f>[5]签字版本!A191</f>
        <v>185</v>
      </c>
      <c r="B191" s="24" t="str">
        <f>[5]签字版本!B191</f>
        <v>马志明</v>
      </c>
      <c r="C191" s="24" t="str">
        <f>SUBSTITUTE([5]签字版本!C191,MID([5]签字版本!C191,7,8),"********")</f>
        <v>350825********161X</v>
      </c>
      <c r="D191" s="25" t="str">
        <f>SUBSTITUTE([5]签字版本!D191,MID([5]签字版本!D191,4,4),"****")</f>
        <v/>
      </c>
      <c r="E191" s="24" t="str">
        <f>[5]签字版本!E191</f>
        <v>四桥</v>
      </c>
      <c r="F191" s="26">
        <f>[5]签字版本!F191</f>
        <v>1</v>
      </c>
      <c r="G191" s="26">
        <f t="shared" si="4"/>
        <v>1</v>
      </c>
      <c r="H191" s="26">
        <f t="shared" si="5"/>
        <v>30</v>
      </c>
      <c r="I191" s="26">
        <f>[5]签字版本!J191</f>
        <v>6</v>
      </c>
      <c r="J191" s="25" t="str">
        <f>SUBSTITUTE([5]签字版本!K191,MID([5]签字版本!K191,9,7),"*******")</f>
        <v>62218405*******2970</v>
      </c>
      <c r="K191" s="24" t="str">
        <f>[5]签字版本!L191</f>
        <v>连城县农村信用联社四堡信用社</v>
      </c>
    </row>
    <row r="192" spans="1:11">
      <c r="A192" s="24" t="str">
        <f>[5]签字版本!A192</f>
        <v>186</v>
      </c>
      <c r="B192" s="24" t="str">
        <f>[5]签字版本!B192</f>
        <v>马华明</v>
      </c>
      <c r="C192" s="24" t="str">
        <f>SUBSTITUTE([5]签字版本!C192,MID([5]签字版本!C192,7,8),"********")</f>
        <v>352627********1617</v>
      </c>
      <c r="D192" s="25" t="str">
        <f>SUBSTITUTE([5]签字版本!D192,MID([5]签字版本!D192,4,4),"****")</f>
        <v>152****7935</v>
      </c>
      <c r="E192" s="24" t="str">
        <f>[5]签字版本!E192</f>
        <v>四桥</v>
      </c>
      <c r="F192" s="26">
        <f>[5]签字版本!F192</f>
        <v>2.49</v>
      </c>
      <c r="G192" s="26">
        <f t="shared" si="4"/>
        <v>2.49</v>
      </c>
      <c r="H192" s="26">
        <f t="shared" si="5"/>
        <v>74.7</v>
      </c>
      <c r="I192" s="26">
        <f>[5]签字版本!J192</f>
        <v>14.94</v>
      </c>
      <c r="J192" s="25" t="str">
        <f>SUBSTITUTE([5]签字版本!K192,MID([5]签字版本!K192,9,7),"*******")</f>
        <v>62218405*******3283</v>
      </c>
      <c r="K192" s="24" t="str">
        <f>[5]签字版本!L192</f>
        <v>连城县农村信用联社四堡信用社</v>
      </c>
    </row>
    <row r="193" spans="1:11">
      <c r="A193" s="24" t="str">
        <f>[5]签字版本!A193</f>
        <v>187</v>
      </c>
      <c r="B193" s="24" t="str">
        <f>[5]签字版本!B193</f>
        <v>马华明</v>
      </c>
      <c r="C193" s="24" t="str">
        <f>SUBSTITUTE([5]签字版本!C193,MID([5]签字版本!C193,7,8),"********")</f>
        <v>352627********1612</v>
      </c>
      <c r="D193" s="25" t="str">
        <f>SUBSTITUTE([5]签字版本!D193,MID([5]签字版本!D193,4,4),"****")</f>
        <v/>
      </c>
      <c r="E193" s="24" t="str">
        <f>[5]签字版本!E193</f>
        <v>四桥</v>
      </c>
      <c r="F193" s="26">
        <f>[5]签字版本!F193</f>
        <v>0.85</v>
      </c>
      <c r="G193" s="26">
        <f t="shared" si="4"/>
        <v>0.85</v>
      </c>
      <c r="H193" s="26">
        <f t="shared" si="5"/>
        <v>25.5</v>
      </c>
      <c r="I193" s="26">
        <f>[5]签字版本!J193</f>
        <v>5.1</v>
      </c>
      <c r="J193" s="25" t="str">
        <f>SUBSTITUTE([5]签字版本!K193,MID([5]签字版本!K193,9,7),"*******")</f>
        <v>90908180*******0018242</v>
      </c>
      <c r="K193" s="24" t="str">
        <f>[5]签字版本!L193</f>
        <v>连城县农村信用联社四堡信用社</v>
      </c>
    </row>
    <row r="194" spans="1:11">
      <c r="A194" s="24" t="str">
        <f>[5]签字版本!A194</f>
        <v>188</v>
      </c>
      <c r="B194" s="24" t="str">
        <f>[5]签字版本!B194</f>
        <v>马上财</v>
      </c>
      <c r="C194" s="24" t="str">
        <f>SUBSTITUTE([5]签字版本!C194,MID([5]签字版本!C194,7,8),"********")</f>
        <v>352627********1613</v>
      </c>
      <c r="D194" s="25" t="str">
        <f>SUBSTITUTE([5]签字版本!D194,MID([5]签字版本!D194,4,4),"****")</f>
        <v>182****4693</v>
      </c>
      <c r="E194" s="24" t="str">
        <f>[5]签字版本!E194</f>
        <v>四桥</v>
      </c>
      <c r="F194" s="26">
        <f>[5]签字版本!F194</f>
        <v>1.54</v>
      </c>
      <c r="G194" s="26">
        <f t="shared" si="4"/>
        <v>1.54</v>
      </c>
      <c r="H194" s="26">
        <f t="shared" si="5"/>
        <v>46.2</v>
      </c>
      <c r="I194" s="26">
        <f>[5]签字版本!J194</f>
        <v>9.24</v>
      </c>
      <c r="J194" s="25" t="str">
        <f>SUBSTITUTE([5]签字版本!K194,MID([5]签字版本!K194,9,7),"*******")</f>
        <v>90908180*******0441785</v>
      </c>
      <c r="K194" s="24" t="str">
        <f>[5]签字版本!L194</f>
        <v>连城县农村信用联社四堡信用社</v>
      </c>
    </row>
    <row r="195" spans="1:11">
      <c r="A195" s="24" t="str">
        <f>[5]签字版本!A195</f>
        <v>189</v>
      </c>
      <c r="B195" s="24" t="str">
        <f>[5]签字版本!B195</f>
        <v>严顺英</v>
      </c>
      <c r="C195" s="24" t="str">
        <f>SUBSTITUTE([5]签字版本!C195,MID([5]签字版本!C195,7,8),"********")</f>
        <v>352627********1622</v>
      </c>
      <c r="D195" s="25" t="str">
        <f>SUBSTITUTE([5]签字版本!D195,MID([5]签字版本!D195,4,4),"****")</f>
        <v>151****7870</v>
      </c>
      <c r="E195" s="24" t="str">
        <f>[5]签字版本!E195</f>
        <v>四桥</v>
      </c>
      <c r="F195" s="26">
        <f>[5]签字版本!F195</f>
        <v>2.26</v>
      </c>
      <c r="G195" s="26">
        <f t="shared" si="4"/>
        <v>2.26</v>
      </c>
      <c r="H195" s="26">
        <f t="shared" si="5"/>
        <v>67.8</v>
      </c>
      <c r="I195" s="26">
        <f>[5]签字版本!J195</f>
        <v>13.56</v>
      </c>
      <c r="J195" s="25" t="str">
        <f>SUBSTITUTE([5]签字版本!K195,MID([5]签字版本!K195,9,7),"*******")</f>
        <v>62218405*******3598</v>
      </c>
      <c r="K195" s="24" t="str">
        <f>[5]签字版本!L195</f>
        <v>连城县农村信用联社四堡信用社</v>
      </c>
    </row>
    <row r="196" spans="1:11">
      <c r="A196" s="24" t="str">
        <f>[5]签字版本!A196</f>
        <v>190</v>
      </c>
      <c r="B196" s="24" t="str">
        <f>[5]签字版本!B196</f>
        <v>江贤娇</v>
      </c>
      <c r="C196" s="24" t="str">
        <f>SUBSTITUTE([5]签字版本!C196,MID([5]签字版本!C196,7,8),"********")</f>
        <v>352627********1623</v>
      </c>
      <c r="D196" s="25" t="str">
        <f>SUBSTITUTE([5]签字版本!D196,MID([5]签字版本!D196,4,4),"****")</f>
        <v>158****7389</v>
      </c>
      <c r="E196" s="24" t="str">
        <f>[5]签字版本!E196</f>
        <v>四桥</v>
      </c>
      <c r="F196" s="26">
        <f>[5]签字版本!F196</f>
        <v>2.05</v>
      </c>
      <c r="G196" s="26">
        <f t="shared" si="4"/>
        <v>2.05</v>
      </c>
      <c r="H196" s="26">
        <f t="shared" si="5"/>
        <v>61.5</v>
      </c>
      <c r="I196" s="26">
        <f>[5]签字版本!J196</f>
        <v>12.3</v>
      </c>
      <c r="J196" s="25" t="str">
        <f>SUBSTITUTE([5]签字版本!K196,MID([5]签字版本!K196,9,7),"*******")</f>
        <v>62303615*******4261</v>
      </c>
      <c r="K196" s="24" t="str">
        <f>[5]签字版本!L196</f>
        <v>连城县农村信用联社四堡信用社</v>
      </c>
    </row>
    <row r="197" spans="1:11">
      <c r="A197" s="24" t="str">
        <f>[5]签字版本!A197</f>
        <v>191</v>
      </c>
      <c r="B197" s="24" t="str">
        <f>[5]签字版本!B197</f>
        <v>马永生</v>
      </c>
      <c r="C197" s="24" t="str">
        <f>SUBSTITUTE([5]签字版本!C197,MID([5]签字版本!C197,7,8),"********")</f>
        <v>352627********1612</v>
      </c>
      <c r="D197" s="25" t="str">
        <f>SUBSTITUTE([5]签字版本!D197,MID([5]签字版本!D197,4,4),"****")</f>
        <v>189****1562</v>
      </c>
      <c r="E197" s="24" t="str">
        <f>[5]签字版本!E197</f>
        <v>四桥</v>
      </c>
      <c r="F197" s="26">
        <f>[5]签字版本!F197</f>
        <v>1.9</v>
      </c>
      <c r="G197" s="26">
        <f t="shared" si="4"/>
        <v>1.9</v>
      </c>
      <c r="H197" s="26">
        <f t="shared" si="5"/>
        <v>57</v>
      </c>
      <c r="I197" s="26">
        <f>[5]签字版本!J197</f>
        <v>11.4</v>
      </c>
      <c r="J197" s="25" t="str">
        <f>SUBSTITUTE([5]签字版本!K197,MID([5]签字版本!K197,9,7),"*******")</f>
        <v>90908180*******0449341</v>
      </c>
      <c r="K197" s="24" t="str">
        <f>[5]签字版本!L197</f>
        <v>连城县农村信用联社四堡信用社</v>
      </c>
    </row>
    <row r="198" spans="1:11">
      <c r="A198" s="24" t="str">
        <f>[5]签字版本!A198</f>
        <v>192</v>
      </c>
      <c r="B198" s="24" t="str">
        <f>[5]签字版本!B198</f>
        <v>马永康</v>
      </c>
      <c r="C198" s="24" t="str">
        <f>SUBSTITUTE([5]签字版本!C198,MID([5]签字版本!C198,7,8),"********")</f>
        <v>352627********1613</v>
      </c>
      <c r="D198" s="25" t="str">
        <f>SUBSTITUTE([5]签字版本!D198,MID([5]签字版本!D198,4,4),"****")</f>
        <v/>
      </c>
      <c r="E198" s="24" t="str">
        <f>[5]签字版本!E198</f>
        <v>四桥</v>
      </c>
      <c r="F198" s="26">
        <f>[5]签字版本!F198</f>
        <v>1.6</v>
      </c>
      <c r="G198" s="26">
        <f t="shared" si="4"/>
        <v>1.6</v>
      </c>
      <c r="H198" s="26">
        <f t="shared" si="5"/>
        <v>48</v>
      </c>
      <c r="I198" s="26">
        <f>[5]签字版本!J198</f>
        <v>9.6</v>
      </c>
      <c r="J198" s="25" t="str">
        <f>SUBSTITUTE([5]签字版本!K198,MID([5]签字版本!K198,9,7),"*******")</f>
        <v>62218405*******3515</v>
      </c>
      <c r="K198" s="24" t="str">
        <f>[5]签字版本!L198</f>
        <v>连城县农村信用联社四堡信用社</v>
      </c>
    </row>
    <row r="199" spans="1:11">
      <c r="A199" s="24" t="str">
        <f>[5]签字版本!A199</f>
        <v>193</v>
      </c>
      <c r="B199" s="24" t="str">
        <f>[5]签字版本!B199</f>
        <v>马勋雄</v>
      </c>
      <c r="C199" s="24" t="str">
        <f>SUBSTITUTE([5]签字版本!C199,MID([5]签字版本!C199,7,8),"********")</f>
        <v>352627********1619</v>
      </c>
      <c r="D199" s="25" t="str">
        <f>SUBSTITUTE([5]签字版本!D199,MID([5]签字版本!D199,4,4),"****")</f>
        <v>151****1568</v>
      </c>
      <c r="E199" s="24" t="str">
        <f>[5]签字版本!E199</f>
        <v>四桥</v>
      </c>
      <c r="F199" s="26">
        <f>[5]签字版本!F199</f>
        <v>1.16</v>
      </c>
      <c r="G199" s="26">
        <f t="shared" ref="G199:G262" si="6">F199</f>
        <v>1.16</v>
      </c>
      <c r="H199" s="26">
        <f t="shared" ref="H199:H262" si="7">G199*30</f>
        <v>34.8</v>
      </c>
      <c r="I199" s="26">
        <f>[5]签字版本!J199</f>
        <v>6.96</v>
      </c>
      <c r="J199" s="25" t="str">
        <f>SUBSTITUTE([5]签字版本!K199,MID([5]签字版本!K199,9,7),"*******")</f>
        <v>90908180*******0439823</v>
      </c>
      <c r="K199" s="24" t="str">
        <f>[5]签字版本!L199</f>
        <v>连城县农村信用联社四堡信用社</v>
      </c>
    </row>
    <row r="200" spans="1:11">
      <c r="A200" s="24" t="str">
        <f>[5]签字版本!A200</f>
        <v>194</v>
      </c>
      <c r="B200" s="24" t="str">
        <f>[5]签字版本!B200</f>
        <v>马子奇</v>
      </c>
      <c r="C200" s="24" t="str">
        <f>SUBSTITUTE([5]签字版本!C200,MID([5]签字版本!C200,7,8),"********")</f>
        <v>352627********1613</v>
      </c>
      <c r="D200" s="25" t="str">
        <f>SUBSTITUTE([5]签字版本!D200,MID([5]签字版本!D200,4,4),"****")</f>
        <v/>
      </c>
      <c r="E200" s="24" t="str">
        <f>[5]签字版本!E200</f>
        <v>四桥</v>
      </c>
      <c r="F200" s="26">
        <f>[5]签字版本!F200</f>
        <v>1.05</v>
      </c>
      <c r="G200" s="26">
        <f t="shared" si="6"/>
        <v>1.05</v>
      </c>
      <c r="H200" s="26">
        <f t="shared" si="7"/>
        <v>31.5</v>
      </c>
      <c r="I200" s="26">
        <f>[5]签字版本!J200</f>
        <v>6.3</v>
      </c>
      <c r="J200" s="25" t="str">
        <f>SUBSTITUTE([5]签字版本!K200,MID([5]签字版本!K200,9,7),"*******")</f>
        <v>90908180*******0449671</v>
      </c>
      <c r="K200" s="24" t="str">
        <f>[5]签字版本!L200</f>
        <v>连城县农村信用联社四堡信用社</v>
      </c>
    </row>
    <row r="201" spans="1:11">
      <c r="A201" s="24" t="str">
        <f>[5]签字版本!A201</f>
        <v>195</v>
      </c>
      <c r="B201" s="24" t="str">
        <f>[5]签字版本!B201</f>
        <v>马勋宾</v>
      </c>
      <c r="C201" s="24" t="str">
        <f>SUBSTITUTE([5]签字版本!C201,MID([5]签字版本!C201,7,8),"********")</f>
        <v>352627********1611</v>
      </c>
      <c r="D201" s="25" t="str">
        <f>SUBSTITUTE([5]签字版本!D201,MID([5]签字版本!D201,4,4),"****")</f>
        <v>180****1651</v>
      </c>
      <c r="E201" s="24" t="str">
        <f>[5]签字版本!E201</f>
        <v>四桥</v>
      </c>
      <c r="F201" s="26">
        <f>[5]签字版本!F201</f>
        <v>2.74</v>
      </c>
      <c r="G201" s="26">
        <f t="shared" si="6"/>
        <v>2.74</v>
      </c>
      <c r="H201" s="26">
        <f t="shared" si="7"/>
        <v>82.2</v>
      </c>
      <c r="I201" s="26">
        <f>[5]签字版本!J201</f>
        <v>16.44</v>
      </c>
      <c r="J201" s="25" t="str">
        <f>SUBSTITUTE([5]签字版本!K201,MID([5]签字版本!K201,9,7),"*******")</f>
        <v>90908180*******0073495</v>
      </c>
      <c r="K201" s="24" t="str">
        <f>[5]签字版本!L201</f>
        <v>连城县农村信用联社四堡信用社</v>
      </c>
    </row>
    <row r="202" spans="1:11">
      <c r="A202" s="24" t="str">
        <f>[5]签字版本!A202</f>
        <v>196</v>
      </c>
      <c r="B202" s="24" t="str">
        <f>[5]签字版本!B202</f>
        <v>马春会</v>
      </c>
      <c r="C202" s="24" t="str">
        <f>SUBSTITUTE([5]签字版本!C202,MID([5]签字版本!C202,7,8),"********")</f>
        <v>352627********1616</v>
      </c>
      <c r="D202" s="25" t="str">
        <f>SUBSTITUTE([5]签字版本!D202,MID([5]签字版本!D202,4,4),"****")</f>
        <v>159****2893</v>
      </c>
      <c r="E202" s="24" t="str">
        <f>[5]签字版本!E202</f>
        <v>四桥</v>
      </c>
      <c r="F202" s="26">
        <f>[5]签字版本!F202</f>
        <v>1.72</v>
      </c>
      <c r="G202" s="26">
        <f t="shared" si="6"/>
        <v>1.72</v>
      </c>
      <c r="H202" s="26">
        <f t="shared" si="7"/>
        <v>51.6</v>
      </c>
      <c r="I202" s="26">
        <f>[5]签字版本!J202</f>
        <v>10.32</v>
      </c>
      <c r="J202" s="25" t="str">
        <f>SUBSTITUTE([5]签字版本!K202,MID([5]签字版本!K202,9,7),"*******")</f>
        <v>62218405*******7101</v>
      </c>
      <c r="K202" s="24" t="str">
        <f>[5]签字版本!L202</f>
        <v>连城县农村信用联社四堡信用社</v>
      </c>
    </row>
    <row r="203" spans="1:11">
      <c r="A203" s="24" t="str">
        <f>[5]签字版本!A203</f>
        <v>197</v>
      </c>
      <c r="B203" s="24" t="str">
        <f>[5]签字版本!B203</f>
        <v>马春余</v>
      </c>
      <c r="C203" s="24" t="str">
        <f>SUBSTITUTE([5]签字版本!C203,MID([5]签字版本!C203,7,8),"********")</f>
        <v>352627********1614</v>
      </c>
      <c r="D203" s="25" t="str">
        <f>SUBSTITUTE([5]签字版本!D203,MID([5]签字版本!D203,4,4),"****")</f>
        <v/>
      </c>
      <c r="E203" s="24" t="str">
        <f>[5]签字版本!E203</f>
        <v>四桥</v>
      </c>
      <c r="F203" s="26">
        <f>[5]签字版本!F203</f>
        <v>1.59</v>
      </c>
      <c r="G203" s="26">
        <f t="shared" si="6"/>
        <v>1.59</v>
      </c>
      <c r="H203" s="26">
        <f t="shared" si="7"/>
        <v>47.7</v>
      </c>
      <c r="I203" s="26">
        <f>[5]签字版本!J203</f>
        <v>9.54</v>
      </c>
      <c r="J203" s="25" t="str">
        <f>SUBSTITUTE([5]签字版本!K203,MID([5]签字版本!K203,9,7),"*******")</f>
        <v>62218405*******7085</v>
      </c>
      <c r="K203" s="24" t="str">
        <f>[5]签字版本!L203</f>
        <v>连城县农村信用联社四堡信用社</v>
      </c>
    </row>
    <row r="204" spans="1:11">
      <c r="A204" s="24" t="str">
        <f>[5]签字版本!A204</f>
        <v>198</v>
      </c>
      <c r="B204" s="24" t="str">
        <f>[5]签字版本!B204</f>
        <v>马华艳</v>
      </c>
      <c r="C204" s="24" t="str">
        <f>SUBSTITUTE([5]签字版本!C204,MID([5]签字版本!C204,7,8),"********")</f>
        <v>350825********1613</v>
      </c>
      <c r="D204" s="25" t="str">
        <f>SUBSTITUTE([5]签字版本!D204,MID([5]签字版本!D204,4,4),"****")</f>
        <v>136****5471</v>
      </c>
      <c r="E204" s="24" t="str">
        <f>[5]签字版本!E204</f>
        <v>四桥</v>
      </c>
      <c r="F204" s="26">
        <f>[5]签字版本!F204</f>
        <v>3.28</v>
      </c>
      <c r="G204" s="26">
        <f t="shared" si="6"/>
        <v>3.28</v>
      </c>
      <c r="H204" s="26">
        <f t="shared" si="7"/>
        <v>98.4</v>
      </c>
      <c r="I204" s="26">
        <f>[5]签字版本!J204</f>
        <v>19.68</v>
      </c>
      <c r="J204" s="25" t="str">
        <f>SUBSTITUTE([5]签字版本!K204,MID([5]签字版本!K204,9,7),"*******")</f>
        <v>90908180*******0024592</v>
      </c>
      <c r="K204" s="24" t="str">
        <f>[5]签字版本!L204</f>
        <v>连城县农村信用联社四堡信用社</v>
      </c>
    </row>
    <row r="205" spans="1:11">
      <c r="A205" s="24" t="str">
        <f>[5]签字版本!A205</f>
        <v>199</v>
      </c>
      <c r="B205" s="24" t="str">
        <f>[5]签字版本!B205</f>
        <v>李长菊</v>
      </c>
      <c r="C205" s="24" t="str">
        <f>SUBSTITUTE([5]签字版本!C205,MID([5]签字版本!C205,7,8),"********")</f>
        <v>352627********1623</v>
      </c>
      <c r="D205" s="25" t="str">
        <f>SUBSTITUTE([5]签字版本!D205,MID([5]签字版本!D205,4,4),"****")</f>
        <v>138****6029</v>
      </c>
      <c r="E205" s="24" t="str">
        <f>[5]签字版本!E205</f>
        <v>四桥</v>
      </c>
      <c r="F205" s="26">
        <f>[5]签字版本!F205</f>
        <v>2.1</v>
      </c>
      <c r="G205" s="26">
        <f t="shared" si="6"/>
        <v>2.1</v>
      </c>
      <c r="H205" s="26">
        <f t="shared" si="7"/>
        <v>63</v>
      </c>
      <c r="I205" s="26">
        <f>[5]签字版本!J205</f>
        <v>12.6</v>
      </c>
      <c r="J205" s="25" t="str">
        <f>SUBSTITUTE([5]签字版本!K205,MID([5]签字版本!K205,9,7),"*******")</f>
        <v>90908180*******0049352</v>
      </c>
      <c r="K205" s="24" t="str">
        <f>[5]签字版本!L205</f>
        <v>连城县农村信用联社四堡信用社</v>
      </c>
    </row>
    <row r="206" spans="1:11">
      <c r="A206" s="24" t="str">
        <f>[5]签字版本!A206</f>
        <v>200</v>
      </c>
      <c r="B206" s="24" t="str">
        <f>[5]签字版本!B206</f>
        <v>邹发香</v>
      </c>
      <c r="C206" s="24" t="str">
        <f>SUBSTITUTE([5]签字版本!C206,MID([5]签字版本!C206,7,8),"********")</f>
        <v>352627********1620</v>
      </c>
      <c r="D206" s="25" t="str">
        <f>SUBSTITUTE([5]签字版本!D206,MID([5]签字版本!D206,4,4),"****")</f>
        <v>180****0525</v>
      </c>
      <c r="E206" s="24" t="str">
        <f>[5]签字版本!E206</f>
        <v>四桥</v>
      </c>
      <c r="F206" s="26">
        <f>[5]签字版本!F206</f>
        <v>1.29</v>
      </c>
      <c r="G206" s="26">
        <f t="shared" si="6"/>
        <v>1.29</v>
      </c>
      <c r="H206" s="26">
        <f t="shared" si="7"/>
        <v>38.7</v>
      </c>
      <c r="I206" s="26">
        <f>[5]签字版本!J206</f>
        <v>7.74</v>
      </c>
      <c r="J206" s="25" t="str">
        <f>SUBSTITUTE([5]签字版本!K206,MID([5]签字版本!K206,9,7),"*******")</f>
        <v>90908180*******0440143</v>
      </c>
      <c r="K206" s="24" t="str">
        <f>[5]签字版本!L206</f>
        <v>连城县农村信用联社四堡信用社</v>
      </c>
    </row>
    <row r="207" spans="1:11">
      <c r="A207" s="24" t="str">
        <f>[5]签字版本!A207</f>
        <v>201</v>
      </c>
      <c r="B207" s="24" t="str">
        <f>[5]签字版本!B207</f>
        <v>马勋明</v>
      </c>
      <c r="C207" s="24" t="str">
        <f>SUBSTITUTE([5]签字版本!C207,MID([5]签字版本!C207,7,8),"********")</f>
        <v>352627********1615</v>
      </c>
      <c r="D207" s="25" t="str">
        <f>SUBSTITUTE([5]签字版本!D207,MID([5]签字版本!D207,4,4),"****")</f>
        <v>153****2165</v>
      </c>
      <c r="E207" s="24" t="str">
        <f>[5]签字版本!E207</f>
        <v>四桥</v>
      </c>
      <c r="F207" s="26">
        <f>[5]签字版本!F207</f>
        <v>2.35</v>
      </c>
      <c r="G207" s="26">
        <f t="shared" si="6"/>
        <v>2.35</v>
      </c>
      <c r="H207" s="26">
        <f t="shared" si="7"/>
        <v>70.5</v>
      </c>
      <c r="I207" s="26">
        <f>[5]签字版本!J207</f>
        <v>14.1</v>
      </c>
      <c r="J207" s="25" t="str">
        <f>SUBSTITUTE([5]签字版本!K207,MID([5]签字版本!K207,9,7),"*******")</f>
        <v>62218405*******3606</v>
      </c>
      <c r="K207" s="24" t="str">
        <f>[5]签字版本!L207</f>
        <v>连城县农村信用联社四堡信用社</v>
      </c>
    </row>
    <row r="208" spans="1:11">
      <c r="A208" s="24" t="str">
        <f>[5]签字版本!A208</f>
        <v>202</v>
      </c>
      <c r="B208" s="24" t="str">
        <f>[5]签字版本!B208</f>
        <v>马勋蜜</v>
      </c>
      <c r="C208" s="24" t="str">
        <f>SUBSTITUTE([5]签字版本!C208,MID([5]签字版本!C208,7,8),"********")</f>
        <v>352627********1611</v>
      </c>
      <c r="D208" s="25" t="str">
        <f>SUBSTITUTE([5]签字版本!D208,MID([5]签字版本!D208,4,4),"****")</f>
        <v/>
      </c>
      <c r="E208" s="24" t="str">
        <f>[5]签字版本!E208</f>
        <v>四桥</v>
      </c>
      <c r="F208" s="26">
        <f>[5]签字版本!F208</f>
        <v>2.07</v>
      </c>
      <c r="G208" s="26">
        <f t="shared" si="6"/>
        <v>2.07</v>
      </c>
      <c r="H208" s="26">
        <f t="shared" si="7"/>
        <v>62.1</v>
      </c>
      <c r="I208" s="26">
        <f>[5]签字版本!J208</f>
        <v>12.42</v>
      </c>
      <c r="J208" s="25" t="str">
        <f>SUBSTITUTE([5]签字版本!K208,MID([5]签字版本!K208,9,7),"*******")</f>
        <v>62303611*******7356</v>
      </c>
      <c r="K208" s="24" t="str">
        <f>[5]签字版本!L208</f>
        <v>连城县农村信用联社四堡信用社</v>
      </c>
    </row>
    <row r="209" spans="1:11">
      <c r="A209" s="24" t="str">
        <f>[5]签字版本!A209</f>
        <v>203</v>
      </c>
      <c r="B209" s="24" t="str">
        <f>[5]签字版本!B209</f>
        <v>马勋福</v>
      </c>
      <c r="C209" s="24" t="str">
        <f>SUBSTITUTE([5]签字版本!C209,MID([5]签字版本!C209,7,8),"********")</f>
        <v>352627********1616</v>
      </c>
      <c r="D209" s="25" t="str">
        <f>SUBSTITUTE([5]签字版本!D209,MID([5]签字版本!D209,4,4),"****")</f>
        <v>157****4031</v>
      </c>
      <c r="E209" s="24" t="str">
        <f>[5]签字版本!E209</f>
        <v>四桥</v>
      </c>
      <c r="F209" s="26">
        <f>[5]签字版本!F209</f>
        <v>2.19</v>
      </c>
      <c r="G209" s="26">
        <f t="shared" si="6"/>
        <v>2.19</v>
      </c>
      <c r="H209" s="26">
        <f t="shared" si="7"/>
        <v>65.7</v>
      </c>
      <c r="I209" s="26">
        <f>[5]签字版本!J209</f>
        <v>13.14</v>
      </c>
      <c r="J209" s="25" t="str">
        <f>SUBSTITUTE([5]签字版本!K209,MID([5]签字版本!K209,9,7),"*******")</f>
        <v>90908180*******0343523</v>
      </c>
      <c r="K209" s="24" t="str">
        <f>[5]签字版本!L209</f>
        <v>连城县农村信用联社四堡信用社</v>
      </c>
    </row>
    <row r="210" spans="1:11">
      <c r="A210" s="24" t="str">
        <f>[5]签字版本!A210</f>
        <v>204</v>
      </c>
      <c r="B210" s="24" t="str">
        <f>[5]签字版本!B210</f>
        <v>谢梅春</v>
      </c>
      <c r="C210" s="24" t="str">
        <f>SUBSTITUTE([5]签字版本!C210,MID([5]签字版本!C210,7,8),"********")</f>
        <v>352627********1624</v>
      </c>
      <c r="D210" s="25" t="str">
        <f>SUBSTITUTE([5]签字版本!D210,MID([5]签字版本!D210,4,4),"****")</f>
        <v/>
      </c>
      <c r="E210" s="24" t="str">
        <f>[5]签字版本!E210</f>
        <v>四桥</v>
      </c>
      <c r="F210" s="26">
        <f>[5]签字版本!F210</f>
        <v>0.93</v>
      </c>
      <c r="G210" s="26">
        <f t="shared" si="6"/>
        <v>0.93</v>
      </c>
      <c r="H210" s="26">
        <f t="shared" si="7"/>
        <v>27.9</v>
      </c>
      <c r="I210" s="26">
        <f>[5]签字版本!J210</f>
        <v>5.58</v>
      </c>
      <c r="J210" s="25" t="str">
        <f>SUBSTITUTE([5]签字版本!K210,MID([5]签字版本!K210,9,7),"*******")</f>
        <v>90908180*******0284089</v>
      </c>
      <c r="K210" s="24" t="str">
        <f>[5]签字版本!L210</f>
        <v>连城县农村信用联社四堡信用社</v>
      </c>
    </row>
    <row r="211" spans="1:11">
      <c r="A211" s="24" t="str">
        <f>[5]签字版本!A211</f>
        <v>205</v>
      </c>
      <c r="B211" s="24" t="str">
        <f>[5]签字版本!B211</f>
        <v>邹金群</v>
      </c>
      <c r="C211" s="24" t="str">
        <f>SUBSTITUTE([5]签字版本!C211,MID([5]签字版本!C211,7,8),"********")</f>
        <v>352627********162X</v>
      </c>
      <c r="D211" s="25" t="str">
        <f>SUBSTITUTE([5]签字版本!D211,MID([5]签字版本!D211,4,4),"****")</f>
        <v/>
      </c>
      <c r="E211" s="24" t="str">
        <f>[5]签字版本!E211</f>
        <v>四桥</v>
      </c>
      <c r="F211" s="26">
        <f>[5]签字版本!F211</f>
        <v>1.93</v>
      </c>
      <c r="G211" s="26">
        <f t="shared" si="6"/>
        <v>1.93</v>
      </c>
      <c r="H211" s="26">
        <f t="shared" si="7"/>
        <v>57.9</v>
      </c>
      <c r="I211" s="26">
        <f>[5]签字版本!J211</f>
        <v>11.58</v>
      </c>
      <c r="J211" s="25" t="str">
        <f>SUBSTITUTE([5]签字版本!K211,MID([5]签字版本!K211,9,7),"*******")</f>
        <v>62218405*******3630</v>
      </c>
      <c r="K211" s="24" t="str">
        <f>[5]签字版本!L211</f>
        <v>连城县农村信用联社四堡信用社</v>
      </c>
    </row>
    <row r="212" spans="1:11">
      <c r="A212" s="24" t="str">
        <f>[5]签字版本!A212</f>
        <v>206</v>
      </c>
      <c r="B212" s="24" t="str">
        <f>[5]签字版本!B212</f>
        <v>马上能</v>
      </c>
      <c r="C212" s="24" t="str">
        <f>SUBSTITUTE([5]签字版本!C212,MID([5]签字版本!C212,7,8),"********")</f>
        <v>352627********1638</v>
      </c>
      <c r="D212" s="25" t="str">
        <f>SUBSTITUTE([5]签字版本!D212,MID([5]签字版本!D212,4,4),"****")</f>
        <v/>
      </c>
      <c r="E212" s="24" t="str">
        <f>[5]签字版本!E212</f>
        <v>四桥</v>
      </c>
      <c r="F212" s="26">
        <f>[5]签字版本!F212</f>
        <v>0.35</v>
      </c>
      <c r="G212" s="26">
        <f t="shared" si="6"/>
        <v>0.35</v>
      </c>
      <c r="H212" s="26">
        <f t="shared" si="7"/>
        <v>10.5</v>
      </c>
      <c r="I212" s="26">
        <f>[5]签字版本!J212</f>
        <v>2.1</v>
      </c>
      <c r="J212" s="25" t="str">
        <f>SUBSTITUTE([5]签字版本!K212,MID([5]签字版本!K212,9,7),"*******")</f>
        <v>62218405*******7077</v>
      </c>
      <c r="K212" s="24" t="str">
        <f>[5]签字版本!L212</f>
        <v>连城县农村信用联社四堡信用社</v>
      </c>
    </row>
    <row r="213" spans="1:11">
      <c r="A213" s="24" t="str">
        <f>[5]签字版本!A213</f>
        <v>207</v>
      </c>
      <c r="B213" s="24" t="str">
        <f>[5]签字版本!B213</f>
        <v>马华济</v>
      </c>
      <c r="C213" s="24" t="str">
        <f>SUBSTITUTE([5]签字版本!C213,MID([5]签字版本!C213,7,8),"********")</f>
        <v>350825********1616</v>
      </c>
      <c r="D213" s="25" t="str">
        <f>SUBSTITUTE([5]签字版本!D213,MID([5]签字版本!D213,4,4),"****")</f>
        <v>157****1373</v>
      </c>
      <c r="E213" s="24" t="str">
        <f>[5]签字版本!E213</f>
        <v>四桥</v>
      </c>
      <c r="F213" s="26">
        <f>[5]签字版本!F213</f>
        <v>1.96</v>
      </c>
      <c r="G213" s="26">
        <f t="shared" si="6"/>
        <v>1.96</v>
      </c>
      <c r="H213" s="26">
        <f t="shared" si="7"/>
        <v>58.8</v>
      </c>
      <c r="I213" s="26">
        <f>[5]签字版本!J213</f>
        <v>11.76</v>
      </c>
      <c r="J213" s="25" t="str">
        <f>SUBSTITUTE([5]签字版本!K213,MID([5]签字版本!K213,9,7),"*******")</f>
        <v>62303611*******6661</v>
      </c>
      <c r="K213" s="24" t="str">
        <f>[5]签字版本!L213</f>
        <v>连城县农村信用联社四堡信用社</v>
      </c>
    </row>
    <row r="214" spans="1:11">
      <c r="A214" s="24" t="str">
        <f>[5]签字版本!A214</f>
        <v>208</v>
      </c>
      <c r="B214" s="24" t="str">
        <f>[5]签字版本!B214</f>
        <v>马上龙</v>
      </c>
      <c r="C214" s="24" t="str">
        <f>SUBSTITUTE([5]签字版本!C214,MID([5]签字版本!C214,7,8),"********")</f>
        <v>352627********163X</v>
      </c>
      <c r="D214" s="25" t="str">
        <f>SUBSTITUTE([5]签字版本!D214,MID([5]签字版本!D214,4,4),"****")</f>
        <v>189****2917</v>
      </c>
      <c r="E214" s="24" t="str">
        <f>[5]签字版本!E214</f>
        <v>四桥</v>
      </c>
      <c r="F214" s="26">
        <f>[5]签字版本!F214</f>
        <v>4.45</v>
      </c>
      <c r="G214" s="26">
        <f t="shared" si="6"/>
        <v>4.45</v>
      </c>
      <c r="H214" s="26">
        <f t="shared" si="7"/>
        <v>133.5</v>
      </c>
      <c r="I214" s="26">
        <f>[5]签字版本!J214</f>
        <v>26.7</v>
      </c>
      <c r="J214" s="25" t="str">
        <f>SUBSTITUTE([5]签字版本!K214,MID([5]签字版本!K214,9,7),"*******")</f>
        <v>90908180*******0441605</v>
      </c>
      <c r="K214" s="24" t="str">
        <f>[5]签字版本!L214</f>
        <v>连城县农村信用联社四堡信用社</v>
      </c>
    </row>
    <row r="215" spans="1:11">
      <c r="A215" s="24" t="str">
        <f>[5]签字版本!A215</f>
        <v>209</v>
      </c>
      <c r="B215" s="24" t="str">
        <f>[5]签字版本!B215</f>
        <v>邹小梅</v>
      </c>
      <c r="C215" s="24" t="str">
        <f>SUBSTITUTE([5]签字版本!C215,MID([5]签字版本!C215,7,8),"********")</f>
        <v>352627********1621</v>
      </c>
      <c r="D215" s="25" t="str">
        <f>SUBSTITUTE([5]签字版本!D215,MID([5]签字版本!D215,4,4),"****")</f>
        <v>151****0071</v>
      </c>
      <c r="E215" s="24" t="str">
        <f>[5]签字版本!E215</f>
        <v>四桥</v>
      </c>
      <c r="F215" s="26">
        <f>[5]签字版本!F215</f>
        <v>2.18</v>
      </c>
      <c r="G215" s="26">
        <f t="shared" si="6"/>
        <v>2.18</v>
      </c>
      <c r="H215" s="26">
        <f t="shared" si="7"/>
        <v>65.4</v>
      </c>
      <c r="I215" s="26">
        <f>[5]签字版本!J215</f>
        <v>13.08</v>
      </c>
      <c r="J215" s="25" t="str">
        <f>SUBSTITUTE([5]签字版本!K215,MID([5]签字版本!K215,9,7),"*******")</f>
        <v>62218405*******3580</v>
      </c>
      <c r="K215" s="24" t="str">
        <f>[5]签字版本!L215</f>
        <v>连城县农村信用联社四堡信用社</v>
      </c>
    </row>
    <row r="216" spans="1:11">
      <c r="A216" s="24" t="str">
        <f>[5]签字版本!A216</f>
        <v>210</v>
      </c>
      <c r="B216" s="24" t="str">
        <f>[5]签字版本!B216</f>
        <v>马上清</v>
      </c>
      <c r="C216" s="24" t="str">
        <f>SUBSTITUTE([5]签字版本!C216,MID([5]签字版本!C216,7,8),"********")</f>
        <v>352627********1634</v>
      </c>
      <c r="D216" s="25" t="str">
        <f>SUBSTITUTE([5]签字版本!D216,MID([5]签字版本!D216,4,4),"****")</f>
        <v>138****9724</v>
      </c>
      <c r="E216" s="24" t="str">
        <f>[5]签字版本!E216</f>
        <v>四桥</v>
      </c>
      <c r="F216" s="26">
        <f>[5]签字版本!F216</f>
        <v>1.57</v>
      </c>
      <c r="G216" s="26">
        <f t="shared" si="6"/>
        <v>1.57</v>
      </c>
      <c r="H216" s="26">
        <f t="shared" si="7"/>
        <v>47.1</v>
      </c>
      <c r="I216" s="26">
        <f>[5]签字版本!J216</f>
        <v>9.42</v>
      </c>
      <c r="J216" s="25" t="str">
        <f>SUBSTITUTE([5]签字版本!K216,MID([5]签字版本!K216,9,7),"*******")</f>
        <v>62218405*******7143</v>
      </c>
      <c r="K216" s="24" t="str">
        <f>[5]签字版本!L216</f>
        <v>连城县农村信用联社四堡信用社</v>
      </c>
    </row>
    <row r="217" spans="1:11">
      <c r="A217" s="24" t="str">
        <f>[5]签字版本!A217</f>
        <v>211</v>
      </c>
      <c r="B217" s="24" t="str">
        <f>[5]签字版本!B217</f>
        <v>马炳东</v>
      </c>
      <c r="C217" s="24" t="str">
        <f>SUBSTITUTE([5]签字版本!C217,MID([5]签字版本!C217,7,8),"********")</f>
        <v>352627********1613</v>
      </c>
      <c r="D217" s="25" t="str">
        <f>SUBSTITUTE([5]签字版本!D217,MID([5]签字版本!D217,4,4),"****")</f>
        <v>189****0850</v>
      </c>
      <c r="E217" s="24" t="str">
        <f>[5]签字版本!E217</f>
        <v>四桥</v>
      </c>
      <c r="F217" s="26">
        <f>[5]签字版本!F217</f>
        <v>5.95</v>
      </c>
      <c r="G217" s="26">
        <f t="shared" si="6"/>
        <v>5.95</v>
      </c>
      <c r="H217" s="26">
        <f t="shared" si="7"/>
        <v>178.5</v>
      </c>
      <c r="I217" s="26">
        <f>[5]签字版本!J217</f>
        <v>35.7</v>
      </c>
      <c r="J217" s="25" t="str">
        <f>SUBSTITUTE([5]签字版本!K217,MID([5]签字版本!K217,9,7),"*******")</f>
        <v>90908180*******0447994</v>
      </c>
      <c r="K217" s="24" t="str">
        <f>[5]签字版本!L217</f>
        <v>连城县农村信用联社四堡信用社</v>
      </c>
    </row>
    <row r="218" spans="1:11">
      <c r="A218" s="24" t="str">
        <f>[5]签字版本!A218</f>
        <v>212</v>
      </c>
      <c r="B218" s="24" t="str">
        <f>[5]签字版本!B218</f>
        <v>邹凤凤</v>
      </c>
      <c r="C218" s="24" t="str">
        <f>SUBSTITUTE([5]签字版本!C218,MID([5]签字版本!C218,7,8),"********")</f>
        <v>352627********1625</v>
      </c>
      <c r="D218" s="25" t="str">
        <f>SUBSTITUTE([5]签字版本!D218,MID([5]签字版本!D218,4,4),"****")</f>
        <v>151****8857</v>
      </c>
      <c r="E218" s="24" t="str">
        <f>[5]签字版本!E218</f>
        <v>四桥</v>
      </c>
      <c r="F218" s="26">
        <f>[5]签字版本!F218</f>
        <v>11.21</v>
      </c>
      <c r="G218" s="26">
        <f t="shared" si="6"/>
        <v>11.21</v>
      </c>
      <c r="H218" s="26">
        <f t="shared" si="7"/>
        <v>336.3</v>
      </c>
      <c r="I218" s="26">
        <f>[5]签字版本!J218</f>
        <v>67.26</v>
      </c>
      <c r="J218" s="25" t="str">
        <f>SUBSTITUTE([5]签字版本!K218,MID([5]签字版本!K218,9,7),"*******")</f>
        <v>62218405*******3978</v>
      </c>
      <c r="K218" s="24" t="str">
        <f>[5]签字版本!L218</f>
        <v>连城县农村信用联社四堡信用社</v>
      </c>
    </row>
    <row r="219" spans="1:11">
      <c r="A219" s="24" t="str">
        <f>[5]签字版本!A219</f>
        <v>213</v>
      </c>
      <c r="B219" s="24" t="str">
        <f>[5]签字版本!B219</f>
        <v>马勋力</v>
      </c>
      <c r="C219" s="24" t="str">
        <f>SUBSTITUTE([5]签字版本!C219,MID([5]签字版本!C219,7,8),"********")</f>
        <v>352627********1617</v>
      </c>
      <c r="D219" s="25" t="str">
        <f>SUBSTITUTE([5]签字版本!D219,MID([5]签字版本!D219,4,4),"****")</f>
        <v>134****6394</v>
      </c>
      <c r="E219" s="24" t="str">
        <f>[5]签字版本!E219</f>
        <v>四桥</v>
      </c>
      <c r="F219" s="26">
        <f>[5]签字版本!F219</f>
        <v>4.88</v>
      </c>
      <c r="G219" s="26">
        <f t="shared" si="6"/>
        <v>4.88</v>
      </c>
      <c r="H219" s="26">
        <f t="shared" si="7"/>
        <v>146.4</v>
      </c>
      <c r="I219" s="26">
        <f>[5]签字版本!J219</f>
        <v>29.28</v>
      </c>
      <c r="J219" s="25" t="str">
        <f>SUBSTITUTE([5]签字版本!K219,MID([5]签字版本!K219,9,7),"*******")</f>
        <v>90908180*******0558445</v>
      </c>
      <c r="K219" s="24" t="str">
        <f>[5]签字版本!L219</f>
        <v>连城县农村信用联社四堡信用社</v>
      </c>
    </row>
    <row r="220" spans="1:11">
      <c r="A220" s="24" t="str">
        <f>[5]签字版本!A220</f>
        <v>214</v>
      </c>
      <c r="B220" s="24" t="str">
        <f>[5]签字版本!B220</f>
        <v>马丽章</v>
      </c>
      <c r="C220" s="24" t="str">
        <f>SUBSTITUTE([5]签字版本!C220,MID([5]签字版本!C220,7,8),"********")</f>
        <v>352627********1639</v>
      </c>
      <c r="D220" s="25" t="str">
        <f>SUBSTITUTE([5]签字版本!D220,MID([5]签字版本!D220,4,4),"****")</f>
        <v>181****0159</v>
      </c>
      <c r="E220" s="24" t="str">
        <f>[5]签字版本!E220</f>
        <v>四桥</v>
      </c>
      <c r="F220" s="26">
        <f>[5]签字版本!F220</f>
        <v>6.41</v>
      </c>
      <c r="G220" s="26">
        <f t="shared" si="6"/>
        <v>6.41</v>
      </c>
      <c r="H220" s="26">
        <f t="shared" si="7"/>
        <v>192.3</v>
      </c>
      <c r="I220" s="26">
        <f>[5]签字版本!J220</f>
        <v>38.46</v>
      </c>
      <c r="J220" s="25" t="str">
        <f>SUBSTITUTE([5]签字版本!K220,MID([5]签字版本!K220,9,7),"*******")</f>
        <v>62303615*******0233</v>
      </c>
      <c r="K220" s="24" t="str">
        <f>[5]签字版本!L220</f>
        <v>连城县农村信用联社四堡信用社</v>
      </c>
    </row>
    <row r="221" spans="1:11">
      <c r="A221" s="24" t="str">
        <f>[5]签字版本!A221</f>
        <v>215</v>
      </c>
      <c r="B221" s="24" t="str">
        <f>[5]签字版本!B221</f>
        <v>马海军</v>
      </c>
      <c r="C221" s="24" t="str">
        <f>SUBSTITUTE([5]签字版本!C221,MID([5]签字版本!C221,7,8),"********")</f>
        <v>352627********1615</v>
      </c>
      <c r="D221" s="25" t="str">
        <f>SUBSTITUTE([5]签字版本!D221,MID([5]签字版本!D221,4,4),"****")</f>
        <v/>
      </c>
      <c r="E221" s="24" t="str">
        <f>[5]签字版本!E221</f>
        <v>四桥</v>
      </c>
      <c r="F221" s="26">
        <f>[5]签字版本!F221</f>
        <v>3.21</v>
      </c>
      <c r="G221" s="26">
        <f t="shared" si="6"/>
        <v>3.21</v>
      </c>
      <c r="H221" s="26">
        <f t="shared" si="7"/>
        <v>96.3</v>
      </c>
      <c r="I221" s="26">
        <f>[5]签字版本!J221</f>
        <v>19.26</v>
      </c>
      <c r="J221" s="25" t="str">
        <f>SUBSTITUTE([5]签字版本!K221,MID([5]签字版本!K221,9,7),"*******")</f>
        <v>62303611*******6149</v>
      </c>
      <c r="K221" s="24" t="str">
        <f>[5]签字版本!L221</f>
        <v>连城县农村信用联社四堡信用社</v>
      </c>
    </row>
    <row r="222" spans="1:11">
      <c r="A222" s="24" t="str">
        <f>[5]签字版本!A222</f>
        <v>216</v>
      </c>
      <c r="B222" s="24" t="str">
        <f>[5]签字版本!B222</f>
        <v>吴杰蕊</v>
      </c>
      <c r="C222" s="24" t="str">
        <f>SUBSTITUTE([5]签字版本!C222,MID([5]签字版本!C222,7,8),"********")</f>
        <v>412928********5041</v>
      </c>
      <c r="D222" s="25" t="str">
        <f>SUBSTITUTE([5]签字版本!D222,MID([5]签字版本!D222,4,4),"****")</f>
        <v/>
      </c>
      <c r="E222" s="24" t="str">
        <f>[5]签字版本!E222</f>
        <v>四桥</v>
      </c>
      <c r="F222" s="26">
        <f>[5]签字版本!F222</f>
        <v>2.96</v>
      </c>
      <c r="G222" s="26">
        <f t="shared" si="6"/>
        <v>2.96</v>
      </c>
      <c r="H222" s="26">
        <f t="shared" si="7"/>
        <v>88.8</v>
      </c>
      <c r="I222" s="26">
        <f>[5]签字版本!J222</f>
        <v>17.76</v>
      </c>
      <c r="J222" s="25" t="str">
        <f>SUBSTITUTE([5]签字版本!K222,MID([5]签字版本!K222,9,7),"*******")</f>
        <v>62303611*******2158</v>
      </c>
      <c r="K222" s="24" t="str">
        <f>[5]签字版本!L222</f>
        <v>连城县农村信用联社四堡信用社</v>
      </c>
    </row>
    <row r="223" spans="1:11">
      <c r="A223" s="24" t="str">
        <f>[5]签字版本!A223</f>
        <v>217</v>
      </c>
      <c r="B223" s="24" t="str">
        <f>[5]签字版本!B223</f>
        <v>邹庆仙</v>
      </c>
      <c r="C223" s="24" t="str">
        <f>SUBSTITUTE([5]签字版本!C223,MID([5]签字版本!C223,7,8),"********")</f>
        <v>352627********1627</v>
      </c>
      <c r="D223" s="25" t="str">
        <f>SUBSTITUTE([5]签字版本!D223,MID([5]签字版本!D223,4,4),"****")</f>
        <v/>
      </c>
      <c r="E223" s="24" t="str">
        <f>[5]签字版本!E223</f>
        <v>四桥</v>
      </c>
      <c r="F223" s="26">
        <f>[5]签字版本!F223</f>
        <v>0.95</v>
      </c>
      <c r="G223" s="26">
        <f t="shared" si="6"/>
        <v>0.95</v>
      </c>
      <c r="H223" s="26">
        <f t="shared" si="7"/>
        <v>28.5</v>
      </c>
      <c r="I223" s="26">
        <f>[5]签字版本!J223</f>
        <v>5.7</v>
      </c>
      <c r="J223" s="25" t="str">
        <f>SUBSTITUTE([5]签字版本!K223,MID([5]签字版本!K223,9,7),"*******")</f>
        <v>62303611*******1601</v>
      </c>
      <c r="K223" s="24" t="str">
        <f>[5]签字版本!L223</f>
        <v>连城县农村信用联社四堡信用社</v>
      </c>
    </row>
    <row r="224" spans="1:11">
      <c r="A224" s="24" t="str">
        <f>[5]签字版本!A224</f>
        <v>218</v>
      </c>
      <c r="B224" s="24" t="str">
        <f>[5]签字版本!B224</f>
        <v>马华安</v>
      </c>
      <c r="C224" s="24" t="str">
        <f>SUBSTITUTE([5]签字版本!C224,MID([5]签字版本!C224,7,8),"********")</f>
        <v>352627********1630</v>
      </c>
      <c r="D224" s="25" t="str">
        <f>SUBSTITUTE([5]签字版本!D224,MID([5]签字版本!D224,4,4),"****")</f>
        <v>136****9782</v>
      </c>
      <c r="E224" s="24" t="str">
        <f>[5]签字版本!E224</f>
        <v>四桥</v>
      </c>
      <c r="F224" s="26">
        <f>[5]签字版本!F224</f>
        <v>1.2</v>
      </c>
      <c r="G224" s="26">
        <f t="shared" si="6"/>
        <v>1.2</v>
      </c>
      <c r="H224" s="26">
        <f t="shared" si="7"/>
        <v>36</v>
      </c>
      <c r="I224" s="26">
        <f>[5]签字版本!J224</f>
        <v>7.2</v>
      </c>
      <c r="J224" s="25" t="str">
        <f>SUBSTITUTE([5]签字版本!K224,MID([5]签字版本!K224,9,7),"*******")</f>
        <v>62218405*******7390</v>
      </c>
      <c r="K224" s="24" t="str">
        <f>[5]签字版本!L224</f>
        <v>连城县农村信用联社四堡信用社</v>
      </c>
    </row>
    <row r="225" spans="1:11">
      <c r="A225" s="24" t="str">
        <f>[5]签字版本!A225</f>
        <v>219</v>
      </c>
      <c r="B225" s="24" t="str">
        <f>[5]签字版本!B225</f>
        <v>江长莲</v>
      </c>
      <c r="C225" s="24" t="str">
        <f>SUBSTITUTE([5]签字版本!C225,MID([5]签字版本!C225,7,8),"********")</f>
        <v>352627********1623</v>
      </c>
      <c r="D225" s="25" t="str">
        <f>SUBSTITUTE([5]签字版本!D225,MID([5]签字版本!D225,4,4),"****")</f>
        <v>136****5664</v>
      </c>
      <c r="E225" s="24" t="str">
        <f>[5]签字版本!E225</f>
        <v>四桥</v>
      </c>
      <c r="F225" s="26">
        <f>[5]签字版本!F225</f>
        <v>6.87</v>
      </c>
      <c r="G225" s="26">
        <f t="shared" si="6"/>
        <v>6.87</v>
      </c>
      <c r="H225" s="26">
        <f t="shared" si="7"/>
        <v>206.1</v>
      </c>
      <c r="I225" s="26">
        <f>[5]签字版本!J225</f>
        <v>41.22</v>
      </c>
      <c r="J225" s="25" t="str">
        <f>SUBSTITUTE([5]签字版本!K225,MID([5]签字版本!K225,9,7),"*******")</f>
        <v>62218405*******3952</v>
      </c>
      <c r="K225" s="24" t="str">
        <f>[5]签字版本!L225</f>
        <v>连城县农村信用联社四堡信用社</v>
      </c>
    </row>
    <row r="226" spans="1:11">
      <c r="A226" s="24" t="str">
        <f>[5]签字版本!A226</f>
        <v>220</v>
      </c>
      <c r="B226" s="24" t="str">
        <f>[5]签字版本!B226</f>
        <v>马勋和</v>
      </c>
      <c r="C226" s="24" t="str">
        <f>SUBSTITUTE([5]签字版本!C226,MID([5]签字版本!C226,7,8),"********")</f>
        <v>350825********1615</v>
      </c>
      <c r="D226" s="25" t="str">
        <f>SUBSTITUTE([5]签字版本!D226,MID([5]签字版本!D226,4,4),"****")</f>
        <v>152****2264</v>
      </c>
      <c r="E226" s="24" t="str">
        <f>[5]签字版本!E226</f>
        <v>四桥</v>
      </c>
      <c r="F226" s="26">
        <f>[5]签字版本!F226</f>
        <v>3.06</v>
      </c>
      <c r="G226" s="26">
        <f t="shared" si="6"/>
        <v>3.06</v>
      </c>
      <c r="H226" s="26">
        <f t="shared" si="7"/>
        <v>91.8</v>
      </c>
      <c r="I226" s="26">
        <f>[5]签字版本!J226</f>
        <v>18.36</v>
      </c>
      <c r="J226" s="25" t="str">
        <f>SUBSTITUTE([5]签字版本!K226,MID([5]签字版本!K226,9,7),"*******")</f>
        <v>62218405*******3689</v>
      </c>
      <c r="K226" s="24" t="str">
        <f>[5]签字版本!L226</f>
        <v>连城县农村信用联社四堡信用社</v>
      </c>
    </row>
    <row r="227" spans="1:11">
      <c r="A227" s="24" t="str">
        <f>[5]签字版本!A227</f>
        <v>221</v>
      </c>
      <c r="B227" s="24" t="str">
        <f>[5]签字版本!B227</f>
        <v>马勋庭</v>
      </c>
      <c r="C227" s="24" t="str">
        <f>SUBSTITUTE([5]签字版本!C227,MID([5]签字版本!C227,7,8),"********")</f>
        <v>352627********1613</v>
      </c>
      <c r="D227" s="25" t="str">
        <f>SUBSTITUTE([5]签字版本!D227,MID([5]签字版本!D227,4,4),"****")</f>
        <v>130****7896</v>
      </c>
      <c r="E227" s="24" t="str">
        <f>[5]签字版本!E227</f>
        <v>四桥</v>
      </c>
      <c r="F227" s="26">
        <f>[5]签字版本!F227</f>
        <v>3.52</v>
      </c>
      <c r="G227" s="26">
        <f t="shared" si="6"/>
        <v>3.52</v>
      </c>
      <c r="H227" s="26">
        <f t="shared" si="7"/>
        <v>105.6</v>
      </c>
      <c r="I227" s="26">
        <f>[5]签字版本!J227</f>
        <v>21.12</v>
      </c>
      <c r="J227" s="25" t="str">
        <f>SUBSTITUTE([5]签字版本!K227,MID([5]签字版本!K227,9,7),"*******")</f>
        <v>62218405*******7523</v>
      </c>
      <c r="K227" s="24" t="str">
        <f>[5]签字版本!L227</f>
        <v>连城县农村信用联社四堡信用社</v>
      </c>
    </row>
    <row r="228" spans="1:11">
      <c r="A228" s="24" t="str">
        <f>[5]签字版本!A228</f>
        <v>222</v>
      </c>
      <c r="B228" s="24" t="str">
        <f>[5]签字版本!B228</f>
        <v>马华权</v>
      </c>
      <c r="C228" s="24" t="str">
        <f>SUBSTITUTE([5]签字版本!C228,MID([5]签字版本!C228,7,8),"********")</f>
        <v>352627********1616</v>
      </c>
      <c r="D228" s="25" t="str">
        <f>SUBSTITUTE([5]签字版本!D228,MID([5]签字版本!D228,4,4),"****")</f>
        <v>137****1771</v>
      </c>
      <c r="E228" s="24" t="str">
        <f>[5]签字版本!E228</f>
        <v>四桥</v>
      </c>
      <c r="F228" s="26">
        <f>[5]签字版本!F228</f>
        <v>1.44</v>
      </c>
      <c r="G228" s="26">
        <f t="shared" si="6"/>
        <v>1.44</v>
      </c>
      <c r="H228" s="26">
        <f t="shared" si="7"/>
        <v>43.2</v>
      </c>
      <c r="I228" s="26">
        <f>[5]签字版本!J228</f>
        <v>8.64</v>
      </c>
      <c r="J228" s="25" t="str">
        <f>SUBSTITUTE([5]签字版本!K228,MID([5]签字版本!K228,9,7),"*******")</f>
        <v>90908180*******0563224</v>
      </c>
      <c r="K228" s="24" t="str">
        <f>[5]签字版本!L228</f>
        <v>连城县农村信用联社四堡信用社</v>
      </c>
    </row>
    <row r="229" spans="1:11">
      <c r="A229" s="24" t="str">
        <f>[5]签字版本!A229</f>
        <v>223</v>
      </c>
      <c r="B229" s="24" t="str">
        <f>[5]签字版本!B229</f>
        <v>马华良</v>
      </c>
      <c r="C229" s="24" t="str">
        <f>SUBSTITUTE([5]签字版本!C229,MID([5]签字版本!C229,7,8),"********")</f>
        <v>352627********161X</v>
      </c>
      <c r="D229" s="25" t="str">
        <f>SUBSTITUTE([5]签字版本!D229,MID([5]签字版本!D229,4,4),"****")</f>
        <v>133****8289</v>
      </c>
      <c r="E229" s="24" t="str">
        <f>[5]签字版本!E229</f>
        <v>四桥</v>
      </c>
      <c r="F229" s="26">
        <f>[5]签字版本!F229</f>
        <v>2.39</v>
      </c>
      <c r="G229" s="26">
        <f t="shared" si="6"/>
        <v>2.39</v>
      </c>
      <c r="H229" s="26">
        <f t="shared" si="7"/>
        <v>71.7</v>
      </c>
      <c r="I229" s="26">
        <f>[5]签字版本!J229</f>
        <v>14.34</v>
      </c>
      <c r="J229" s="25" t="str">
        <f>SUBSTITUTE([5]签字版本!K229,MID([5]签字版本!K229,9,7),"*******")</f>
        <v>90908180*******0563634</v>
      </c>
      <c r="K229" s="24" t="str">
        <f>[5]签字版本!L229</f>
        <v>连城县农村信用联社四堡信用社</v>
      </c>
    </row>
    <row r="230" spans="1:11">
      <c r="A230" s="24" t="str">
        <f>[5]签字版本!A230</f>
        <v>224</v>
      </c>
      <c r="B230" s="24" t="str">
        <f>[5]签字版本!B230</f>
        <v>马勋煌</v>
      </c>
      <c r="C230" s="24" t="str">
        <f>SUBSTITUTE([5]签字版本!C230,MID([5]签字版本!C230,7,8),"********")</f>
        <v>352627********1631</v>
      </c>
      <c r="D230" s="25" t="str">
        <f>SUBSTITUTE([5]签字版本!D230,MID([5]签字版本!D230,4,4),"****")</f>
        <v>151****7870</v>
      </c>
      <c r="E230" s="24" t="str">
        <f>[5]签字版本!E230</f>
        <v>四桥</v>
      </c>
      <c r="F230" s="26">
        <f>[5]签字版本!F230</f>
        <v>2.48</v>
      </c>
      <c r="G230" s="26">
        <f t="shared" si="6"/>
        <v>2.48</v>
      </c>
      <c r="H230" s="26">
        <f t="shared" si="7"/>
        <v>74.4</v>
      </c>
      <c r="I230" s="26">
        <f>[5]签字版本!J230</f>
        <v>14.88</v>
      </c>
      <c r="J230" s="25" t="str">
        <f>SUBSTITUTE([5]签字版本!K230,MID([5]签字版本!K230,9,7),"*******")</f>
        <v>62218405*******7432</v>
      </c>
      <c r="K230" s="24" t="str">
        <f>[5]签字版本!L230</f>
        <v>连城县农村信用联社四堡信用社</v>
      </c>
    </row>
    <row r="231" spans="1:11">
      <c r="A231" s="24" t="str">
        <f>[5]签字版本!A231</f>
        <v>225</v>
      </c>
      <c r="B231" s="24" t="str">
        <f>[5]签字版本!B231</f>
        <v>马勋富</v>
      </c>
      <c r="C231" s="24" t="str">
        <f>SUBSTITUTE([5]签字版本!C231,MID([5]签字版本!C231,7,8),"********")</f>
        <v>352627********1616</v>
      </c>
      <c r="D231" s="25" t="str">
        <f>SUBSTITUTE([5]签字版本!D231,MID([5]签字版本!D231,4,4),"****")</f>
        <v>139****9983</v>
      </c>
      <c r="E231" s="24" t="str">
        <f>[5]签字版本!E231</f>
        <v>四桥</v>
      </c>
      <c r="F231" s="26">
        <f>[5]签字版本!F231</f>
        <v>2.81</v>
      </c>
      <c r="G231" s="26">
        <f t="shared" si="6"/>
        <v>2.81</v>
      </c>
      <c r="H231" s="26">
        <f t="shared" si="7"/>
        <v>84.3</v>
      </c>
      <c r="I231" s="26">
        <f>[5]签字版本!J231</f>
        <v>16.86</v>
      </c>
      <c r="J231" s="25" t="str">
        <f>SUBSTITUTE([5]签字版本!K231,MID([5]签字版本!K231,9,7),"*******")</f>
        <v>90908180*******0002767</v>
      </c>
      <c r="K231" s="24" t="str">
        <f>[5]签字版本!L231</f>
        <v>连城县农村信用联社四堡信用社</v>
      </c>
    </row>
    <row r="232" spans="1:11">
      <c r="A232" s="24" t="str">
        <f>[5]签字版本!A232</f>
        <v>226</v>
      </c>
      <c r="B232" s="24" t="str">
        <f>[5]签字版本!B232</f>
        <v>马华桥</v>
      </c>
      <c r="C232" s="24" t="str">
        <f>SUBSTITUTE([5]签字版本!C232,MID([5]签字版本!C232,7,8),"********")</f>
        <v>352627********1617</v>
      </c>
      <c r="D232" s="25" t="str">
        <f>SUBSTITUTE([5]签字版本!D232,MID([5]签字版本!D232,4,4),"****")</f>
        <v>134****8761</v>
      </c>
      <c r="E232" s="24" t="str">
        <f>[5]签字版本!E232</f>
        <v>四桥</v>
      </c>
      <c r="F232" s="26">
        <f>[5]签字版本!F232</f>
        <v>2.31</v>
      </c>
      <c r="G232" s="26">
        <f t="shared" si="6"/>
        <v>2.31</v>
      </c>
      <c r="H232" s="26">
        <f t="shared" si="7"/>
        <v>69.3</v>
      </c>
      <c r="I232" s="26">
        <f>[5]签字版本!J232</f>
        <v>13.86</v>
      </c>
      <c r="J232" s="25" t="str">
        <f>SUBSTITUTE([5]签字版本!K232,MID([5]签字版本!K232,9,7),"*******")</f>
        <v>90908180*******0563144</v>
      </c>
      <c r="K232" s="24" t="str">
        <f>[5]签字版本!L232</f>
        <v>连城县农村信用联社四堡信用社</v>
      </c>
    </row>
    <row r="233" spans="1:11">
      <c r="A233" s="24" t="str">
        <f>[5]签字版本!A233</f>
        <v>227</v>
      </c>
      <c r="B233" s="24" t="str">
        <f>[5]签字版本!B233</f>
        <v>马必玲</v>
      </c>
      <c r="C233" s="24" t="str">
        <f>SUBSTITUTE([5]签字版本!C233,MID([5]签字版本!C233,7,8),"********")</f>
        <v>350825********163X</v>
      </c>
      <c r="D233" s="25" t="str">
        <f>SUBSTITUTE([5]签字版本!D233,MID([5]签字版本!D233,4,4),"****")</f>
        <v/>
      </c>
      <c r="E233" s="24" t="str">
        <f>[5]签字版本!E233</f>
        <v>四桥</v>
      </c>
      <c r="F233" s="26">
        <f>[5]签字版本!F233</f>
        <v>2.47</v>
      </c>
      <c r="G233" s="26">
        <f t="shared" si="6"/>
        <v>2.47</v>
      </c>
      <c r="H233" s="26">
        <f t="shared" si="7"/>
        <v>74.1</v>
      </c>
      <c r="I233" s="26">
        <f>[5]签字版本!J233</f>
        <v>14.82</v>
      </c>
      <c r="J233" s="25" t="str">
        <f>SUBSTITUTE([5]签字版本!K233,MID([5]签字版本!K233,9,7),"*******")</f>
        <v>62303611*******1076</v>
      </c>
      <c r="K233" s="24" t="str">
        <f>[5]签字版本!L233</f>
        <v>连城县农村信用联社四堡信用社</v>
      </c>
    </row>
    <row r="234" spans="1:11">
      <c r="A234" s="24" t="str">
        <f>[5]签字版本!A234</f>
        <v>228</v>
      </c>
      <c r="B234" s="24" t="str">
        <f>[5]签字版本!B234</f>
        <v>马传亮</v>
      </c>
      <c r="C234" s="24" t="str">
        <f>SUBSTITUTE([5]签字版本!C234,MID([5]签字版本!C234,7,8),"********")</f>
        <v>352627********1614</v>
      </c>
      <c r="D234" s="25" t="str">
        <f>SUBSTITUTE([5]签字版本!D234,MID([5]签字版本!D234,4,4),"****")</f>
        <v>152****8249</v>
      </c>
      <c r="E234" s="24" t="str">
        <f>[5]签字版本!E234</f>
        <v>四桥</v>
      </c>
      <c r="F234" s="26">
        <f>[5]签字版本!F234</f>
        <v>2.08</v>
      </c>
      <c r="G234" s="26">
        <f t="shared" si="6"/>
        <v>2.08</v>
      </c>
      <c r="H234" s="26">
        <f t="shared" si="7"/>
        <v>62.4</v>
      </c>
      <c r="I234" s="26">
        <f>[5]签字版本!J234</f>
        <v>12.48</v>
      </c>
      <c r="J234" s="25" t="str">
        <f>SUBSTITUTE([5]签字版本!K234,MID([5]签字版本!K234,9,7),"*******")</f>
        <v>90908180*******0446451</v>
      </c>
      <c r="K234" s="24" t="str">
        <f>[5]签字版本!L234</f>
        <v>连城县农村信用联社四堡信用社</v>
      </c>
    </row>
    <row r="235" spans="1:11">
      <c r="A235" s="24" t="str">
        <f>[5]签字版本!A235</f>
        <v>229</v>
      </c>
      <c r="B235" s="24" t="str">
        <f>[5]签字版本!B235</f>
        <v>马启茂</v>
      </c>
      <c r="C235" s="24" t="str">
        <f>SUBSTITUTE([5]签字版本!C235,MID([5]签字版本!C235,7,8),"********")</f>
        <v>352627********161X</v>
      </c>
      <c r="D235" s="25" t="str">
        <f>SUBSTITUTE([5]签字版本!D235,MID([5]签字版本!D235,4,4),"****")</f>
        <v>138****1299</v>
      </c>
      <c r="E235" s="24" t="str">
        <f>[5]签字版本!E235</f>
        <v>四桥</v>
      </c>
      <c r="F235" s="26">
        <f>[5]签字版本!F235</f>
        <v>2.2</v>
      </c>
      <c r="G235" s="26">
        <f t="shared" si="6"/>
        <v>2.2</v>
      </c>
      <c r="H235" s="26">
        <f t="shared" si="7"/>
        <v>66</v>
      </c>
      <c r="I235" s="26">
        <f>[5]签字版本!J235</f>
        <v>13.2</v>
      </c>
      <c r="J235" s="25" t="str">
        <f>SUBSTITUTE([5]签字版本!K235,MID([5]签字版本!K235,9,7),"*******")</f>
        <v>62218405*******1150</v>
      </c>
      <c r="K235" s="24" t="str">
        <f>[5]签字版本!L235</f>
        <v>连城县农村信用联社四堡信用社</v>
      </c>
    </row>
    <row r="236" spans="1:11">
      <c r="A236" s="24" t="str">
        <f>[5]签字版本!A236</f>
        <v>230</v>
      </c>
      <c r="B236" s="24" t="str">
        <f>[5]签字版本!B236</f>
        <v>马华甸</v>
      </c>
      <c r="C236" s="24" t="str">
        <f>SUBSTITUTE([5]签字版本!C236,MID([5]签字版本!C236,7,8),"********")</f>
        <v>352627********1610</v>
      </c>
      <c r="D236" s="25" t="str">
        <f>SUBSTITUTE([5]签字版本!D236,MID([5]签字版本!D236,4,4),"****")</f>
        <v>151****0189</v>
      </c>
      <c r="E236" s="24" t="str">
        <f>[5]签字版本!E236</f>
        <v>四桥</v>
      </c>
      <c r="F236" s="26">
        <f>[5]签字版本!F236</f>
        <v>2.54</v>
      </c>
      <c r="G236" s="26">
        <f t="shared" si="6"/>
        <v>2.54</v>
      </c>
      <c r="H236" s="26">
        <f t="shared" si="7"/>
        <v>76.2</v>
      </c>
      <c r="I236" s="26">
        <f>[5]签字版本!J236</f>
        <v>15.24</v>
      </c>
      <c r="J236" s="25" t="str">
        <f>SUBSTITUTE([5]签字版本!K236,MID([5]签字版本!K236,9,7),"*******")</f>
        <v>62218405*******4018</v>
      </c>
      <c r="K236" s="24" t="str">
        <f>[5]签字版本!L236</f>
        <v>连城县农村信用联社四堡信用社</v>
      </c>
    </row>
    <row r="237" spans="1:11">
      <c r="A237" s="24" t="str">
        <f>[5]签字版本!A237</f>
        <v>231</v>
      </c>
      <c r="B237" s="24" t="str">
        <f>[5]签字版本!B237</f>
        <v>马子茂</v>
      </c>
      <c r="C237" s="24" t="str">
        <f>SUBSTITUTE([5]签字版本!C237,MID([5]签字版本!C237,7,8),"********")</f>
        <v>352627********1634</v>
      </c>
      <c r="D237" s="25" t="str">
        <f>SUBSTITUTE([5]签字版本!D237,MID([5]签字版本!D237,4,4),"****")</f>
        <v>180****9386</v>
      </c>
      <c r="E237" s="24" t="str">
        <f>[5]签字版本!E237</f>
        <v>四桥</v>
      </c>
      <c r="F237" s="26">
        <f>[5]签字版本!F237</f>
        <v>5.1</v>
      </c>
      <c r="G237" s="26">
        <f t="shared" si="6"/>
        <v>5.1</v>
      </c>
      <c r="H237" s="26">
        <f t="shared" si="7"/>
        <v>153</v>
      </c>
      <c r="I237" s="26">
        <f>[5]签字版本!J237</f>
        <v>30.6</v>
      </c>
      <c r="J237" s="25" t="str">
        <f>SUBSTITUTE([5]签字版本!K237,MID([5]签字版本!K237,9,7),"*******")</f>
        <v>90908180*******0045534</v>
      </c>
      <c r="K237" s="24" t="str">
        <f>[5]签字版本!L237</f>
        <v>连城县农村信用联社四堡信用社</v>
      </c>
    </row>
    <row r="238" spans="1:11">
      <c r="A238" s="24" t="str">
        <f>[5]签字版本!A238</f>
        <v>232</v>
      </c>
      <c r="B238" s="24" t="str">
        <f>[5]签字版本!B238</f>
        <v>邹春凤</v>
      </c>
      <c r="C238" s="24" t="str">
        <f>SUBSTITUTE([5]签字版本!C238,MID([5]签字版本!C238,7,8),"********")</f>
        <v>352627********1642</v>
      </c>
      <c r="D238" s="25" t="str">
        <f>SUBSTITUTE([5]签字版本!D238,MID([5]签字版本!D238,4,4),"****")</f>
        <v/>
      </c>
      <c r="E238" s="24" t="str">
        <f>[5]签字版本!E238</f>
        <v>四桥</v>
      </c>
      <c r="F238" s="26">
        <f>[5]签字版本!F238</f>
        <v>2.18</v>
      </c>
      <c r="G238" s="26">
        <f t="shared" si="6"/>
        <v>2.18</v>
      </c>
      <c r="H238" s="26">
        <f t="shared" si="7"/>
        <v>65.4</v>
      </c>
      <c r="I238" s="26">
        <f>[5]签字版本!J238</f>
        <v>13.08</v>
      </c>
      <c r="J238" s="25" t="str">
        <f>SUBSTITUTE([5]签字版本!K238,MID([5]签字版本!K238,9,7),"*******")</f>
        <v>62218405*******7564</v>
      </c>
      <c r="K238" s="24" t="str">
        <f>[5]签字版本!L238</f>
        <v>连城县农村信用联社四堡信用社</v>
      </c>
    </row>
    <row r="239" spans="1:11">
      <c r="A239" s="24" t="str">
        <f>[5]签字版本!A239</f>
        <v>233</v>
      </c>
      <c r="B239" s="24" t="str">
        <f>[5]签字版本!B239</f>
        <v>马传洪</v>
      </c>
      <c r="C239" s="24" t="str">
        <f>SUBSTITUTE([5]签字版本!C239,MID([5]签字版本!C239,7,8),"********")</f>
        <v>352627********1617</v>
      </c>
      <c r="D239" s="25" t="str">
        <f>SUBSTITUTE([5]签字版本!D239,MID([5]签字版本!D239,4,4),"****")</f>
        <v>131****3876</v>
      </c>
      <c r="E239" s="24" t="str">
        <f>[5]签字版本!E239</f>
        <v>四桥</v>
      </c>
      <c r="F239" s="26">
        <f>[5]签字版本!F239</f>
        <v>2.17</v>
      </c>
      <c r="G239" s="26">
        <f t="shared" si="6"/>
        <v>2.17</v>
      </c>
      <c r="H239" s="26">
        <f t="shared" si="7"/>
        <v>65.1</v>
      </c>
      <c r="I239" s="26">
        <f>[5]签字版本!J239</f>
        <v>13.02</v>
      </c>
      <c r="J239" s="25" t="str">
        <f>SUBSTITUTE([5]签字版本!K239,MID([5]签字版本!K239,9,7),"*******")</f>
        <v>90908180*******0446888</v>
      </c>
      <c r="K239" s="24" t="str">
        <f>[5]签字版本!L239</f>
        <v>连城县农村信用联社四堡信用社</v>
      </c>
    </row>
    <row r="240" spans="1:11">
      <c r="A240" s="24" t="str">
        <f>[5]签字版本!A240</f>
        <v>234</v>
      </c>
      <c r="B240" s="24" t="str">
        <f>[5]签字版本!B240</f>
        <v>马传木</v>
      </c>
      <c r="C240" s="24" t="str">
        <f>SUBSTITUTE([5]签字版本!C240,MID([5]签字版本!C240,7,8),"********")</f>
        <v>352627********1612</v>
      </c>
      <c r="D240" s="25" t="str">
        <f>SUBSTITUTE([5]签字版本!D240,MID([5]签字版本!D240,4,4),"****")</f>
        <v>150****9079</v>
      </c>
      <c r="E240" s="24" t="str">
        <f>[5]签字版本!E240</f>
        <v>四桥</v>
      </c>
      <c r="F240" s="26">
        <f>[5]签字版本!F240</f>
        <v>2.1</v>
      </c>
      <c r="G240" s="26">
        <f t="shared" si="6"/>
        <v>2.1</v>
      </c>
      <c r="H240" s="26">
        <f t="shared" si="7"/>
        <v>63</v>
      </c>
      <c r="I240" s="26">
        <f>[5]签字版本!J240</f>
        <v>12.6</v>
      </c>
      <c r="J240" s="25" t="str">
        <f>SUBSTITUTE([5]签字版本!K240,MID([5]签字版本!K240,9,7),"*******")</f>
        <v>90908180*******0059466</v>
      </c>
      <c r="K240" s="24" t="str">
        <f>[5]签字版本!L240</f>
        <v>连城县农村信用联社四堡信用社</v>
      </c>
    </row>
    <row r="241" spans="1:11">
      <c r="A241" s="24" t="str">
        <f>[5]签字版本!A241</f>
        <v>235</v>
      </c>
      <c r="B241" s="24" t="str">
        <f>[5]签字版本!B241</f>
        <v>马勋生</v>
      </c>
      <c r="C241" s="24" t="str">
        <f>SUBSTITUTE([5]签字版本!C241,MID([5]签字版本!C241,7,8),"********")</f>
        <v>352627********1618</v>
      </c>
      <c r="D241" s="25" t="str">
        <f>SUBSTITUTE([5]签字版本!D241,MID([5]签字版本!D241,4,4),"****")</f>
        <v>159****1470</v>
      </c>
      <c r="E241" s="24" t="str">
        <f>[5]签字版本!E241</f>
        <v>四桥</v>
      </c>
      <c r="F241" s="26">
        <f>[5]签字版本!F241</f>
        <v>3.78</v>
      </c>
      <c r="G241" s="26">
        <f t="shared" si="6"/>
        <v>3.78</v>
      </c>
      <c r="H241" s="26">
        <f t="shared" si="7"/>
        <v>113.4</v>
      </c>
      <c r="I241" s="26">
        <f>[5]签字版本!J241</f>
        <v>22.68</v>
      </c>
      <c r="J241" s="25" t="str">
        <f>SUBSTITUTE([5]签字版本!K241,MID([5]签字版本!K241,9,7),"*******")</f>
        <v>62303625*******9376</v>
      </c>
      <c r="K241" s="24" t="str">
        <f>[5]签字版本!L241</f>
        <v>连城县农村信用联社四堡信用社</v>
      </c>
    </row>
    <row r="242" spans="1:11">
      <c r="A242" s="24" t="str">
        <f>[5]签字版本!A242</f>
        <v>236</v>
      </c>
      <c r="B242" s="24" t="str">
        <f>[5]签字版本!B242</f>
        <v>马传彪</v>
      </c>
      <c r="C242" s="24" t="str">
        <f>SUBSTITUTE([5]签字版本!C242,MID([5]签字版本!C242,7,8),"********")</f>
        <v>352627********1616</v>
      </c>
      <c r="D242" s="25" t="str">
        <f>SUBSTITUTE([5]签字版本!D242,MID([5]签字版本!D242,4,4),"****")</f>
        <v>138****3194</v>
      </c>
      <c r="E242" s="24" t="str">
        <f>[5]签字版本!E242</f>
        <v>四桥</v>
      </c>
      <c r="F242" s="26">
        <f>[5]签字版本!F242</f>
        <v>1.34</v>
      </c>
      <c r="G242" s="26">
        <f t="shared" si="6"/>
        <v>1.34</v>
      </c>
      <c r="H242" s="26">
        <f t="shared" si="7"/>
        <v>40.2</v>
      </c>
      <c r="I242" s="26">
        <f>[5]签字版本!J242</f>
        <v>8.04</v>
      </c>
      <c r="J242" s="25" t="str">
        <f>SUBSTITUTE([5]签字版本!K242,MID([5]签字版本!K242,9,7),"*******")</f>
        <v>62218405*******4190</v>
      </c>
      <c r="K242" s="24" t="str">
        <f>[5]签字版本!L242</f>
        <v>连城县农村信用联社四堡信用社</v>
      </c>
    </row>
    <row r="243" spans="1:11">
      <c r="A243" s="24" t="str">
        <f>[5]签字版本!A243</f>
        <v>237</v>
      </c>
      <c r="B243" s="24" t="str">
        <f>[5]签字版本!B243</f>
        <v>马海鸣</v>
      </c>
      <c r="C243" s="24" t="str">
        <f>SUBSTITUTE([5]签字版本!C243,MID([5]签字版本!C243,7,8),"********")</f>
        <v>352627********1613</v>
      </c>
      <c r="D243" s="25" t="str">
        <f>SUBSTITUTE([5]签字版本!D243,MID([5]签字版本!D243,4,4),"****")</f>
        <v>136****6227</v>
      </c>
      <c r="E243" s="24" t="str">
        <f>[5]签字版本!E243</f>
        <v>四桥</v>
      </c>
      <c r="F243" s="26">
        <f>[5]签字版本!F243</f>
        <v>0.96</v>
      </c>
      <c r="G243" s="26">
        <f t="shared" si="6"/>
        <v>0.96</v>
      </c>
      <c r="H243" s="26">
        <f t="shared" si="7"/>
        <v>28.8</v>
      </c>
      <c r="I243" s="26">
        <f>[5]签字版本!J243</f>
        <v>5.76</v>
      </c>
      <c r="J243" s="25" t="str">
        <f>SUBSTITUTE([5]签字版本!K243,MID([5]签字版本!K243,9,7),"*******")</f>
        <v>62218405*******4125</v>
      </c>
      <c r="K243" s="24" t="str">
        <f>[5]签字版本!L243</f>
        <v>连城县农村信用联社四堡信用社</v>
      </c>
    </row>
    <row r="244" spans="1:11">
      <c r="A244" s="24" t="str">
        <f>[5]签字版本!A244</f>
        <v>238</v>
      </c>
      <c r="B244" s="24" t="str">
        <f>[5]签字版本!B244</f>
        <v>马华懿</v>
      </c>
      <c r="C244" s="24" t="str">
        <f>SUBSTITUTE([5]签字版本!C244,MID([5]签字版本!C244,7,8),"********")</f>
        <v>352627********1617</v>
      </c>
      <c r="D244" s="25" t="str">
        <f>SUBSTITUTE([5]签字版本!D244,MID([5]签字版本!D244,4,4),"****")</f>
        <v>150****4640</v>
      </c>
      <c r="E244" s="24" t="str">
        <f>[5]签字版本!E244</f>
        <v>四桥</v>
      </c>
      <c r="F244" s="26">
        <f>[5]签字版本!F244</f>
        <v>5.02</v>
      </c>
      <c r="G244" s="26">
        <f t="shared" si="6"/>
        <v>5.02</v>
      </c>
      <c r="H244" s="26">
        <f t="shared" si="7"/>
        <v>150.6</v>
      </c>
      <c r="I244" s="26">
        <f>[5]签字版本!J244</f>
        <v>30.12</v>
      </c>
      <c r="J244" s="25" t="str">
        <f>SUBSTITUTE([5]签字版本!K244,MID([5]签字版本!K244,9,7),"*******")</f>
        <v>62218405*******7481</v>
      </c>
      <c r="K244" s="24" t="str">
        <f>[5]签字版本!L244</f>
        <v>连城县农村信用联社四堡信用社</v>
      </c>
    </row>
    <row r="245" spans="1:11">
      <c r="A245" s="24" t="str">
        <f>[5]签字版本!A245</f>
        <v>239</v>
      </c>
      <c r="B245" s="24" t="str">
        <f>[5]签字版本!B245</f>
        <v>马海鸿</v>
      </c>
      <c r="C245" s="24" t="str">
        <f>SUBSTITUTE([5]签字版本!C245,MID([5]签字版本!C245,7,8),"********")</f>
        <v>352627********1617</v>
      </c>
      <c r="D245" s="25" t="str">
        <f>SUBSTITUTE([5]签字版本!D245,MID([5]签字版本!D245,4,4),"****")</f>
        <v/>
      </c>
      <c r="E245" s="24" t="str">
        <f>[5]签字版本!E245</f>
        <v>四桥</v>
      </c>
      <c r="F245" s="26">
        <f>[5]签字版本!F245</f>
        <v>1.18</v>
      </c>
      <c r="G245" s="26">
        <f t="shared" si="6"/>
        <v>1.18</v>
      </c>
      <c r="H245" s="26">
        <f t="shared" si="7"/>
        <v>35.4</v>
      </c>
      <c r="I245" s="26">
        <f>[5]签字版本!J245</f>
        <v>7.08</v>
      </c>
      <c r="J245" s="25" t="str">
        <f>SUBSTITUTE([5]签字版本!K245,MID([5]签字版本!K245,9,7),"*******")</f>
        <v>62218405*******0727</v>
      </c>
      <c r="K245" s="24" t="str">
        <f>[5]签字版本!L245</f>
        <v>连城县农村信用联社四堡信用社</v>
      </c>
    </row>
    <row r="246" spans="1:11">
      <c r="A246" s="24" t="str">
        <f>[5]签字版本!A246</f>
        <v>240</v>
      </c>
      <c r="B246" s="24" t="str">
        <f>[5]签字版本!B246</f>
        <v>马海庆</v>
      </c>
      <c r="C246" s="24" t="str">
        <f>SUBSTITUTE([5]签字版本!C246,MID([5]签字版本!C246,7,8),"********")</f>
        <v>352627********1616</v>
      </c>
      <c r="D246" s="25" t="str">
        <f>SUBSTITUTE([5]签字版本!D246,MID([5]签字版本!D246,4,4),"****")</f>
        <v>138****0199</v>
      </c>
      <c r="E246" s="24" t="str">
        <f>[5]签字版本!E246</f>
        <v>四桥</v>
      </c>
      <c r="F246" s="26">
        <f>[5]签字版本!F246</f>
        <v>1.04</v>
      </c>
      <c r="G246" s="26">
        <f t="shared" si="6"/>
        <v>1.04</v>
      </c>
      <c r="H246" s="26">
        <f t="shared" si="7"/>
        <v>31.2</v>
      </c>
      <c r="I246" s="26">
        <f>[5]签字版本!J246</f>
        <v>6.24</v>
      </c>
      <c r="J246" s="25" t="str">
        <f>SUBSTITUTE([5]签字版本!K246,MID([5]签字版本!K246,9,7),"*******")</f>
        <v>90908180*******0051080</v>
      </c>
      <c r="K246" s="24" t="str">
        <f>[5]签字版本!L246</f>
        <v>连城县农村信用联社四堡信用社</v>
      </c>
    </row>
    <row r="247" spans="1:11">
      <c r="A247" s="24" t="str">
        <f>[5]签字版本!A247</f>
        <v>241</v>
      </c>
      <c r="B247" s="24" t="str">
        <f>[5]签字版本!B247</f>
        <v>马子富</v>
      </c>
      <c r="C247" s="24" t="str">
        <f>SUBSTITUTE([5]签字版本!C247,MID([5]签字版本!C247,7,8),"********")</f>
        <v>352627********1611</v>
      </c>
      <c r="D247" s="25" t="str">
        <f>SUBSTITUTE([5]签字版本!D247,MID([5]签字版本!D247,4,4),"****")</f>
        <v>158****4367</v>
      </c>
      <c r="E247" s="24" t="str">
        <f>[5]签字版本!E247</f>
        <v>四桥</v>
      </c>
      <c r="F247" s="26">
        <f>[5]签字版本!F247</f>
        <v>2.29</v>
      </c>
      <c r="G247" s="26">
        <f t="shared" si="6"/>
        <v>2.29</v>
      </c>
      <c r="H247" s="26">
        <f t="shared" si="7"/>
        <v>68.7</v>
      </c>
      <c r="I247" s="26">
        <f>[5]签字版本!J247</f>
        <v>13.74</v>
      </c>
      <c r="J247" s="25" t="str">
        <f>SUBSTITUTE([5]签字版本!K247,MID([5]签字版本!K247,9,7),"*******")</f>
        <v>90908180*******0449001</v>
      </c>
      <c r="K247" s="24" t="str">
        <f>[5]签字版本!L247</f>
        <v>连城县农村信用联社四堡信用社</v>
      </c>
    </row>
    <row r="248" spans="1:11">
      <c r="A248" s="24" t="str">
        <f>[5]签字版本!A248</f>
        <v>242</v>
      </c>
      <c r="B248" s="24" t="str">
        <f>[5]签字版本!B248</f>
        <v>马子勤</v>
      </c>
      <c r="C248" s="24" t="str">
        <f>SUBSTITUTE([5]签字版本!C248,MID([5]签字版本!C248,7,8),"********")</f>
        <v>352627********1632</v>
      </c>
      <c r="D248" s="25" t="str">
        <f>SUBSTITUTE([5]签字版本!D248,MID([5]签字版本!D248,4,4),"****")</f>
        <v>138****2734</v>
      </c>
      <c r="E248" s="24" t="str">
        <f>[5]签字版本!E248</f>
        <v>四桥</v>
      </c>
      <c r="F248" s="26">
        <f>[5]签字版本!F248</f>
        <v>3.97</v>
      </c>
      <c r="G248" s="26">
        <f t="shared" si="6"/>
        <v>3.97</v>
      </c>
      <c r="H248" s="26">
        <f t="shared" si="7"/>
        <v>119.1</v>
      </c>
      <c r="I248" s="26">
        <f>[5]签字版本!J248</f>
        <v>23.82</v>
      </c>
      <c r="J248" s="25" t="str">
        <f>SUBSTITUTE([5]签字版本!K248,MID([5]签字版本!K248,9,7),"*******")</f>
        <v>90908180*******0059484</v>
      </c>
      <c r="K248" s="24" t="str">
        <f>[5]签字版本!L248</f>
        <v>连城县农村信用联社四堡信用社</v>
      </c>
    </row>
    <row r="249" spans="1:11">
      <c r="A249" s="24" t="str">
        <f>[5]签字版本!A249</f>
        <v>243</v>
      </c>
      <c r="B249" s="24" t="str">
        <f>[5]签字版本!B249</f>
        <v>马小明</v>
      </c>
      <c r="C249" s="24" t="str">
        <f>SUBSTITUTE([5]签字版本!C249,MID([5]签字版本!C249,7,8),"********")</f>
        <v>352627********1613</v>
      </c>
      <c r="D249" s="25" t="str">
        <f>SUBSTITUTE([5]签字版本!D249,MID([5]签字版本!D249,4,4),"****")</f>
        <v>151****2422</v>
      </c>
      <c r="E249" s="24" t="str">
        <f>[5]签字版本!E249</f>
        <v>四桥</v>
      </c>
      <c r="F249" s="26">
        <f>[5]签字版本!F249</f>
        <v>5.07</v>
      </c>
      <c r="G249" s="26">
        <f t="shared" si="6"/>
        <v>5.07</v>
      </c>
      <c r="H249" s="26">
        <f t="shared" si="7"/>
        <v>152.1</v>
      </c>
      <c r="I249" s="26">
        <f>[5]签字版本!J249</f>
        <v>30.42</v>
      </c>
      <c r="J249" s="25" t="str">
        <f>SUBSTITUTE([5]签字版本!K249,MID([5]签字版本!K249,9,7),"*******")</f>
        <v>62218405*******0743</v>
      </c>
      <c r="K249" s="24" t="str">
        <f>[5]签字版本!L249</f>
        <v>连城县农村信用联社四堡信用社</v>
      </c>
    </row>
    <row r="250" spans="1:11">
      <c r="A250" s="24" t="str">
        <f>[5]签字版本!A250</f>
        <v>244</v>
      </c>
      <c r="B250" s="24" t="str">
        <f>[5]签字版本!B250</f>
        <v>马兴明</v>
      </c>
      <c r="C250" s="24" t="str">
        <f>SUBSTITUTE([5]签字版本!C250,MID([5]签字版本!C250,7,8),"********")</f>
        <v>352627********1619</v>
      </c>
      <c r="D250" s="25" t="str">
        <f>SUBSTITUTE([5]签字版本!D250,MID([5]签字版本!D250,4,4),"****")</f>
        <v>139****7726</v>
      </c>
      <c r="E250" s="24" t="str">
        <f>[5]签字版本!E250</f>
        <v>四桥</v>
      </c>
      <c r="F250" s="26">
        <f>[5]签字版本!F250</f>
        <v>4.63</v>
      </c>
      <c r="G250" s="26">
        <f t="shared" si="6"/>
        <v>4.63</v>
      </c>
      <c r="H250" s="26">
        <f t="shared" si="7"/>
        <v>138.9</v>
      </c>
      <c r="I250" s="26">
        <f>[5]签字版本!J250</f>
        <v>27.78</v>
      </c>
      <c r="J250" s="25" t="str">
        <f>SUBSTITUTE([5]签字版本!K250,MID([5]签字版本!K250,9,7),"*******")</f>
        <v>90908180*******0059475</v>
      </c>
      <c r="K250" s="24" t="str">
        <f>[5]签字版本!L250</f>
        <v>连城县农村信用联社四堡信用社</v>
      </c>
    </row>
    <row r="251" spans="1:11">
      <c r="A251" s="24" t="str">
        <f>[5]签字版本!A251</f>
        <v>245</v>
      </c>
      <c r="B251" s="24" t="str">
        <f>[5]签字版本!B251</f>
        <v>童满荣</v>
      </c>
      <c r="C251" s="24" t="str">
        <f>SUBSTITUTE([5]签字版本!C251,MID([5]签字版本!C251,7,8),"********")</f>
        <v>352627********1627</v>
      </c>
      <c r="D251" s="25" t="str">
        <f>SUBSTITUTE([5]签字版本!D251,MID([5]签字版本!D251,4,4),"****")</f>
        <v>130****2507</v>
      </c>
      <c r="E251" s="24" t="str">
        <f>[5]签字版本!E251</f>
        <v>四桥</v>
      </c>
      <c r="F251" s="26">
        <f>[5]签字版本!F251</f>
        <v>0.83</v>
      </c>
      <c r="G251" s="26">
        <f t="shared" si="6"/>
        <v>0.83</v>
      </c>
      <c r="H251" s="26">
        <f t="shared" si="7"/>
        <v>24.9</v>
      </c>
      <c r="I251" s="26">
        <f>[5]签字版本!J251</f>
        <v>4.98</v>
      </c>
      <c r="J251" s="25" t="str">
        <f>SUBSTITUTE([5]签字版本!K251,MID([5]签字版本!K251,9,7),"*******")</f>
        <v>62218405*******4117</v>
      </c>
      <c r="K251" s="24" t="str">
        <f>[5]签字版本!L251</f>
        <v>连城县农村信用联社四堡信用社</v>
      </c>
    </row>
    <row r="252" spans="1:11">
      <c r="A252" s="24" t="str">
        <f>[5]签字版本!A252</f>
        <v>246</v>
      </c>
      <c r="B252" s="24" t="str">
        <f>[5]签字版本!B252</f>
        <v>马华永</v>
      </c>
      <c r="C252" s="24" t="str">
        <f>SUBSTITUTE([5]签字版本!C252,MID([5]签字版本!C252,7,8),"********")</f>
        <v>352627********1634</v>
      </c>
      <c r="D252" s="25" t="str">
        <f>SUBSTITUTE([5]签字版本!D252,MID([5]签字版本!D252,4,4),"****")</f>
        <v>150****8827</v>
      </c>
      <c r="E252" s="24" t="str">
        <f>[5]签字版本!E252</f>
        <v>四桥</v>
      </c>
      <c r="F252" s="26">
        <f>[5]签字版本!F252</f>
        <v>0.75</v>
      </c>
      <c r="G252" s="26">
        <f t="shared" si="6"/>
        <v>0.75</v>
      </c>
      <c r="H252" s="26">
        <f t="shared" si="7"/>
        <v>22.5</v>
      </c>
      <c r="I252" s="26">
        <f>[5]签字版本!J252</f>
        <v>4.5</v>
      </c>
      <c r="J252" s="25" t="str">
        <f>SUBSTITUTE([5]签字版本!K252,MID([5]签字版本!K252,9,7),"*******")</f>
        <v>62218405*******7465</v>
      </c>
      <c r="K252" s="24" t="str">
        <f>[5]签字版本!L252</f>
        <v>连城县农村信用联社四堡信用社</v>
      </c>
    </row>
    <row r="253" spans="1:11">
      <c r="A253" s="24" t="str">
        <f>[5]签字版本!A253</f>
        <v>247</v>
      </c>
      <c r="B253" s="24" t="str">
        <f>[5]签字版本!B253</f>
        <v>马华锋</v>
      </c>
      <c r="C253" s="24" t="str">
        <f>SUBSTITUTE([5]签字版本!C253,MID([5]签字版本!C253,7,8),"********")</f>
        <v>352627********1618</v>
      </c>
      <c r="D253" s="25" t="str">
        <f>SUBSTITUTE([5]签字版本!D253,MID([5]签字版本!D253,4,4),"****")</f>
        <v>152****9435</v>
      </c>
      <c r="E253" s="24" t="str">
        <f>[5]签字版本!E253</f>
        <v>四桥</v>
      </c>
      <c r="F253" s="26">
        <f>[5]签字版本!F253</f>
        <v>1.23</v>
      </c>
      <c r="G253" s="26">
        <f t="shared" si="6"/>
        <v>1.23</v>
      </c>
      <c r="H253" s="26">
        <f t="shared" si="7"/>
        <v>36.9</v>
      </c>
      <c r="I253" s="26">
        <f>[5]签字版本!J253</f>
        <v>7.38</v>
      </c>
      <c r="J253" s="25" t="str">
        <f>SUBSTITUTE([5]签字版本!K253,MID([5]签字版本!K253,9,7),"*******")</f>
        <v>62218405*******4281</v>
      </c>
      <c r="K253" s="24" t="str">
        <f>[5]签字版本!L253</f>
        <v>连城县农村信用联社四堡信用社</v>
      </c>
    </row>
    <row r="254" spans="1:11">
      <c r="A254" s="24" t="str">
        <f>[5]签字版本!A254</f>
        <v>248</v>
      </c>
      <c r="B254" s="24" t="str">
        <f>[5]签字版本!B254</f>
        <v>马勋斌</v>
      </c>
      <c r="C254" s="24" t="str">
        <f>SUBSTITUTE([5]签字版本!C254,MID([5]签字版本!C254,7,8),"********")</f>
        <v>352627********1656</v>
      </c>
      <c r="D254" s="25" t="str">
        <f>SUBSTITUTE([5]签字版本!D254,MID([5]签字版本!D254,4,4),"****")</f>
        <v>159****5297</v>
      </c>
      <c r="E254" s="24" t="str">
        <f>[5]签字版本!E254</f>
        <v>四桥</v>
      </c>
      <c r="F254" s="26">
        <f>[5]签字版本!F254</f>
        <v>2.22</v>
      </c>
      <c r="G254" s="26">
        <f t="shared" si="6"/>
        <v>2.22</v>
      </c>
      <c r="H254" s="26">
        <f t="shared" si="7"/>
        <v>66.6</v>
      </c>
      <c r="I254" s="26">
        <f>[5]签字版本!J254</f>
        <v>13.32</v>
      </c>
      <c r="J254" s="25" t="str">
        <f>SUBSTITUTE([5]签字版本!K254,MID([5]签字版本!K254,9,7),"*******")</f>
        <v>90908180*******0066500</v>
      </c>
      <c r="K254" s="24" t="str">
        <f>[5]签字版本!L254</f>
        <v>连城县农村信用联社四堡信用社</v>
      </c>
    </row>
    <row r="255" spans="1:11">
      <c r="A255" s="24" t="str">
        <f>[5]签字版本!A255</f>
        <v>249</v>
      </c>
      <c r="B255" s="24" t="str">
        <f>[5]签字版本!B255</f>
        <v>徐土旺</v>
      </c>
      <c r="C255" s="24" t="str">
        <f>SUBSTITUTE([5]签字版本!C255,MID([5]签字版本!C255,7,8),"********")</f>
        <v>352627********163X</v>
      </c>
      <c r="D255" s="25" t="str">
        <f>SUBSTITUTE([5]签字版本!D255,MID([5]签字版本!D255,4,4),"****")</f>
        <v>183****0739</v>
      </c>
      <c r="E255" s="24" t="str">
        <f>[5]签字版本!E255</f>
        <v>四桥</v>
      </c>
      <c r="F255" s="26">
        <f>[5]签字版本!F255</f>
        <v>6.29</v>
      </c>
      <c r="G255" s="26">
        <f t="shared" si="6"/>
        <v>6.29</v>
      </c>
      <c r="H255" s="26">
        <f t="shared" si="7"/>
        <v>188.7</v>
      </c>
      <c r="I255" s="26">
        <f>[5]签字版本!J255</f>
        <v>37.74</v>
      </c>
      <c r="J255" s="25" t="str">
        <f>SUBSTITUTE([5]签字版本!K255,MID([5]签字版本!K255,9,7),"*******")</f>
        <v>62218405*******4091</v>
      </c>
      <c r="K255" s="24" t="str">
        <f>[5]签字版本!L255</f>
        <v>连城县农村信用联社四堡信用社</v>
      </c>
    </row>
    <row r="256" spans="1:11">
      <c r="A256" s="24" t="str">
        <f>[5]签字版本!A256</f>
        <v>250</v>
      </c>
      <c r="B256" s="24" t="str">
        <f>[5]签字版本!B256</f>
        <v>马序明</v>
      </c>
      <c r="C256" s="24" t="str">
        <f>SUBSTITUTE([5]签字版本!C256,MID([5]签字版本!C256,7,8),"********")</f>
        <v>352627********1618</v>
      </c>
      <c r="D256" s="25" t="str">
        <f>SUBSTITUTE([5]签字版本!D256,MID([5]签字版本!D256,4,4),"****")</f>
        <v/>
      </c>
      <c r="E256" s="24" t="str">
        <f>[5]签字版本!E256</f>
        <v>四桥</v>
      </c>
      <c r="F256" s="26">
        <f>[5]签字版本!F256</f>
        <v>2.77</v>
      </c>
      <c r="G256" s="26">
        <f t="shared" si="6"/>
        <v>2.77</v>
      </c>
      <c r="H256" s="26">
        <f t="shared" si="7"/>
        <v>83.1</v>
      </c>
      <c r="I256" s="26">
        <f>[5]签字版本!J256</f>
        <v>16.62</v>
      </c>
      <c r="J256" s="25" t="str">
        <f>SUBSTITUTE([5]签字版本!K256,MID([5]签字版本!K256,9,7),"*******")</f>
        <v>90908180*******0024922</v>
      </c>
      <c r="K256" s="24" t="str">
        <f>[5]签字版本!L256</f>
        <v>连城县农村信用联社四堡信用社</v>
      </c>
    </row>
    <row r="257" spans="1:11">
      <c r="A257" s="24" t="str">
        <f>[5]签字版本!A257</f>
        <v>251</v>
      </c>
      <c r="B257" s="24" t="str">
        <f>[5]签字版本!B257</f>
        <v>马运华</v>
      </c>
      <c r="C257" s="24" t="str">
        <f>SUBSTITUTE([5]签字版本!C257,MID([5]签字版本!C257,7,8),"********")</f>
        <v>350825********1615</v>
      </c>
      <c r="D257" s="25" t="str">
        <f>SUBSTITUTE([5]签字版本!D257,MID([5]签字版本!D257,4,4),"****")</f>
        <v/>
      </c>
      <c r="E257" s="24" t="str">
        <f>[5]签字版本!E257</f>
        <v>四桥</v>
      </c>
      <c r="F257" s="26">
        <f>[5]签字版本!F257</f>
        <v>2.66</v>
      </c>
      <c r="G257" s="26">
        <f t="shared" si="6"/>
        <v>2.66</v>
      </c>
      <c r="H257" s="26">
        <f t="shared" si="7"/>
        <v>79.8</v>
      </c>
      <c r="I257" s="26">
        <f>[5]签字版本!J257</f>
        <v>15.96</v>
      </c>
      <c r="J257" s="25" t="str">
        <f>SUBSTITUTE([5]签字版本!K257,MID([5]签字版本!K257,9,7),"*******")</f>
        <v>62218405*******7275</v>
      </c>
      <c r="K257" s="24" t="str">
        <f>[5]签字版本!L257</f>
        <v>连城县农村信用联社四堡信用社</v>
      </c>
    </row>
    <row r="258" spans="1:11">
      <c r="A258" s="24" t="str">
        <f>[5]签字版本!A258</f>
        <v>252</v>
      </c>
      <c r="B258" s="24" t="str">
        <f>[5]签字版本!B258</f>
        <v>马传桂</v>
      </c>
      <c r="C258" s="24" t="str">
        <f>SUBSTITUTE([5]签字版本!C258,MID([5]签字版本!C258,7,8),"********")</f>
        <v>352627********161X</v>
      </c>
      <c r="D258" s="25" t="str">
        <f>SUBSTITUTE([5]签字版本!D258,MID([5]签字版本!D258,4,4),"****")</f>
        <v>182****7808</v>
      </c>
      <c r="E258" s="24" t="str">
        <f>[5]签字版本!E258</f>
        <v>四桥</v>
      </c>
      <c r="F258" s="26">
        <f>[5]签字版本!F258</f>
        <v>2.82</v>
      </c>
      <c r="G258" s="26">
        <f t="shared" si="6"/>
        <v>2.82</v>
      </c>
      <c r="H258" s="26">
        <f t="shared" si="7"/>
        <v>84.6</v>
      </c>
      <c r="I258" s="26">
        <f>[5]签字版本!J258</f>
        <v>16.92</v>
      </c>
      <c r="J258" s="25" t="str">
        <f>SUBSTITUTE([5]签字版本!K258,MID([5]签字版本!K258,9,7),"*******")</f>
        <v>90908180*******0071460</v>
      </c>
      <c r="K258" s="24" t="str">
        <f>[5]签字版本!L258</f>
        <v>连城县农村信用联社四堡信用社</v>
      </c>
    </row>
    <row r="259" spans="1:11">
      <c r="A259" s="24" t="str">
        <f>[5]签字版本!A259</f>
        <v>253</v>
      </c>
      <c r="B259" s="24" t="str">
        <f>[5]签字版本!B259</f>
        <v>马勋远</v>
      </c>
      <c r="C259" s="24" t="str">
        <f>SUBSTITUTE([5]签字版本!C259,MID([5]签字版本!C259,7,8),"********")</f>
        <v>352627********1639</v>
      </c>
      <c r="D259" s="25" t="str">
        <f>SUBSTITUTE([5]签字版本!D259,MID([5]签字版本!D259,4,4),"****")</f>
        <v>138****9065</v>
      </c>
      <c r="E259" s="24" t="str">
        <f>[5]签字版本!E259</f>
        <v>四桥</v>
      </c>
      <c r="F259" s="26">
        <f>[5]签字版本!F259</f>
        <v>5.22</v>
      </c>
      <c r="G259" s="26">
        <f t="shared" si="6"/>
        <v>5.22</v>
      </c>
      <c r="H259" s="26">
        <f t="shared" si="7"/>
        <v>156.6</v>
      </c>
      <c r="I259" s="26">
        <f>[5]签字版本!J259</f>
        <v>31.32</v>
      </c>
      <c r="J259" s="25" t="str">
        <f>SUBSTITUTE([5]签字版本!K259,MID([5]签字版本!K259,9,7),"*******")</f>
        <v>90908180*******0071406</v>
      </c>
      <c r="K259" s="24" t="str">
        <f>[5]签字版本!L259</f>
        <v>连城县农村信用联社四堡信用社</v>
      </c>
    </row>
    <row r="260" spans="1:11">
      <c r="A260" s="24" t="str">
        <f>[5]签字版本!A260</f>
        <v>254</v>
      </c>
      <c r="B260" s="24" t="str">
        <f>[5]签字版本!B260</f>
        <v>马华椿</v>
      </c>
      <c r="C260" s="24" t="str">
        <f>SUBSTITUTE([5]签字版本!C260,MID([5]签字版本!C260,7,8),"********")</f>
        <v>352627********1615</v>
      </c>
      <c r="D260" s="25" t="str">
        <f>SUBSTITUTE([5]签字版本!D260,MID([5]签字版本!D260,4,4),"****")</f>
        <v>147****8360</v>
      </c>
      <c r="E260" s="24" t="str">
        <f>[5]签字版本!E260</f>
        <v>四桥</v>
      </c>
      <c r="F260" s="26">
        <f>[5]签字版本!F260</f>
        <v>1.84</v>
      </c>
      <c r="G260" s="26">
        <f t="shared" si="6"/>
        <v>1.84</v>
      </c>
      <c r="H260" s="26">
        <f t="shared" si="7"/>
        <v>55.2</v>
      </c>
      <c r="I260" s="26">
        <f>[5]签字版本!J260</f>
        <v>11.04</v>
      </c>
      <c r="J260" s="25" t="str">
        <f>SUBSTITUTE([5]签字版本!K260,MID([5]签字版本!K260,9,7),"*******")</f>
        <v>90908180*******0563064</v>
      </c>
      <c r="K260" s="24" t="str">
        <f>[5]签字版本!L260</f>
        <v>连城县农村信用联社四堡信用社</v>
      </c>
    </row>
    <row r="261" spans="1:11">
      <c r="A261" s="24" t="str">
        <f>[5]签字版本!A261</f>
        <v>255</v>
      </c>
      <c r="B261" s="24" t="str">
        <f>[5]签字版本!B261</f>
        <v>马传榜</v>
      </c>
      <c r="C261" s="24" t="str">
        <f>SUBSTITUTE([5]签字版本!C261,MID([5]签字版本!C261,7,8),"********")</f>
        <v>352627********161X</v>
      </c>
      <c r="D261" s="25" t="str">
        <f>SUBSTITUTE([5]签字版本!D261,MID([5]签字版本!D261,4,4),"****")</f>
        <v>130****4681</v>
      </c>
      <c r="E261" s="24" t="str">
        <f>[5]签字版本!E261</f>
        <v>四桥</v>
      </c>
      <c r="F261" s="26">
        <f>[5]签字版本!F261</f>
        <v>7.06</v>
      </c>
      <c r="G261" s="26">
        <f t="shared" si="6"/>
        <v>7.06</v>
      </c>
      <c r="H261" s="26">
        <f t="shared" si="7"/>
        <v>211.8</v>
      </c>
      <c r="I261" s="26">
        <f>[5]签字版本!J261</f>
        <v>42.36</v>
      </c>
      <c r="J261" s="25" t="str">
        <f>SUBSTITUTE([5]签字版本!K261,MID([5]签字版本!K261,9,7),"*******")</f>
        <v>90908180*******0066494</v>
      </c>
      <c r="K261" s="24" t="str">
        <f>[5]签字版本!L261</f>
        <v>连城县农村信用联社四堡信用社</v>
      </c>
    </row>
    <row r="262" spans="1:11">
      <c r="A262" s="24" t="str">
        <f>[5]签字版本!A262</f>
        <v>256</v>
      </c>
      <c r="B262" s="24" t="str">
        <f>[5]签字版本!B262</f>
        <v>马勋桂</v>
      </c>
      <c r="C262" s="24" t="str">
        <f>SUBSTITUTE([5]签字版本!C262,MID([5]签字版本!C262,7,8),"********")</f>
        <v>352627********1615</v>
      </c>
      <c r="D262" s="25" t="str">
        <f>SUBSTITUTE([5]签字版本!D262,MID([5]签字版本!D262,4,4),"****")</f>
        <v>139****7315</v>
      </c>
      <c r="E262" s="24" t="str">
        <f>[5]签字版本!E262</f>
        <v>四桥</v>
      </c>
      <c r="F262" s="26">
        <f>[5]签字版本!F262</f>
        <v>1.52</v>
      </c>
      <c r="G262" s="26">
        <f t="shared" si="6"/>
        <v>1.52</v>
      </c>
      <c r="H262" s="26">
        <f t="shared" si="7"/>
        <v>45.6</v>
      </c>
      <c r="I262" s="26">
        <f>[5]签字版本!J262</f>
        <v>9.12</v>
      </c>
      <c r="J262" s="25" t="str">
        <f>SUBSTITUTE([5]签字版本!K262,MID([5]签字版本!K262,9,7),"*******")</f>
        <v>90908180*******0611949</v>
      </c>
      <c r="K262" s="24" t="str">
        <f>[5]签字版本!L262</f>
        <v>连城县农村信用联社四堡信用社</v>
      </c>
    </row>
    <row r="263" spans="1:11">
      <c r="A263" s="24" t="str">
        <f>[5]签字版本!A263</f>
        <v>257</v>
      </c>
      <c r="B263" s="24" t="str">
        <f>[5]签字版本!B263</f>
        <v>肖菊莲</v>
      </c>
      <c r="C263" s="24" t="str">
        <f>SUBSTITUTE([5]签字版本!C263,MID([5]签字版本!C263,7,8),"********")</f>
        <v>352627********1620</v>
      </c>
      <c r="D263" s="25" t="str">
        <f>SUBSTITUTE([5]签字版本!D263,MID([5]签字版本!D263,4,4),"****")</f>
        <v>152****9192</v>
      </c>
      <c r="E263" s="24" t="str">
        <f>[5]签字版本!E263</f>
        <v>四桥</v>
      </c>
      <c r="F263" s="26">
        <f>[5]签字版本!F263</f>
        <v>2.17</v>
      </c>
      <c r="G263" s="26">
        <f t="shared" ref="G263:G326" si="8">F263</f>
        <v>2.17</v>
      </c>
      <c r="H263" s="26">
        <f t="shared" ref="H263:H326" si="9">G263*30</f>
        <v>65.1</v>
      </c>
      <c r="I263" s="26">
        <f>[5]签字版本!J263</f>
        <v>13.02</v>
      </c>
      <c r="J263" s="25" t="str">
        <f>SUBSTITUTE([5]签字版本!K263,MID([5]签字版本!K263,9,7),"*******")</f>
        <v>62218405*******7903</v>
      </c>
      <c r="K263" s="24" t="str">
        <f>[5]签字版本!L263</f>
        <v>连城县农村信用联社四堡信用社</v>
      </c>
    </row>
    <row r="264" spans="1:11">
      <c r="A264" s="24" t="str">
        <f>[5]签字版本!A264</f>
        <v>258</v>
      </c>
      <c r="B264" s="24" t="str">
        <f>[5]签字版本!B264</f>
        <v>马建华</v>
      </c>
      <c r="C264" s="24" t="str">
        <f>SUBSTITUTE([5]签字版本!C264,MID([5]签字版本!C264,7,8),"********")</f>
        <v>352627********1614</v>
      </c>
      <c r="D264" s="25" t="str">
        <f>SUBSTITUTE([5]签字版本!D264,MID([5]签字版本!D264,4,4),"****")</f>
        <v>135****9879</v>
      </c>
      <c r="E264" s="24" t="str">
        <f>[5]签字版本!E264</f>
        <v>四桥</v>
      </c>
      <c r="F264" s="26">
        <f>[5]签字版本!F264</f>
        <v>6.93</v>
      </c>
      <c r="G264" s="26">
        <f t="shared" si="8"/>
        <v>6.93</v>
      </c>
      <c r="H264" s="26">
        <f t="shared" si="9"/>
        <v>207.9</v>
      </c>
      <c r="I264" s="26">
        <f>[5]签字版本!J264</f>
        <v>41.58</v>
      </c>
      <c r="J264" s="25" t="str">
        <f>SUBSTITUTE([5]签字版本!K264,MID([5]签字版本!K264,9,7),"*******")</f>
        <v>90908180*******0420165</v>
      </c>
      <c r="K264" s="24" t="str">
        <f>[5]签字版本!L264</f>
        <v>连城县农村信用联社四堡信用社</v>
      </c>
    </row>
    <row r="265" spans="1:11">
      <c r="A265" s="24" t="str">
        <f>[5]签字版本!A265</f>
        <v>259</v>
      </c>
      <c r="B265" s="24" t="str">
        <f>[5]签字版本!B265</f>
        <v>李清菊</v>
      </c>
      <c r="C265" s="24" t="str">
        <f>SUBSTITUTE([5]签字版本!C265,MID([5]签字版本!C265,7,8),"********")</f>
        <v>352627********1629</v>
      </c>
      <c r="D265" s="25" t="str">
        <f>SUBSTITUTE([5]签字版本!D265,MID([5]签字版本!D265,4,4),"****")</f>
        <v>150****1846</v>
      </c>
      <c r="E265" s="24" t="str">
        <f>[5]签字版本!E265</f>
        <v>四桥</v>
      </c>
      <c r="F265" s="26">
        <f>[5]签字版本!F265</f>
        <v>3.16</v>
      </c>
      <c r="G265" s="26">
        <f t="shared" si="8"/>
        <v>3.16</v>
      </c>
      <c r="H265" s="26">
        <f t="shared" si="9"/>
        <v>94.8</v>
      </c>
      <c r="I265" s="26">
        <f>[5]签字版本!J265</f>
        <v>18.96</v>
      </c>
      <c r="J265" s="25" t="str">
        <f>SUBSTITUTE([5]签字版本!K265,MID([5]签字版本!K265,9,7),"*******")</f>
        <v>62218405*******1408</v>
      </c>
      <c r="K265" s="24" t="str">
        <f>[5]签字版本!L265</f>
        <v>连城县农村信用联社四堡信用社</v>
      </c>
    </row>
    <row r="266" spans="1:11">
      <c r="A266" s="24" t="str">
        <f>[5]签字版本!A266</f>
        <v>260</v>
      </c>
      <c r="B266" s="24" t="str">
        <f>[5]签字版本!B266</f>
        <v>马申生</v>
      </c>
      <c r="C266" s="24" t="str">
        <f>SUBSTITUTE([5]签字版本!C266,MID([5]签字版本!C266,7,8),"********")</f>
        <v>352627********1616</v>
      </c>
      <c r="D266" s="25" t="str">
        <f>SUBSTITUTE([5]签字版本!D266,MID([5]签字版本!D266,4,4),"****")</f>
        <v>138****3879</v>
      </c>
      <c r="E266" s="24" t="str">
        <f>[5]签字版本!E266</f>
        <v>四桥</v>
      </c>
      <c r="F266" s="26">
        <f>[5]签字版本!F266</f>
        <v>2.5</v>
      </c>
      <c r="G266" s="26">
        <f t="shared" si="8"/>
        <v>2.5</v>
      </c>
      <c r="H266" s="26">
        <f t="shared" si="9"/>
        <v>75</v>
      </c>
      <c r="I266" s="26">
        <f>[5]签字版本!J266</f>
        <v>15</v>
      </c>
      <c r="J266" s="25" t="str">
        <f>SUBSTITUTE([5]签字版本!K266,MID([5]签字版本!K266,9,7),"*******")</f>
        <v>62303611*******2838</v>
      </c>
      <c r="K266" s="24" t="str">
        <f>[5]签字版本!L266</f>
        <v>连城县农村信用联社四堡信用社</v>
      </c>
    </row>
    <row r="267" spans="1:11">
      <c r="A267" s="24" t="str">
        <f>[5]签字版本!A267</f>
        <v>261</v>
      </c>
      <c r="B267" s="24" t="str">
        <f>[5]签字版本!B267</f>
        <v>马勋雄</v>
      </c>
      <c r="C267" s="24" t="str">
        <f>SUBSTITUTE([5]签字版本!C267,MID([5]签字版本!C267,7,8),"********")</f>
        <v>352627********1637</v>
      </c>
      <c r="D267" s="25" t="str">
        <f>SUBSTITUTE([5]签字版本!D267,MID([5]签字版本!D267,4,4),"****")</f>
        <v/>
      </c>
      <c r="E267" s="24" t="str">
        <f>[5]签字版本!E267</f>
        <v>四桥</v>
      </c>
      <c r="F267" s="26">
        <f>[5]签字版本!F267</f>
        <v>2.02</v>
      </c>
      <c r="G267" s="26">
        <f t="shared" si="8"/>
        <v>2.02</v>
      </c>
      <c r="H267" s="26">
        <f t="shared" si="9"/>
        <v>60.6</v>
      </c>
      <c r="I267" s="26">
        <f>[5]签字版本!J267</f>
        <v>12.12</v>
      </c>
      <c r="J267" s="25" t="str">
        <f>SUBSTITUTE([5]签字版本!K267,MID([5]签字版本!K267,9,7),"*******")</f>
        <v>62218401*******3645</v>
      </c>
      <c r="K267" s="24" t="str">
        <f>[5]签字版本!L267</f>
        <v>连城县农村信用联社四堡信用社</v>
      </c>
    </row>
    <row r="268" spans="1:11">
      <c r="A268" s="24" t="str">
        <f>[5]签字版本!A268</f>
        <v>262</v>
      </c>
      <c r="B268" s="24" t="str">
        <f>[5]签字版本!B268</f>
        <v>马益清</v>
      </c>
      <c r="C268" s="24" t="str">
        <f>SUBSTITUTE([5]签字版本!C268,MID([5]签字版本!C268,7,8),"********")</f>
        <v>352627********161X</v>
      </c>
      <c r="D268" s="25" t="str">
        <f>SUBSTITUTE([5]签字版本!D268,MID([5]签字版本!D268,4,4),"****")</f>
        <v>134****1598</v>
      </c>
      <c r="E268" s="24" t="str">
        <f>[5]签字版本!E268</f>
        <v>四桥</v>
      </c>
      <c r="F268" s="26">
        <f>[5]签字版本!F268</f>
        <v>2.05</v>
      </c>
      <c r="G268" s="26">
        <f t="shared" si="8"/>
        <v>2.05</v>
      </c>
      <c r="H268" s="26">
        <f t="shared" si="9"/>
        <v>61.5</v>
      </c>
      <c r="I268" s="26">
        <f>[5]签字版本!J268</f>
        <v>12.3</v>
      </c>
      <c r="J268" s="25" t="str">
        <f>SUBSTITUTE([5]签字版本!K268,MID([5]签字版本!K268,9,7),"*******")</f>
        <v>90908180*******0066555</v>
      </c>
      <c r="K268" s="24" t="str">
        <f>[5]签字版本!L268</f>
        <v>连城县农村信用联社四堡信用社</v>
      </c>
    </row>
    <row r="269" spans="1:11">
      <c r="A269" s="24" t="str">
        <f>[5]签字版本!A269</f>
        <v>263</v>
      </c>
      <c r="B269" s="24" t="str">
        <f>[5]签字版本!B269</f>
        <v>马泽云</v>
      </c>
      <c r="C269" s="24" t="str">
        <f>SUBSTITUTE([5]签字版本!C269,MID([5]签字版本!C269,7,8),"********")</f>
        <v>352627********1618</v>
      </c>
      <c r="D269" s="25" t="str">
        <f>SUBSTITUTE([5]签字版本!D269,MID([5]签字版本!D269,4,4),"****")</f>
        <v>139****5607</v>
      </c>
      <c r="E269" s="24" t="str">
        <f>[5]签字版本!E269</f>
        <v>四桥</v>
      </c>
      <c r="F269" s="26">
        <f>[5]签字版本!F269</f>
        <v>2.73</v>
      </c>
      <c r="G269" s="26">
        <f t="shared" si="8"/>
        <v>2.73</v>
      </c>
      <c r="H269" s="26">
        <f t="shared" si="9"/>
        <v>81.9</v>
      </c>
      <c r="I269" s="26">
        <f>[5]签字版本!J269</f>
        <v>16.38</v>
      </c>
      <c r="J269" s="25" t="str">
        <f>SUBSTITUTE([5]签字版本!K269,MID([5]签字版本!K269,9,7),"*******")</f>
        <v>90908180*******0066528</v>
      </c>
      <c r="K269" s="24" t="str">
        <f>[5]签字版本!L269</f>
        <v>连城县农村信用联社四堡信用社</v>
      </c>
    </row>
    <row r="270" spans="1:11">
      <c r="A270" s="24" t="str">
        <f>[5]签字版本!A270</f>
        <v>264</v>
      </c>
      <c r="B270" s="24" t="str">
        <f>[5]签字版本!B270</f>
        <v>邹泗珍</v>
      </c>
      <c r="C270" s="24" t="str">
        <f>SUBSTITUTE([5]签字版本!C270,MID([5]签字版本!C270,7,8),"********")</f>
        <v>352627********1623</v>
      </c>
      <c r="D270" s="25" t="str">
        <f>SUBSTITUTE([5]签字版本!D270,MID([5]签字版本!D270,4,4),"****")</f>
        <v>139****3081</v>
      </c>
      <c r="E270" s="24" t="str">
        <f>[5]签字版本!E270</f>
        <v>四桥</v>
      </c>
      <c r="F270" s="26">
        <f>[5]签字版本!F270</f>
        <v>6.1</v>
      </c>
      <c r="G270" s="26">
        <f t="shared" si="8"/>
        <v>6.1</v>
      </c>
      <c r="H270" s="26">
        <f t="shared" si="9"/>
        <v>183</v>
      </c>
      <c r="I270" s="26">
        <f>[5]签字版本!J270</f>
        <v>36.6</v>
      </c>
      <c r="J270" s="25" t="str">
        <f>SUBSTITUTE([5]签字版本!K270,MID([5]签字版本!K270,9,7),"*******")</f>
        <v>90908180*******0051936</v>
      </c>
      <c r="K270" s="24" t="str">
        <f>[5]签字版本!L270</f>
        <v>连城县农村信用联社四堡信用社</v>
      </c>
    </row>
    <row r="271" spans="1:11">
      <c r="A271" s="24" t="str">
        <f>[5]签字版本!A271</f>
        <v>265</v>
      </c>
      <c r="B271" s="24" t="str">
        <f>[5]签字版本!B271</f>
        <v>黄菊英</v>
      </c>
      <c r="C271" s="24" t="str">
        <f>SUBSTITUTE([5]签字版本!C271,MID([5]签字版本!C271,7,8),"********")</f>
        <v>352627********1623</v>
      </c>
      <c r="D271" s="25" t="str">
        <f>SUBSTITUTE([5]签字版本!D271,MID([5]签字版本!D271,4,4),"****")</f>
        <v/>
      </c>
      <c r="E271" s="24" t="str">
        <f>[5]签字版本!E271</f>
        <v>四桥</v>
      </c>
      <c r="F271" s="26">
        <f>[5]签字版本!F271</f>
        <v>2.99</v>
      </c>
      <c r="G271" s="26">
        <f t="shared" si="8"/>
        <v>2.99</v>
      </c>
      <c r="H271" s="26">
        <f t="shared" si="9"/>
        <v>89.7</v>
      </c>
      <c r="I271" s="26">
        <f>[5]签字版本!J271</f>
        <v>17.94</v>
      </c>
      <c r="J271" s="25" t="str">
        <f>SUBSTITUTE([5]签字版本!K271,MID([5]签字版本!K271,9,7),"*******")</f>
        <v>90908180*******0421538</v>
      </c>
      <c r="K271" s="24" t="str">
        <f>[5]签字版本!L271</f>
        <v>连城县农村信用联社四堡信用社</v>
      </c>
    </row>
    <row r="272" spans="1:11">
      <c r="A272" s="24" t="str">
        <f>[5]签字版本!A272</f>
        <v>266</v>
      </c>
      <c r="B272" s="24" t="str">
        <f>[5]签字版本!B272</f>
        <v>马勋如</v>
      </c>
      <c r="C272" s="24" t="str">
        <f>SUBSTITUTE([5]签字版本!C272,MID([5]签字版本!C272,7,8),"********")</f>
        <v>352627********1618</v>
      </c>
      <c r="D272" s="25" t="str">
        <f>SUBSTITUTE([5]签字版本!D272,MID([5]签字版本!D272,4,4),"****")</f>
        <v>182****6340</v>
      </c>
      <c r="E272" s="24" t="str">
        <f>[5]签字版本!E272</f>
        <v>四桥</v>
      </c>
      <c r="F272" s="26">
        <f>[5]签字版本!F272</f>
        <v>5.33</v>
      </c>
      <c r="G272" s="26">
        <f t="shared" si="8"/>
        <v>5.33</v>
      </c>
      <c r="H272" s="26">
        <f t="shared" si="9"/>
        <v>159.9</v>
      </c>
      <c r="I272" s="26">
        <f>[5]签字版本!J272</f>
        <v>31.98</v>
      </c>
      <c r="J272" s="25" t="str">
        <f>SUBSTITUTE([5]签字版本!K272,MID([5]签字版本!K272,9,7),"*******")</f>
        <v>90908180*******0693628</v>
      </c>
      <c r="K272" s="24" t="str">
        <f>[5]签字版本!L272</f>
        <v>连城县农村信用联社四堡信用社</v>
      </c>
    </row>
    <row r="273" spans="1:11">
      <c r="A273" s="24" t="str">
        <f>[5]签字版本!A273</f>
        <v>267</v>
      </c>
      <c r="B273" s="24" t="str">
        <f>[5]签字版本!B273</f>
        <v>马益艳</v>
      </c>
      <c r="C273" s="24" t="str">
        <f>SUBSTITUTE([5]签字版本!C273,MID([5]签字版本!C273,7,8),"********")</f>
        <v>352627********1616</v>
      </c>
      <c r="D273" s="25" t="str">
        <f>SUBSTITUTE([5]签字版本!D273,MID([5]签字版本!D273,4,4),"****")</f>
        <v>182****8105</v>
      </c>
      <c r="E273" s="24" t="str">
        <f>[5]签字版本!E273</f>
        <v>四桥</v>
      </c>
      <c r="F273" s="26">
        <f>[5]签字版本!F273</f>
        <v>0.09</v>
      </c>
      <c r="G273" s="26">
        <f t="shared" si="8"/>
        <v>0.09</v>
      </c>
      <c r="H273" s="26">
        <f t="shared" si="9"/>
        <v>2.7</v>
      </c>
      <c r="I273" s="26">
        <f>[5]签字版本!J273</f>
        <v>0.54</v>
      </c>
      <c r="J273" s="25" t="str">
        <f>SUBSTITUTE([5]签字版本!K273,MID([5]签字版本!K273,9,7),"*******")</f>
        <v>90908180*******0066877</v>
      </c>
      <c r="K273" s="24" t="str">
        <f>[5]签字版本!L273</f>
        <v>连城县农村信用联社四堡信用社</v>
      </c>
    </row>
    <row r="274" spans="1:11">
      <c r="A274" s="24" t="str">
        <f>[5]签字版本!A274</f>
        <v>268</v>
      </c>
      <c r="B274" s="24" t="str">
        <f>[5]签字版本!B274</f>
        <v>马春</v>
      </c>
      <c r="C274" s="24" t="str">
        <f>SUBSTITUTE([5]签字版本!C274,MID([5]签字版本!C274,7,8),"********")</f>
        <v>352627********1616</v>
      </c>
      <c r="D274" s="25" t="str">
        <f>SUBSTITUTE([5]签字版本!D274,MID([5]签字版本!D274,4,4),"****")</f>
        <v>147****8539</v>
      </c>
      <c r="E274" s="24" t="str">
        <f>[5]签字版本!E274</f>
        <v>四桥</v>
      </c>
      <c r="F274" s="26">
        <f>[5]签字版本!F274</f>
        <v>1.36</v>
      </c>
      <c r="G274" s="26">
        <f t="shared" si="8"/>
        <v>1.36</v>
      </c>
      <c r="H274" s="26">
        <f t="shared" si="9"/>
        <v>40.8</v>
      </c>
      <c r="I274" s="26">
        <f>[5]签字版本!J274</f>
        <v>8.16</v>
      </c>
      <c r="J274" s="25" t="str">
        <f>SUBSTITUTE([5]签字版本!K274,MID([5]签字版本!K274,9,7),"*******")</f>
        <v>62218405*******4513</v>
      </c>
      <c r="K274" s="24" t="str">
        <f>[5]签字版本!L274</f>
        <v>连城县农村信用联社四堡信用社</v>
      </c>
    </row>
    <row r="275" spans="1:11">
      <c r="A275" s="24" t="str">
        <f>[5]签字版本!A275</f>
        <v>269</v>
      </c>
      <c r="B275" s="24" t="str">
        <f>[5]签字版本!B275</f>
        <v>马远水</v>
      </c>
      <c r="C275" s="24" t="str">
        <f>SUBSTITUTE([5]签字版本!C275,MID([5]签字版本!C275,7,8),"********")</f>
        <v>352627********1611</v>
      </c>
      <c r="D275" s="25" t="str">
        <f>SUBSTITUTE([5]签字版本!D275,MID([5]签字版本!D275,4,4),"****")</f>
        <v>138****6727</v>
      </c>
      <c r="E275" s="24" t="str">
        <f>[5]签字版本!E275</f>
        <v>四桥</v>
      </c>
      <c r="F275" s="26">
        <f>[5]签字版本!F275</f>
        <v>2.25</v>
      </c>
      <c r="G275" s="26">
        <f t="shared" si="8"/>
        <v>2.25</v>
      </c>
      <c r="H275" s="26">
        <f t="shared" si="9"/>
        <v>67.5</v>
      </c>
      <c r="I275" s="26">
        <f>[5]签字版本!J275</f>
        <v>13.5</v>
      </c>
      <c r="J275" s="25" t="str">
        <f>SUBSTITUTE([5]签字版本!K275,MID([5]签字版本!K275,9,7),"*******")</f>
        <v>62218405*******4539</v>
      </c>
      <c r="K275" s="24" t="str">
        <f>[5]签字版本!L275</f>
        <v>连城县农村信用联社四堡信用社</v>
      </c>
    </row>
    <row r="276" spans="1:11">
      <c r="A276" s="24" t="str">
        <f>[5]签字版本!A276</f>
        <v>270</v>
      </c>
      <c r="B276" s="24" t="str">
        <f>[5]签字版本!B276</f>
        <v>马勋在</v>
      </c>
      <c r="C276" s="24" t="str">
        <f>SUBSTITUTE([5]签字版本!C276,MID([5]签字版本!C276,7,8),"********")</f>
        <v>352627********1612</v>
      </c>
      <c r="D276" s="25" t="str">
        <f>SUBSTITUTE([5]签字版本!D276,MID([5]签字版本!D276,4,4),"****")</f>
        <v>187****4307</v>
      </c>
      <c r="E276" s="24" t="str">
        <f>[5]签字版本!E276</f>
        <v>四桥</v>
      </c>
      <c r="F276" s="26">
        <f>[5]签字版本!F276</f>
        <v>6.73</v>
      </c>
      <c r="G276" s="26">
        <f t="shared" si="8"/>
        <v>6.73</v>
      </c>
      <c r="H276" s="26">
        <f t="shared" si="9"/>
        <v>201.9</v>
      </c>
      <c r="I276" s="26">
        <f>[5]签字版本!J276</f>
        <v>40.38</v>
      </c>
      <c r="J276" s="25" t="str">
        <f>SUBSTITUTE([5]签字版本!K276,MID([5]签字版本!K276,9,7),"*******")</f>
        <v>90908180*******0066537</v>
      </c>
      <c r="K276" s="24" t="str">
        <f>[5]签字版本!L276</f>
        <v>连城县农村信用联社四堡信用社</v>
      </c>
    </row>
    <row r="277" spans="1:11">
      <c r="A277" s="24" t="str">
        <f>[5]签字版本!A277</f>
        <v>271</v>
      </c>
      <c r="B277" s="24" t="str">
        <f>[5]签字版本!B277</f>
        <v>马勋华</v>
      </c>
      <c r="C277" s="24" t="str">
        <f>SUBSTITUTE([5]签字版本!C277,MID([5]签字版本!C277,7,8),"********")</f>
        <v>352627********161X</v>
      </c>
      <c r="D277" s="25" t="str">
        <f>SUBSTITUTE([5]签字版本!D277,MID([5]签字版本!D277,4,4),"****")</f>
        <v>132****9617</v>
      </c>
      <c r="E277" s="24" t="str">
        <f>[5]签字版本!E277</f>
        <v>四桥</v>
      </c>
      <c r="F277" s="26">
        <f>[5]签字版本!F277</f>
        <v>3.53</v>
      </c>
      <c r="G277" s="26">
        <f t="shared" si="8"/>
        <v>3.53</v>
      </c>
      <c r="H277" s="26">
        <f t="shared" si="9"/>
        <v>105.9</v>
      </c>
      <c r="I277" s="26">
        <f>[5]签字版本!J277</f>
        <v>21.18</v>
      </c>
      <c r="J277" s="25" t="str">
        <f>SUBSTITUTE([5]签字版本!K277,MID([5]签字版本!K277,9,7),"*******")</f>
        <v>90908180*******0582212</v>
      </c>
      <c r="K277" s="24" t="str">
        <f>[5]签字版本!L277</f>
        <v>连城县农村信用联社四堡信用社</v>
      </c>
    </row>
    <row r="278" spans="1:11">
      <c r="A278" s="24" t="str">
        <f>[5]签字版本!A278</f>
        <v>272</v>
      </c>
      <c r="B278" s="24" t="str">
        <f>[5]签字版本!B278</f>
        <v>马土生</v>
      </c>
      <c r="C278" s="24" t="str">
        <f>SUBSTITUTE([5]签字版本!C278,MID([5]签字版本!C278,7,8),"********")</f>
        <v>352627********1614</v>
      </c>
      <c r="D278" s="25" t="str">
        <f>SUBSTITUTE([5]签字版本!D278,MID([5]签字版本!D278,4,4),"****")</f>
        <v>150****0756</v>
      </c>
      <c r="E278" s="24" t="str">
        <f>[5]签字版本!E278</f>
        <v>四桥</v>
      </c>
      <c r="F278" s="26">
        <f>[5]签字版本!F278</f>
        <v>5.38</v>
      </c>
      <c r="G278" s="26">
        <f t="shared" si="8"/>
        <v>5.38</v>
      </c>
      <c r="H278" s="26">
        <f t="shared" si="9"/>
        <v>161.4</v>
      </c>
      <c r="I278" s="26">
        <f>[5]签字版本!J278</f>
        <v>32.28</v>
      </c>
      <c r="J278" s="25" t="str">
        <f>SUBSTITUTE([5]签字版本!K278,MID([5]签字版本!K278,9,7),"*******")</f>
        <v>90908180*******0029455</v>
      </c>
      <c r="K278" s="24" t="str">
        <f>[5]签字版本!L278</f>
        <v>连城县农村信用联社四堡信用社</v>
      </c>
    </row>
    <row r="279" spans="1:11">
      <c r="A279" s="24" t="str">
        <f>[5]签字版本!A279</f>
        <v>273</v>
      </c>
      <c r="B279" s="24" t="str">
        <f>[5]签字版本!B279</f>
        <v>马岳云</v>
      </c>
      <c r="C279" s="24" t="str">
        <f>SUBSTITUTE([5]签字版本!C279,MID([5]签字版本!C279,7,8),"********")</f>
        <v>352627********1633</v>
      </c>
      <c r="D279" s="25" t="str">
        <f>SUBSTITUTE([5]签字版本!D279,MID([5]签字版本!D279,4,4),"****")</f>
        <v/>
      </c>
      <c r="E279" s="24" t="str">
        <f>[5]签字版本!E279</f>
        <v>四桥</v>
      </c>
      <c r="F279" s="26">
        <f>[5]签字版本!F279</f>
        <v>3.52</v>
      </c>
      <c r="G279" s="26">
        <f t="shared" si="8"/>
        <v>3.52</v>
      </c>
      <c r="H279" s="26">
        <f t="shared" si="9"/>
        <v>105.6</v>
      </c>
      <c r="I279" s="26">
        <f>[5]签字版本!J279</f>
        <v>21.12</v>
      </c>
      <c r="J279" s="25" t="str">
        <f>SUBSTITUTE([5]签字版本!K279,MID([5]签字版本!K279,9,7),"*******")</f>
        <v>62303611*******5309</v>
      </c>
      <c r="K279" s="24" t="str">
        <f>[5]签字版本!L279</f>
        <v>连城县农村信用联社四堡信用社</v>
      </c>
    </row>
    <row r="280" spans="1:11">
      <c r="A280" s="24" t="str">
        <f>[5]签字版本!A280</f>
        <v>274</v>
      </c>
      <c r="B280" s="24" t="str">
        <f>[5]签字版本!B280</f>
        <v>马永祥</v>
      </c>
      <c r="C280" s="24" t="str">
        <f>SUBSTITUTE([5]签字版本!C280,MID([5]签字版本!C280,7,8),"********")</f>
        <v>352627********1613</v>
      </c>
      <c r="D280" s="25" t="str">
        <f>SUBSTITUTE([5]签字版本!D280,MID([5]签字版本!D280,4,4),"****")</f>
        <v>187****1797</v>
      </c>
      <c r="E280" s="24" t="str">
        <f>[5]签字版本!E280</f>
        <v>四桥</v>
      </c>
      <c r="F280" s="26">
        <f>[5]签字版本!F280</f>
        <v>1.75</v>
      </c>
      <c r="G280" s="26">
        <f t="shared" si="8"/>
        <v>1.75</v>
      </c>
      <c r="H280" s="26">
        <f t="shared" si="9"/>
        <v>52.5</v>
      </c>
      <c r="I280" s="26">
        <f>[5]签字版本!J280</f>
        <v>10.5</v>
      </c>
      <c r="J280" s="25" t="str">
        <f>SUBSTITUTE([5]签字版本!K280,MID([5]签字版本!K280,9,7),"*******")</f>
        <v>90908180*******0201196</v>
      </c>
      <c r="K280" s="24" t="str">
        <f>[5]签字版本!L280</f>
        <v>连城县农村信用联社四堡信用社</v>
      </c>
    </row>
    <row r="281" spans="1:11">
      <c r="A281" s="24" t="str">
        <f>[5]签字版本!A281</f>
        <v>275</v>
      </c>
      <c r="B281" s="24" t="str">
        <f>[5]签字版本!B281</f>
        <v>李月荣</v>
      </c>
      <c r="C281" s="24" t="str">
        <f>SUBSTITUTE([5]签字版本!C281,MID([5]签字版本!C281,7,8),"********")</f>
        <v>352627********1623</v>
      </c>
      <c r="D281" s="25" t="str">
        <f>SUBSTITUTE([5]签字版本!D281,MID([5]签字版本!D281,4,4),"****")</f>
        <v>138****4995</v>
      </c>
      <c r="E281" s="24" t="str">
        <f>[5]签字版本!E281</f>
        <v>四桥</v>
      </c>
      <c r="F281" s="26">
        <f>[5]签字版本!F281</f>
        <v>3.11</v>
      </c>
      <c r="G281" s="26">
        <f t="shared" si="8"/>
        <v>3.11</v>
      </c>
      <c r="H281" s="26">
        <f t="shared" si="9"/>
        <v>93.3</v>
      </c>
      <c r="I281" s="26">
        <f>[5]签字版本!J281</f>
        <v>18.66</v>
      </c>
      <c r="J281" s="25" t="str">
        <f>SUBSTITUTE([5]签字版本!K281,MID([5]签字版本!K281,9,7),"*******")</f>
        <v>62218405*******7895</v>
      </c>
      <c r="K281" s="24" t="str">
        <f>[5]签字版本!L281</f>
        <v>连城县农村信用联社四堡信用社</v>
      </c>
    </row>
    <row r="282" spans="1:11">
      <c r="A282" s="24" t="str">
        <f>[5]签字版本!A282</f>
        <v>276</v>
      </c>
      <c r="B282" s="24" t="str">
        <f>[5]签字版本!B282</f>
        <v>马启雄</v>
      </c>
      <c r="C282" s="24" t="str">
        <f>SUBSTITUTE([5]签字版本!C282,MID([5]签字版本!C282,7,8),"********")</f>
        <v>352627********1617</v>
      </c>
      <c r="D282" s="25" t="str">
        <f>SUBSTITUTE([5]签字版本!D282,MID([5]签字版本!D282,4,4),"****")</f>
        <v>139****1480</v>
      </c>
      <c r="E282" s="24" t="str">
        <f>[5]签字版本!E282</f>
        <v>四桥</v>
      </c>
      <c r="F282" s="26">
        <f>[5]签字版本!F282</f>
        <v>9.08</v>
      </c>
      <c r="G282" s="26">
        <f t="shared" si="8"/>
        <v>9.08</v>
      </c>
      <c r="H282" s="26">
        <f t="shared" si="9"/>
        <v>272.4</v>
      </c>
      <c r="I282" s="26">
        <f>[5]签字版本!J282</f>
        <v>54.48</v>
      </c>
      <c r="J282" s="25" t="str">
        <f>SUBSTITUTE([5]签字版本!K282,MID([5]签字版本!K282,9,7),"*******")</f>
        <v>62218405*******4497</v>
      </c>
      <c r="K282" s="24" t="str">
        <f>[5]签字版本!L282</f>
        <v>连城县农村信用联社四堡信用社</v>
      </c>
    </row>
    <row r="283" spans="1:11">
      <c r="A283" s="24" t="str">
        <f>[5]签字版本!A283</f>
        <v>277</v>
      </c>
      <c r="B283" s="24" t="str">
        <f>[5]签字版本!B283</f>
        <v>马升平</v>
      </c>
      <c r="C283" s="24" t="str">
        <f>SUBSTITUTE([5]签字版本!C283,MID([5]签字版本!C283,7,8),"********")</f>
        <v>352627********1616</v>
      </c>
      <c r="D283" s="25" t="str">
        <f>SUBSTITUTE([5]签字版本!D283,MID([5]签字版本!D283,4,4),"****")</f>
        <v>136****7791</v>
      </c>
      <c r="E283" s="24" t="str">
        <f>[5]签字版本!E283</f>
        <v>四桥</v>
      </c>
      <c r="F283" s="26">
        <f>[5]签字版本!F283</f>
        <v>1.89</v>
      </c>
      <c r="G283" s="26">
        <f t="shared" si="8"/>
        <v>1.89</v>
      </c>
      <c r="H283" s="26">
        <f t="shared" si="9"/>
        <v>56.7</v>
      </c>
      <c r="I283" s="26">
        <f>[5]签字版本!J283</f>
        <v>11.34</v>
      </c>
      <c r="J283" s="25" t="str">
        <f>SUBSTITUTE([5]签字版本!K283,MID([5]签字版本!K283,9,7),"*******")</f>
        <v>90908180*******0059509</v>
      </c>
      <c r="K283" s="24" t="str">
        <f>[5]签字版本!L283</f>
        <v>连城县农村信用联社四堡信用社</v>
      </c>
    </row>
    <row r="284" spans="1:11">
      <c r="A284" s="24" t="str">
        <f>[5]签字版本!A284</f>
        <v>278</v>
      </c>
      <c r="B284" s="24" t="str">
        <f>[5]签字版本!B284</f>
        <v>马岳文</v>
      </c>
      <c r="C284" s="24" t="str">
        <f>SUBSTITUTE([5]签字版本!C284,MID([5]签字版本!C284,7,8),"********")</f>
        <v>352627********1611</v>
      </c>
      <c r="D284" s="25" t="str">
        <f>SUBSTITUTE([5]签字版本!D284,MID([5]签字版本!D284,4,4),"****")</f>
        <v>150****4769</v>
      </c>
      <c r="E284" s="24" t="str">
        <f>[5]签字版本!E284</f>
        <v>四桥</v>
      </c>
      <c r="F284" s="26">
        <f>[5]签字版本!F284</f>
        <v>8.1</v>
      </c>
      <c r="G284" s="26">
        <f t="shared" si="8"/>
        <v>8.1</v>
      </c>
      <c r="H284" s="26">
        <f t="shared" si="9"/>
        <v>243</v>
      </c>
      <c r="I284" s="26">
        <f>[5]签字版本!J284</f>
        <v>48.6</v>
      </c>
      <c r="J284" s="25" t="str">
        <f>SUBSTITUTE([5]签字版本!K284,MID([5]签字版本!K284,9,7),"*******")</f>
        <v>90908180*******0545423</v>
      </c>
      <c r="K284" s="24" t="str">
        <f>[5]签字版本!L284</f>
        <v>连城县农村信用联社四堡信用社</v>
      </c>
    </row>
    <row r="285" spans="1:11">
      <c r="A285" s="24" t="str">
        <f>[5]签字版本!A285</f>
        <v>279</v>
      </c>
      <c r="B285" s="24" t="str">
        <f>[5]签字版本!B285</f>
        <v>马勋位</v>
      </c>
      <c r="C285" s="24" t="str">
        <f>SUBSTITUTE([5]签字版本!C285,MID([5]签字版本!C285,7,8),"********")</f>
        <v>352627********1613</v>
      </c>
      <c r="D285" s="25" t="str">
        <f>SUBSTITUTE([5]签字版本!D285,MID([5]签字版本!D285,4,4),"****")</f>
        <v/>
      </c>
      <c r="E285" s="24" t="str">
        <f>[5]签字版本!E285</f>
        <v>四桥</v>
      </c>
      <c r="F285" s="26">
        <f>[5]签字版本!F285</f>
        <v>2.35</v>
      </c>
      <c r="G285" s="26">
        <f t="shared" si="8"/>
        <v>2.35</v>
      </c>
      <c r="H285" s="26">
        <f t="shared" si="9"/>
        <v>70.5</v>
      </c>
      <c r="I285" s="26">
        <f>[5]签字版本!J285</f>
        <v>14.1</v>
      </c>
      <c r="J285" s="25" t="str">
        <f>SUBSTITUTE([5]签字版本!K285,MID([5]签字版本!K285,9,7),"*******")</f>
        <v>90908180*******0066546</v>
      </c>
      <c r="K285" s="24" t="str">
        <f>[5]签字版本!L285</f>
        <v>连城县农村信用联社四堡信用社</v>
      </c>
    </row>
    <row r="286" spans="1:11">
      <c r="A286" s="24" t="str">
        <f>[5]签字版本!A286</f>
        <v>280</v>
      </c>
      <c r="B286" s="24" t="str">
        <f>[5]签字版本!B286</f>
        <v>马沛云</v>
      </c>
      <c r="C286" s="24" t="str">
        <f>SUBSTITUTE([5]签字版本!C286,MID([5]签字版本!C286,7,8),"********")</f>
        <v>352627********1614</v>
      </c>
      <c r="D286" s="25" t="str">
        <f>SUBSTITUTE([5]签字版本!D286,MID([5]签字版本!D286,4,4),"****")</f>
        <v>139****5607</v>
      </c>
      <c r="E286" s="24" t="str">
        <f>[5]签字版本!E286</f>
        <v>四桥</v>
      </c>
      <c r="F286" s="26">
        <f>[5]签字版本!F286</f>
        <v>4.69</v>
      </c>
      <c r="G286" s="26">
        <f t="shared" si="8"/>
        <v>4.69</v>
      </c>
      <c r="H286" s="26">
        <f t="shared" si="9"/>
        <v>140.7</v>
      </c>
      <c r="I286" s="26">
        <f>[5]签字版本!J286</f>
        <v>28.14</v>
      </c>
      <c r="J286" s="25" t="str">
        <f>SUBSTITUTE([5]签字版本!K286,MID([5]签字版本!K286,9,7),"*******")</f>
        <v>90908180*******0066519</v>
      </c>
      <c r="K286" s="24" t="str">
        <f>[5]签字版本!L286</f>
        <v>连城县农村信用联社四堡信用社</v>
      </c>
    </row>
    <row r="287" spans="1:11">
      <c r="A287" s="24" t="str">
        <f>[5]签字版本!A287</f>
        <v>281</v>
      </c>
      <c r="B287" s="24" t="str">
        <f>[5]签字版本!B287</f>
        <v>马兴雄</v>
      </c>
      <c r="C287" s="24" t="str">
        <f>SUBSTITUTE([5]签字版本!C287,MID([5]签字版本!C287,7,8),"********")</f>
        <v>352627********161X</v>
      </c>
      <c r="D287" s="25" t="str">
        <f>SUBSTITUTE([5]签字版本!D287,MID([5]签字版本!D287,4,4),"****")</f>
        <v>131****7632</v>
      </c>
      <c r="E287" s="24" t="str">
        <f>[5]签字版本!E287</f>
        <v>四桥</v>
      </c>
      <c r="F287" s="26">
        <f>[5]签字版本!F287</f>
        <v>1.86</v>
      </c>
      <c r="G287" s="26">
        <f t="shared" si="8"/>
        <v>1.86</v>
      </c>
      <c r="H287" s="26">
        <f t="shared" si="9"/>
        <v>55.8</v>
      </c>
      <c r="I287" s="26">
        <f>[5]签字版本!J287</f>
        <v>11.16</v>
      </c>
      <c r="J287" s="25" t="str">
        <f>SUBSTITUTE([5]签字版本!K287,MID([5]签字版本!K287,9,7),"*******")</f>
        <v>90908180*******0635914</v>
      </c>
      <c r="K287" s="24" t="str">
        <f>[5]签字版本!L287</f>
        <v>连城县农村信用联社四堡信用社</v>
      </c>
    </row>
    <row r="288" spans="1:11">
      <c r="A288" s="24" t="str">
        <f>[5]签字版本!A288</f>
        <v>282</v>
      </c>
      <c r="B288" s="24" t="str">
        <f>[5]签字版本!B288</f>
        <v>马子发</v>
      </c>
      <c r="C288" s="24" t="str">
        <f>SUBSTITUTE([5]签字版本!C288,MID([5]签字版本!C288,7,8),"********")</f>
        <v>352627********161X</v>
      </c>
      <c r="D288" s="25" t="str">
        <f>SUBSTITUTE([5]签字版本!D288,MID([5]签字版本!D288,4,4),"****")</f>
        <v>186****5151</v>
      </c>
      <c r="E288" s="24" t="str">
        <f>[5]签字版本!E288</f>
        <v>四桥</v>
      </c>
      <c r="F288" s="26">
        <f>[5]签字版本!F288</f>
        <v>8.47</v>
      </c>
      <c r="G288" s="26">
        <f t="shared" si="8"/>
        <v>8.47</v>
      </c>
      <c r="H288" s="26">
        <f t="shared" si="9"/>
        <v>254.1</v>
      </c>
      <c r="I288" s="26">
        <f>[5]签字版本!J288</f>
        <v>50.82</v>
      </c>
      <c r="J288" s="25" t="str">
        <f>SUBSTITUTE([5]签字版本!K288,MID([5]签字版本!K288,9,7),"*******")</f>
        <v>62218405*******8059</v>
      </c>
      <c r="K288" s="24" t="str">
        <f>[5]签字版本!L288</f>
        <v>连城县农村信用联社四堡信用社</v>
      </c>
    </row>
    <row r="289" spans="1:11">
      <c r="A289" s="24" t="str">
        <f>[5]签字版本!A289</f>
        <v>283</v>
      </c>
      <c r="B289" s="24" t="str">
        <f>[5]签字版本!B289</f>
        <v>马文标</v>
      </c>
      <c r="C289" s="24" t="str">
        <f>SUBSTITUTE([5]签字版本!C289,MID([5]签字版本!C289,7,8),"********")</f>
        <v>352627********1638</v>
      </c>
      <c r="D289" s="25" t="str">
        <f>SUBSTITUTE([5]签字版本!D289,MID([5]签字版本!D289,4,4),"****")</f>
        <v>182****2629</v>
      </c>
      <c r="E289" s="24" t="str">
        <f>[5]签字版本!E289</f>
        <v>四桥</v>
      </c>
      <c r="F289" s="26">
        <f>[5]签字版本!F289</f>
        <v>1.41</v>
      </c>
      <c r="G289" s="26">
        <f t="shared" si="8"/>
        <v>1.41</v>
      </c>
      <c r="H289" s="26">
        <f t="shared" si="9"/>
        <v>42.3</v>
      </c>
      <c r="I289" s="26">
        <f>[5]签字版本!J289</f>
        <v>8.46</v>
      </c>
      <c r="J289" s="25" t="str">
        <f>SUBSTITUTE([5]签字版本!K289,MID([5]签字版本!K289,9,7),"*******")</f>
        <v>90908180*******0062586</v>
      </c>
      <c r="K289" s="24" t="str">
        <f>[5]签字版本!L289</f>
        <v>连城县农村信用联社四堡信用社</v>
      </c>
    </row>
    <row r="290" spans="1:11">
      <c r="A290" s="24" t="str">
        <f>[5]签字版本!A290</f>
        <v>284</v>
      </c>
      <c r="B290" s="24" t="str">
        <f>[5]签字版本!B290</f>
        <v>马彦明</v>
      </c>
      <c r="C290" s="24" t="str">
        <f>SUBSTITUTE([5]签字版本!C290,MID([5]签字版本!C290,7,8),"********")</f>
        <v>352627********1618</v>
      </c>
      <c r="D290" s="25" t="str">
        <f>SUBSTITUTE([5]签字版本!D290,MID([5]签字版本!D290,4,4),"****")</f>
        <v>180****9605</v>
      </c>
      <c r="E290" s="24" t="str">
        <f>[5]签字版本!E290</f>
        <v>四桥</v>
      </c>
      <c r="F290" s="26">
        <f>[5]签字版本!F290</f>
        <v>0.97</v>
      </c>
      <c r="G290" s="26">
        <f t="shared" si="8"/>
        <v>0.97</v>
      </c>
      <c r="H290" s="26">
        <f t="shared" si="9"/>
        <v>29.1</v>
      </c>
      <c r="I290" s="26">
        <f>[5]签字版本!J290</f>
        <v>5.82</v>
      </c>
      <c r="J290" s="25" t="str">
        <f>SUBSTITUTE([5]签字版本!K290,MID([5]签字版本!K290,9,7),"*******")</f>
        <v>62218405*******7861</v>
      </c>
      <c r="K290" s="24" t="str">
        <f>[5]签字版本!L290</f>
        <v>连城县农村信用联社四堡信用社</v>
      </c>
    </row>
    <row r="291" spans="1:11">
      <c r="A291" s="24" t="str">
        <f>[5]签字版本!A291</f>
        <v>285</v>
      </c>
      <c r="B291" s="24" t="str">
        <f>[5]签字版本!B291</f>
        <v>邹祥姬</v>
      </c>
      <c r="C291" s="24" t="str">
        <f>SUBSTITUTE([5]签字版本!C291,MID([5]签字版本!C291,7,8),"********")</f>
        <v>352627********1620</v>
      </c>
      <c r="D291" s="25" t="str">
        <f>SUBSTITUTE([5]签字版本!D291,MID([5]签字版本!D291,4,4),"****")</f>
        <v>180****2219</v>
      </c>
      <c r="E291" s="24" t="str">
        <f>[5]签字版本!E291</f>
        <v>四桥</v>
      </c>
      <c r="F291" s="26">
        <f>[5]签字版本!F291</f>
        <v>1.69</v>
      </c>
      <c r="G291" s="26">
        <f t="shared" si="8"/>
        <v>1.69</v>
      </c>
      <c r="H291" s="26">
        <f t="shared" si="9"/>
        <v>50.7</v>
      </c>
      <c r="I291" s="26">
        <f>[5]签字版本!J291</f>
        <v>10.14</v>
      </c>
      <c r="J291" s="25" t="str">
        <f>SUBSTITUTE([5]签字版本!K291,MID([5]签字版本!K291,9,7),"*******")</f>
        <v>62218405*******4406</v>
      </c>
      <c r="K291" s="24" t="str">
        <f>[5]签字版本!L291</f>
        <v>连城县农村信用联社四堡信用社</v>
      </c>
    </row>
    <row r="292" spans="1:11">
      <c r="A292" s="24" t="str">
        <f>[5]签字版本!A292</f>
        <v>286</v>
      </c>
      <c r="B292" s="24" t="str">
        <f>[5]签字版本!B292</f>
        <v>马素华</v>
      </c>
      <c r="C292" s="24" t="str">
        <f>SUBSTITUTE([5]签字版本!C292,MID([5]签字版本!C292,7,8),"********")</f>
        <v>352627********1611</v>
      </c>
      <c r="D292" s="25" t="str">
        <f>SUBSTITUTE([5]签字版本!D292,MID([5]签字版本!D292,4,4),"****")</f>
        <v/>
      </c>
      <c r="E292" s="24" t="str">
        <f>[5]签字版本!E292</f>
        <v>四桥</v>
      </c>
      <c r="F292" s="26">
        <f>[5]签字版本!F292</f>
        <v>3.6</v>
      </c>
      <c r="G292" s="26">
        <f t="shared" si="8"/>
        <v>3.6</v>
      </c>
      <c r="H292" s="26">
        <f t="shared" si="9"/>
        <v>108</v>
      </c>
      <c r="I292" s="26">
        <f>[5]签字版本!J292</f>
        <v>21.6</v>
      </c>
      <c r="J292" s="25" t="str">
        <f>SUBSTITUTE([5]签字版本!K292,MID([5]签字版本!K292,9,7),"*******")</f>
        <v>62218405*******7945</v>
      </c>
      <c r="K292" s="24" t="str">
        <f>[5]签字版本!L292</f>
        <v>连城县农村信用联社四堡信用社</v>
      </c>
    </row>
    <row r="293" spans="1:11">
      <c r="A293" s="24" t="str">
        <f>[5]签字版本!A293</f>
        <v>287</v>
      </c>
      <c r="B293" s="24" t="str">
        <f>[5]签字版本!B293</f>
        <v>马经雄</v>
      </c>
      <c r="C293" s="24" t="str">
        <f>SUBSTITUTE([5]签字版本!C293,MID([5]签字版本!C293,7,8),"********")</f>
        <v>352627********1612</v>
      </c>
      <c r="D293" s="25" t="str">
        <f>SUBSTITUTE([5]签字版本!D293,MID([5]签字版本!D293,4,4),"****")</f>
        <v>130****1622</v>
      </c>
      <c r="E293" s="24" t="str">
        <f>[5]签字版本!E293</f>
        <v>四桥</v>
      </c>
      <c r="F293" s="26">
        <f>[5]签字版本!F293</f>
        <v>6.07</v>
      </c>
      <c r="G293" s="26">
        <f t="shared" si="8"/>
        <v>6.07</v>
      </c>
      <c r="H293" s="26">
        <f t="shared" si="9"/>
        <v>182.1</v>
      </c>
      <c r="I293" s="26">
        <f>[5]签字版本!J293</f>
        <v>36.42</v>
      </c>
      <c r="J293" s="25" t="str">
        <f>SUBSTITUTE([5]签字版本!K293,MID([5]签字版本!K293,9,7),"*******")</f>
        <v>90908180*******0549973</v>
      </c>
      <c r="K293" s="24" t="str">
        <f>[5]签字版本!L293</f>
        <v>连城县农村信用联社四堡信用社</v>
      </c>
    </row>
    <row r="294" spans="1:11">
      <c r="A294" s="24" t="str">
        <f>[5]签字版本!A294</f>
        <v>288</v>
      </c>
      <c r="B294" s="24" t="str">
        <f>[5]签字版本!B294</f>
        <v>马文光</v>
      </c>
      <c r="C294" s="24" t="str">
        <f>SUBSTITUTE([5]签字版本!C294,MID([5]签字版本!C294,7,8),"********")</f>
        <v>352627********1632</v>
      </c>
      <c r="D294" s="25" t="str">
        <f>SUBSTITUTE([5]签字版本!D294,MID([5]签字版本!D294,4,4),"****")</f>
        <v>186****8894</v>
      </c>
      <c r="E294" s="24" t="str">
        <f>[5]签字版本!E294</f>
        <v>四桥</v>
      </c>
      <c r="F294" s="26">
        <f>[5]签字版本!F294</f>
        <v>5.97</v>
      </c>
      <c r="G294" s="26">
        <f t="shared" si="8"/>
        <v>5.97</v>
      </c>
      <c r="H294" s="26">
        <f t="shared" si="9"/>
        <v>179.1</v>
      </c>
      <c r="I294" s="26">
        <f>[5]签字版本!J294</f>
        <v>35.82</v>
      </c>
      <c r="J294" s="25" t="str">
        <f>SUBSTITUTE([5]签字版本!K294,MID([5]签字版本!K294,9,7),"*******")</f>
        <v>90908180*******0550611</v>
      </c>
      <c r="K294" s="24" t="str">
        <f>[5]签字版本!L294</f>
        <v>连城县农村信用联社四堡信用社</v>
      </c>
    </row>
    <row r="295" spans="1:11">
      <c r="A295" s="24" t="str">
        <f>[5]签字版本!A295</f>
        <v>289</v>
      </c>
      <c r="B295" s="24" t="str">
        <f>[5]签字版本!B295</f>
        <v>马勋玖</v>
      </c>
      <c r="C295" s="24" t="str">
        <f>SUBSTITUTE([5]签字版本!C295,MID([5]签字版本!C295,7,8),"********")</f>
        <v>352627********1617</v>
      </c>
      <c r="D295" s="25" t="str">
        <f>SUBSTITUTE([5]签字版本!D295,MID([5]签字版本!D295,4,4),"****")</f>
        <v>135****9852</v>
      </c>
      <c r="E295" s="24" t="str">
        <f>[5]签字版本!E295</f>
        <v>四桥</v>
      </c>
      <c r="F295" s="26">
        <f>[5]签字版本!F295</f>
        <v>3.62</v>
      </c>
      <c r="G295" s="26">
        <f t="shared" si="8"/>
        <v>3.62</v>
      </c>
      <c r="H295" s="26">
        <f t="shared" si="9"/>
        <v>108.6</v>
      </c>
      <c r="I295" s="26">
        <f>[5]签字版本!J295</f>
        <v>21.72</v>
      </c>
      <c r="J295" s="25" t="str">
        <f>SUBSTITUTE([5]签字版本!K295,MID([5]签字版本!K295,9,7),"*******")</f>
        <v>90908180*******0059518</v>
      </c>
      <c r="K295" s="24" t="str">
        <f>[5]签字版本!L295</f>
        <v>连城县农村信用联社四堡信用社</v>
      </c>
    </row>
    <row r="296" spans="1:11">
      <c r="A296" s="24" t="str">
        <f>[5]签字版本!A296</f>
        <v>290</v>
      </c>
      <c r="B296" s="24" t="str">
        <f>[5]签字版本!B296</f>
        <v>吴俊芳</v>
      </c>
      <c r="C296" s="24" t="str">
        <f>SUBSTITUTE([5]签字版本!C296,MID([5]签字版本!C296,7,8),"********")</f>
        <v>352627********1624</v>
      </c>
      <c r="D296" s="25" t="str">
        <f>SUBSTITUTE([5]签字版本!D296,MID([5]签字版本!D296,4,4),"****")</f>
        <v>189****9936</v>
      </c>
      <c r="E296" s="24" t="str">
        <f>[5]签字版本!E296</f>
        <v>四桥</v>
      </c>
      <c r="F296" s="26">
        <f>[5]签字版本!F296</f>
        <v>3.01</v>
      </c>
      <c r="G296" s="26">
        <f t="shared" si="8"/>
        <v>3.01</v>
      </c>
      <c r="H296" s="26">
        <f t="shared" si="9"/>
        <v>90.3</v>
      </c>
      <c r="I296" s="26">
        <f>[5]签字版本!J296</f>
        <v>18.06</v>
      </c>
      <c r="J296" s="25" t="str">
        <f>SUBSTITUTE([5]签字版本!K296,MID([5]签字版本!K296,9,7),"*******")</f>
        <v>90908180*******0055032</v>
      </c>
      <c r="K296" s="24" t="str">
        <f>[5]签字版本!L296</f>
        <v>连城县农村信用联社四堡信用社</v>
      </c>
    </row>
    <row r="297" spans="1:11">
      <c r="A297" s="24" t="str">
        <f>[5]签字版本!A297</f>
        <v>291</v>
      </c>
      <c r="B297" s="24" t="str">
        <f>[5]签字版本!B297</f>
        <v>马金农</v>
      </c>
      <c r="C297" s="24" t="str">
        <f>SUBSTITUTE([5]签字版本!C297,MID([5]签字版本!C297,7,8),"********")</f>
        <v>352627********1618</v>
      </c>
      <c r="D297" s="25" t="str">
        <f>SUBSTITUTE([5]签字版本!D297,MID([5]签字版本!D297,4,4),"****")</f>
        <v>150****8689</v>
      </c>
      <c r="E297" s="24" t="str">
        <f>[5]签字版本!E297</f>
        <v>四桥</v>
      </c>
      <c r="F297" s="26">
        <f>[5]签字版本!F297</f>
        <v>4.24</v>
      </c>
      <c r="G297" s="26">
        <f t="shared" si="8"/>
        <v>4.24</v>
      </c>
      <c r="H297" s="26">
        <f t="shared" si="9"/>
        <v>127.2</v>
      </c>
      <c r="I297" s="26">
        <f>[5]签字版本!J297</f>
        <v>25.44</v>
      </c>
      <c r="J297" s="25" t="str">
        <f>SUBSTITUTE([5]签字版本!K297,MID([5]签字版本!K297,9,7),"*******")</f>
        <v>62218405*******8216</v>
      </c>
      <c r="K297" s="24" t="str">
        <f>[5]签字版本!L297</f>
        <v>连城县农村信用联社四堡信用社</v>
      </c>
    </row>
    <row r="298" spans="1:11">
      <c r="A298" s="24" t="str">
        <f>[5]签字版本!A298</f>
        <v>292</v>
      </c>
      <c r="B298" s="24" t="str">
        <f>[5]签字版本!B298</f>
        <v>马赵</v>
      </c>
      <c r="C298" s="24" t="str">
        <f>SUBSTITUTE([5]签字版本!C298,MID([5]签字版本!C298,7,8),"********")</f>
        <v>352627********1618</v>
      </c>
      <c r="D298" s="25" t="str">
        <f>SUBSTITUTE([5]签字版本!D298,MID([5]签字版本!D298,4,4),"****")</f>
        <v>139****3607</v>
      </c>
      <c r="E298" s="24" t="str">
        <f>[5]签字版本!E298</f>
        <v>四桥</v>
      </c>
      <c r="F298" s="26">
        <f>[5]签字版本!F298</f>
        <v>4.94</v>
      </c>
      <c r="G298" s="26">
        <f t="shared" si="8"/>
        <v>4.94</v>
      </c>
      <c r="H298" s="26">
        <f t="shared" si="9"/>
        <v>148.2</v>
      </c>
      <c r="I298" s="26">
        <f>[5]签字版本!J298</f>
        <v>29.64</v>
      </c>
      <c r="J298" s="25" t="str">
        <f>SUBSTITUTE([5]签字版本!K298,MID([5]签字版本!K298,9,7),"*******")</f>
        <v>90908180*******0002366</v>
      </c>
      <c r="K298" s="24" t="str">
        <f>[5]签字版本!L298</f>
        <v>连城县农村信用联社四堡信用社</v>
      </c>
    </row>
    <row r="299" spans="1:11">
      <c r="A299" s="24" t="str">
        <f>[5]签字版本!A299</f>
        <v>293</v>
      </c>
      <c r="B299" s="24" t="str">
        <f>[5]签字版本!B299</f>
        <v>马兴庆</v>
      </c>
      <c r="C299" s="24" t="str">
        <f>SUBSTITUTE([5]签字版本!C299,MID([5]签字版本!C299,7,8),"********")</f>
        <v>352627********1617</v>
      </c>
      <c r="D299" s="25" t="str">
        <f>SUBSTITUTE([5]签字版本!D299,MID([5]签字版本!D299,4,4),"****")</f>
        <v>133****0232</v>
      </c>
      <c r="E299" s="24" t="str">
        <f>[5]签字版本!E299</f>
        <v>四桥</v>
      </c>
      <c r="F299" s="26">
        <f>[5]签字版本!F299</f>
        <v>7.75</v>
      </c>
      <c r="G299" s="26">
        <f t="shared" si="8"/>
        <v>7.75</v>
      </c>
      <c r="H299" s="26">
        <f t="shared" si="9"/>
        <v>232.5</v>
      </c>
      <c r="I299" s="26">
        <f>[5]签字版本!J299</f>
        <v>46.5</v>
      </c>
      <c r="J299" s="25" t="str">
        <f>SUBSTITUTE([5]签字版本!K299,MID([5]签字版本!K299,9,7),"*******")</f>
        <v>90908180*******0103481</v>
      </c>
      <c r="K299" s="24" t="str">
        <f>[5]签字版本!L299</f>
        <v>连城县农村信用联社四堡信用社</v>
      </c>
    </row>
    <row r="300" spans="1:11">
      <c r="A300" s="24" t="str">
        <f>[5]签字版本!A300</f>
        <v>294</v>
      </c>
      <c r="B300" s="24" t="str">
        <f>[5]签字版本!B300</f>
        <v>马传经</v>
      </c>
      <c r="C300" s="24" t="str">
        <f>SUBSTITUTE([5]签字版本!C300,MID([5]签字版本!C300,7,8),"********")</f>
        <v>352627********1610</v>
      </c>
      <c r="D300" s="25" t="str">
        <f>SUBSTITUTE([5]签字版本!D300,MID([5]签字版本!D300,4,4),"****")</f>
        <v>135****1549</v>
      </c>
      <c r="E300" s="24" t="str">
        <f>[5]签字版本!E300</f>
        <v>四桥</v>
      </c>
      <c r="F300" s="26">
        <f>[5]签字版本!F300</f>
        <v>8.38</v>
      </c>
      <c r="G300" s="26">
        <f t="shared" si="8"/>
        <v>8.38</v>
      </c>
      <c r="H300" s="26">
        <f t="shared" si="9"/>
        <v>251.4</v>
      </c>
      <c r="I300" s="26">
        <f>[5]签字版本!J300</f>
        <v>50.28</v>
      </c>
      <c r="J300" s="25" t="str">
        <f>SUBSTITUTE([5]签字版本!K300,MID([5]签字版本!K300,9,7),"*******")</f>
        <v>90908180*******0678912</v>
      </c>
      <c r="K300" s="24" t="str">
        <f>[5]签字版本!L300</f>
        <v>连城县农村信用联社四堡信用社</v>
      </c>
    </row>
    <row r="301" spans="1:11">
      <c r="A301" s="24" t="str">
        <f>[5]签字版本!A301</f>
        <v>295</v>
      </c>
      <c r="B301" s="24" t="str">
        <f>[5]签字版本!B301</f>
        <v>马传林</v>
      </c>
      <c r="C301" s="24" t="str">
        <f>SUBSTITUTE([5]签字版本!C301,MID([5]签字版本!C301,7,8),"********")</f>
        <v>352627********161X</v>
      </c>
      <c r="D301" s="25" t="str">
        <f>SUBSTITUTE([5]签字版本!D301,MID([5]签字版本!D301,4,4),"****")</f>
        <v>187****3973</v>
      </c>
      <c r="E301" s="24" t="str">
        <f>[5]签字版本!E301</f>
        <v>四桥</v>
      </c>
      <c r="F301" s="26">
        <f>[5]签字版本!F301</f>
        <v>2.88</v>
      </c>
      <c r="G301" s="26">
        <f t="shared" si="8"/>
        <v>2.88</v>
      </c>
      <c r="H301" s="26">
        <f t="shared" si="9"/>
        <v>86.4</v>
      </c>
      <c r="I301" s="26">
        <f>[5]签字版本!J301</f>
        <v>17.28</v>
      </c>
      <c r="J301" s="25" t="str">
        <f>SUBSTITUTE([5]签字版本!K301,MID([5]签字版本!K301,9,7),"*******")</f>
        <v>90908180*******0092055</v>
      </c>
      <c r="K301" s="24" t="str">
        <f>[5]签字版本!L301</f>
        <v>连城县农村信用联社四堡信用社</v>
      </c>
    </row>
    <row r="302" spans="1:11">
      <c r="A302" s="24" t="str">
        <f>[5]签字版本!A302</f>
        <v>296</v>
      </c>
      <c r="B302" s="24" t="str">
        <f>[5]签字版本!B302</f>
        <v>马起</v>
      </c>
      <c r="C302" s="24" t="str">
        <f>SUBSTITUTE([5]签字版本!C302,MID([5]签字版本!C302,7,8),"********")</f>
        <v>352627********163X</v>
      </c>
      <c r="D302" s="25" t="str">
        <f>SUBSTITUTE([5]签字版本!D302,MID([5]签字版本!D302,4,4),"****")</f>
        <v>139****0978</v>
      </c>
      <c r="E302" s="24" t="str">
        <f>[5]签字版本!E302</f>
        <v>四桥</v>
      </c>
      <c r="F302" s="26">
        <f>[5]签字版本!F302</f>
        <v>5.59</v>
      </c>
      <c r="G302" s="26">
        <f t="shared" si="8"/>
        <v>5.59</v>
      </c>
      <c r="H302" s="26">
        <f t="shared" si="9"/>
        <v>167.7</v>
      </c>
      <c r="I302" s="26">
        <f>[5]签字版本!J302</f>
        <v>33.54</v>
      </c>
      <c r="J302" s="25" t="str">
        <f>SUBSTITUTE([5]签字版本!K302,MID([5]签字版本!K302,9,7),"*******")</f>
        <v>62303611*******5986</v>
      </c>
      <c r="K302" s="24" t="str">
        <f>[5]签字版本!L302</f>
        <v>连城县农村信用联社四堡信用社</v>
      </c>
    </row>
    <row r="303" spans="1:11">
      <c r="A303" s="24" t="str">
        <f>[5]签字版本!A303</f>
        <v>297</v>
      </c>
      <c r="B303" s="24" t="str">
        <f>[5]签字版本!B303</f>
        <v>谢招凤</v>
      </c>
      <c r="C303" s="24" t="str">
        <f>SUBSTITUTE([5]签字版本!C303,MID([5]签字版本!C303,7,8),"********")</f>
        <v>352627********1624</v>
      </c>
      <c r="D303" s="25" t="str">
        <f>SUBSTITUTE([5]签字版本!D303,MID([5]签字版本!D303,4,4),"****")</f>
        <v>150****4390</v>
      </c>
      <c r="E303" s="24" t="str">
        <f>[5]签字版本!E303</f>
        <v>四桥</v>
      </c>
      <c r="F303" s="26">
        <f>[5]签字版本!F303</f>
        <v>4.08</v>
      </c>
      <c r="G303" s="26">
        <f t="shared" si="8"/>
        <v>4.08</v>
      </c>
      <c r="H303" s="26">
        <f t="shared" si="9"/>
        <v>122.4</v>
      </c>
      <c r="I303" s="26">
        <f>[5]签字版本!J303</f>
        <v>24.48</v>
      </c>
      <c r="J303" s="25" t="str">
        <f>SUBSTITUTE([5]签字版本!K303,MID([5]签字版本!K303,9,7),"*******")</f>
        <v>62218405*******8307</v>
      </c>
      <c r="K303" s="24" t="str">
        <f>[5]签字版本!L303</f>
        <v>连城县农村信用联社四堡信用社</v>
      </c>
    </row>
    <row r="304" spans="1:11">
      <c r="A304" s="24" t="str">
        <f>[5]签字版本!A304</f>
        <v>298</v>
      </c>
      <c r="B304" s="24" t="str">
        <f>[5]签字版本!B304</f>
        <v>马金声</v>
      </c>
      <c r="C304" s="24" t="str">
        <f>SUBSTITUTE([5]签字版本!C304,MID([5]签字版本!C304,7,8),"********")</f>
        <v>352627********1635</v>
      </c>
      <c r="D304" s="25" t="str">
        <f>SUBSTITUTE([5]签字版本!D304,MID([5]签字版本!D304,4,4),"****")</f>
        <v>187****9379</v>
      </c>
      <c r="E304" s="24" t="str">
        <f>[5]签字版本!E304</f>
        <v>四桥</v>
      </c>
      <c r="F304" s="26">
        <f>[5]签字版本!F304</f>
        <v>3.92</v>
      </c>
      <c r="G304" s="26">
        <f t="shared" si="8"/>
        <v>3.92</v>
      </c>
      <c r="H304" s="26">
        <f t="shared" si="9"/>
        <v>117.6</v>
      </c>
      <c r="I304" s="26">
        <f>[5]签字版本!J304</f>
        <v>23.52</v>
      </c>
      <c r="J304" s="25" t="str">
        <f>SUBSTITUTE([5]签字版本!K304,MID([5]签字版本!K304,9,7),"*******")</f>
        <v>90908180*******0066608</v>
      </c>
      <c r="K304" s="24" t="str">
        <f>[5]签字版本!L304</f>
        <v>连城县农村信用联社四堡信用社</v>
      </c>
    </row>
    <row r="305" spans="1:11">
      <c r="A305" s="24" t="str">
        <f>[5]签字版本!A305</f>
        <v>299</v>
      </c>
      <c r="B305" s="24" t="str">
        <f>[5]签字版本!B305</f>
        <v>马俊</v>
      </c>
      <c r="C305" s="24" t="str">
        <f>SUBSTITUTE([5]签字版本!C305,MID([5]签字版本!C305,7,8),"********")</f>
        <v>350825********1630</v>
      </c>
      <c r="D305" s="25" t="str">
        <f>SUBSTITUTE([5]签字版本!D305,MID([5]签字版本!D305,4,4),"****")</f>
        <v>139****9893</v>
      </c>
      <c r="E305" s="24" t="str">
        <f>[5]签字版本!E305</f>
        <v>四桥</v>
      </c>
      <c r="F305" s="26">
        <f>[5]签字版本!F305</f>
        <v>1.62</v>
      </c>
      <c r="G305" s="26">
        <f t="shared" si="8"/>
        <v>1.62</v>
      </c>
      <c r="H305" s="26">
        <f t="shared" si="9"/>
        <v>48.6</v>
      </c>
      <c r="I305" s="26">
        <f>[5]签字版本!J305</f>
        <v>9.72</v>
      </c>
      <c r="J305" s="25" t="str">
        <f>SUBSTITUTE([5]签字版本!K305,MID([5]签字版本!K305,9,7),"*******")</f>
        <v>90908180*******0509855</v>
      </c>
      <c r="K305" s="24" t="str">
        <f>[5]签字版本!L305</f>
        <v>连城县农村信用联社四堡信用社</v>
      </c>
    </row>
    <row r="306" spans="1:11">
      <c r="A306" s="24" t="str">
        <f>[5]签字版本!A306</f>
        <v>300</v>
      </c>
      <c r="B306" s="24" t="str">
        <f>[5]签字版本!B306</f>
        <v>马斌</v>
      </c>
      <c r="C306" s="24" t="str">
        <f>SUBSTITUTE([5]签字版本!C306,MID([5]签字版本!C306,7,8),"********")</f>
        <v>352627********1615</v>
      </c>
      <c r="D306" s="25" t="str">
        <f>SUBSTITUTE([5]签字版本!D306,MID([5]签字版本!D306,4,4),"****")</f>
        <v>150****9294</v>
      </c>
      <c r="E306" s="24" t="str">
        <f>[5]签字版本!E306</f>
        <v>四桥</v>
      </c>
      <c r="F306" s="26">
        <f>[5]签字版本!F306</f>
        <v>2.4</v>
      </c>
      <c r="G306" s="26">
        <f t="shared" si="8"/>
        <v>2.4</v>
      </c>
      <c r="H306" s="26">
        <f t="shared" si="9"/>
        <v>72</v>
      </c>
      <c r="I306" s="26">
        <f>[5]签字版本!J306</f>
        <v>14.4</v>
      </c>
      <c r="J306" s="25" t="str">
        <f>SUBSTITUTE([5]签字版本!K306,MID([5]签字版本!K306,9,7),"*******")</f>
        <v>62218405*******4810</v>
      </c>
      <c r="K306" s="24" t="str">
        <f>[5]签字版本!L306</f>
        <v>连城县农村信用联社四堡信用社</v>
      </c>
    </row>
    <row r="307" spans="1:11">
      <c r="A307" s="24" t="str">
        <f>[5]签字版本!A307</f>
        <v>301</v>
      </c>
      <c r="B307" s="24" t="str">
        <f>[5]签字版本!B307</f>
        <v>马华雄</v>
      </c>
      <c r="C307" s="24" t="str">
        <f>SUBSTITUTE([5]签字版本!C307,MID([5]签字版本!C307,7,8),"********")</f>
        <v>352627********1636</v>
      </c>
      <c r="D307" s="25" t="str">
        <f>SUBSTITUTE([5]签字版本!D307,MID([5]签字版本!D307,4,4),"****")</f>
        <v>130****3351</v>
      </c>
      <c r="E307" s="24" t="str">
        <f>[5]签字版本!E307</f>
        <v>四桥</v>
      </c>
      <c r="F307" s="26">
        <f>[5]签字版本!F307</f>
        <v>0.59</v>
      </c>
      <c r="G307" s="26">
        <f t="shared" si="8"/>
        <v>0.59</v>
      </c>
      <c r="H307" s="26">
        <f t="shared" si="9"/>
        <v>17.7</v>
      </c>
      <c r="I307" s="26">
        <f>[5]签字版本!J307</f>
        <v>3.54</v>
      </c>
      <c r="J307" s="25" t="str">
        <f>SUBSTITUTE([5]签字版本!K307,MID([5]签字版本!K307,9,7),"*******")</f>
        <v>62303615*******5688</v>
      </c>
      <c r="K307" s="24" t="str">
        <f>[5]签字版本!L307</f>
        <v>连城县农村信用联社四堡信用社</v>
      </c>
    </row>
    <row r="308" spans="1:11">
      <c r="A308" s="24" t="str">
        <f>[5]签字版本!A308</f>
        <v>302</v>
      </c>
      <c r="B308" s="24" t="str">
        <f>[5]签字版本!B308</f>
        <v>马华明</v>
      </c>
      <c r="C308" s="24" t="str">
        <f>SUBSTITUTE([5]签字版本!C308,MID([5]签字版本!C308,7,8),"********")</f>
        <v>352627********1619</v>
      </c>
      <c r="D308" s="25" t="str">
        <f>SUBSTITUTE([5]签字版本!D308,MID([5]签字版本!D308,4,4),"****")</f>
        <v>152****7935</v>
      </c>
      <c r="E308" s="24" t="str">
        <f>[5]签字版本!E308</f>
        <v>四桥</v>
      </c>
      <c r="F308" s="26">
        <f>[5]签字版本!F308</f>
        <v>2.12</v>
      </c>
      <c r="G308" s="26">
        <f t="shared" si="8"/>
        <v>2.12</v>
      </c>
      <c r="H308" s="26">
        <f t="shared" si="9"/>
        <v>63.6</v>
      </c>
      <c r="I308" s="26">
        <f>[5]签字版本!J308</f>
        <v>12.72</v>
      </c>
      <c r="J308" s="25" t="str">
        <f>SUBSTITUTE([5]签字版本!K308,MID([5]签字版本!K308,9,7),"*******")</f>
        <v>62303615*******1001</v>
      </c>
      <c r="K308" s="24" t="str">
        <f>[5]签字版本!L308</f>
        <v>连城县农村信用联社四堡信用社</v>
      </c>
    </row>
    <row r="309" spans="1:11">
      <c r="A309" s="24" t="str">
        <f>[5]签字版本!A309</f>
        <v>303</v>
      </c>
      <c r="B309" s="24" t="str">
        <f>[5]签字版本!B309</f>
        <v>杨清丽</v>
      </c>
      <c r="C309" s="24" t="str">
        <f>SUBSTITUTE([5]签字版本!C309,MID([5]签字版本!C309,7,8),"********")</f>
        <v>350825********1644</v>
      </c>
      <c r="D309" s="25" t="str">
        <f>SUBSTITUTE([5]签字版本!D309,MID([5]签字版本!D309,4,4),"****")</f>
        <v>133****0352</v>
      </c>
      <c r="E309" s="24" t="str">
        <f>[5]签字版本!E309</f>
        <v>四桥</v>
      </c>
      <c r="F309" s="26">
        <f>[5]签字版本!F309</f>
        <v>4.28</v>
      </c>
      <c r="G309" s="26">
        <f t="shared" si="8"/>
        <v>4.28</v>
      </c>
      <c r="H309" s="26">
        <f t="shared" si="9"/>
        <v>128.4</v>
      </c>
      <c r="I309" s="26">
        <f>[5]签字版本!J309</f>
        <v>25.68</v>
      </c>
      <c r="J309" s="25" t="str">
        <f>SUBSTITUTE([5]签字版本!K309,MID([5]签字版本!K309,9,7),"*******")</f>
        <v>62218405*******8091</v>
      </c>
      <c r="K309" s="24" t="str">
        <f>[5]签字版本!L309</f>
        <v>连城县农村信用联社四堡信用社</v>
      </c>
    </row>
    <row r="310" spans="1:11">
      <c r="A310" s="24" t="str">
        <f>[5]签字版本!A310</f>
        <v>304</v>
      </c>
      <c r="B310" s="24" t="str">
        <f>[5]签字版本!B310</f>
        <v>马华标</v>
      </c>
      <c r="C310" s="24" t="str">
        <f>SUBSTITUTE([5]签字版本!C310,MID([5]签字版本!C310,7,8),"********")</f>
        <v>352627********1619</v>
      </c>
      <c r="D310" s="25" t="str">
        <f>SUBSTITUTE([5]签字版本!D310,MID([5]签字版本!D310,4,4),"****")</f>
        <v/>
      </c>
      <c r="E310" s="24" t="str">
        <f>[5]签字版本!E310</f>
        <v>四桥</v>
      </c>
      <c r="F310" s="26">
        <f>[5]签字版本!F310</f>
        <v>4.14</v>
      </c>
      <c r="G310" s="26">
        <f t="shared" si="8"/>
        <v>4.14</v>
      </c>
      <c r="H310" s="26">
        <f t="shared" si="9"/>
        <v>124.2</v>
      </c>
      <c r="I310" s="26">
        <f>[5]签字版本!J310</f>
        <v>24.84</v>
      </c>
      <c r="J310" s="25" t="str">
        <f>SUBSTITUTE([5]签字版本!K310,MID([5]签字版本!K310,9,7),"*******")</f>
        <v>62218405*******8232</v>
      </c>
      <c r="K310" s="24" t="str">
        <f>[5]签字版本!L310</f>
        <v>连城县农村信用联社四堡信用社</v>
      </c>
    </row>
    <row r="311" spans="1:11">
      <c r="A311" s="24" t="str">
        <f>[5]签字版本!A311</f>
        <v>305</v>
      </c>
      <c r="B311" s="24" t="str">
        <f>[5]签字版本!B311</f>
        <v>邹翠琴</v>
      </c>
      <c r="C311" s="24" t="str">
        <f>SUBSTITUTE([5]签字版本!C311,MID([5]签字版本!C311,7,8),"********")</f>
        <v>352627********162X</v>
      </c>
      <c r="D311" s="25" t="str">
        <f>SUBSTITUTE([5]签字版本!D311,MID([5]签字版本!D311,4,4),"****")</f>
        <v>138****3930</v>
      </c>
      <c r="E311" s="24" t="str">
        <f>[5]签字版本!E311</f>
        <v>四桥</v>
      </c>
      <c r="F311" s="26">
        <f>[5]签字版本!F311</f>
        <v>1.65</v>
      </c>
      <c r="G311" s="26">
        <f t="shared" si="8"/>
        <v>1.65</v>
      </c>
      <c r="H311" s="26">
        <f t="shared" si="9"/>
        <v>49.5</v>
      </c>
      <c r="I311" s="26">
        <f>[5]签字版本!J311</f>
        <v>9.9</v>
      </c>
      <c r="J311" s="25" t="str">
        <f>SUBSTITUTE([5]签字版本!K311,MID([5]签字版本!K311,9,7),"*******")</f>
        <v>90908180*******0125458</v>
      </c>
      <c r="K311" s="24" t="str">
        <f>[5]签字版本!L311</f>
        <v>连城县农村信用联社四堡信用社</v>
      </c>
    </row>
    <row r="312" spans="1:11">
      <c r="A312" s="24" t="str">
        <f>[5]签字版本!A312</f>
        <v>306</v>
      </c>
      <c r="B312" s="24" t="str">
        <f>[5]签字版本!B312</f>
        <v>马龙明</v>
      </c>
      <c r="C312" s="24" t="str">
        <f>SUBSTITUTE([5]签字版本!C312,MID([5]签字版本!C312,7,8),"********")</f>
        <v>352627********161X</v>
      </c>
      <c r="D312" s="25" t="str">
        <f>SUBSTITUTE([5]签字版本!D312,MID([5]签字版本!D312,4,4),"****")</f>
        <v/>
      </c>
      <c r="E312" s="24" t="str">
        <f>[5]签字版本!E312</f>
        <v>四桥</v>
      </c>
      <c r="F312" s="26">
        <f>[5]签字版本!F312</f>
        <v>5.43</v>
      </c>
      <c r="G312" s="26">
        <f t="shared" si="8"/>
        <v>5.43</v>
      </c>
      <c r="H312" s="26">
        <f t="shared" si="9"/>
        <v>162.9</v>
      </c>
      <c r="I312" s="26">
        <f>[5]签字版本!J312</f>
        <v>32.58</v>
      </c>
      <c r="J312" s="25" t="str">
        <f>SUBSTITUTE([5]签字版本!K312,MID([5]签字版本!K312,9,7),"*******")</f>
        <v>90908180*******0066591</v>
      </c>
      <c r="K312" s="24" t="str">
        <f>[5]签字版本!L312</f>
        <v>连城县农村信用联社四堡信用社</v>
      </c>
    </row>
    <row r="313" spans="1:11">
      <c r="A313" s="24" t="str">
        <f>[5]签字版本!A313</f>
        <v>307</v>
      </c>
      <c r="B313" s="24" t="str">
        <f>[5]签字版本!B313</f>
        <v>马秀锋</v>
      </c>
      <c r="C313" s="24" t="str">
        <f>SUBSTITUTE([5]签字版本!C313,MID([5]签字版本!C313,7,8),"********")</f>
        <v>352627********1612</v>
      </c>
      <c r="D313" s="25" t="str">
        <f>SUBSTITUTE([5]签字版本!D313,MID([5]签字版本!D313,4,4),"****")</f>
        <v>132****4671</v>
      </c>
      <c r="E313" s="24" t="str">
        <f>[5]签字版本!E313</f>
        <v>四桥</v>
      </c>
      <c r="F313" s="26">
        <f>[5]签字版本!F313</f>
        <v>3.97</v>
      </c>
      <c r="G313" s="26">
        <f t="shared" si="8"/>
        <v>3.97</v>
      </c>
      <c r="H313" s="26">
        <f t="shared" si="9"/>
        <v>119.1</v>
      </c>
      <c r="I313" s="26">
        <f>[5]签字版本!J313</f>
        <v>23.82</v>
      </c>
      <c r="J313" s="25" t="str">
        <f>SUBSTITUTE([5]签字版本!K313,MID([5]签字版本!K313,9,7),"*******")</f>
        <v>62218401*******2602</v>
      </c>
      <c r="K313" s="24" t="str">
        <f>[5]签字版本!L313</f>
        <v>连城县农村信用联社四堡信用社</v>
      </c>
    </row>
    <row r="314" spans="1:11">
      <c r="A314" s="24" t="str">
        <f>[5]签字版本!A314</f>
        <v>308</v>
      </c>
      <c r="B314" s="24" t="str">
        <f>[5]签字版本!B314</f>
        <v>马华裘</v>
      </c>
      <c r="C314" s="24" t="str">
        <f>SUBSTITUTE([5]签字版本!C314,MID([5]签字版本!C314,7,8),"********")</f>
        <v>352627********1614</v>
      </c>
      <c r="D314" s="25" t="str">
        <f>SUBSTITUTE([5]签字版本!D314,MID([5]签字版本!D314,4,4),"****")</f>
        <v>191****1920</v>
      </c>
      <c r="E314" s="24" t="str">
        <f>[5]签字版本!E314</f>
        <v>四桥</v>
      </c>
      <c r="F314" s="26">
        <f>[5]签字版本!F314</f>
        <v>0.59</v>
      </c>
      <c r="G314" s="26">
        <f t="shared" si="8"/>
        <v>0.59</v>
      </c>
      <c r="H314" s="26">
        <f t="shared" si="9"/>
        <v>17.7</v>
      </c>
      <c r="I314" s="26">
        <f>[5]签字版本!J314</f>
        <v>3.54</v>
      </c>
      <c r="J314" s="25" t="str">
        <f>SUBSTITUTE([5]签字版本!K314,MID([5]签字版本!K314,9,7),"*******")</f>
        <v>62218405*******4737</v>
      </c>
      <c r="K314" s="24" t="str">
        <f>[5]签字版本!L314</f>
        <v>连城县农村信用联社四堡信用社</v>
      </c>
    </row>
    <row r="315" spans="1:11">
      <c r="A315" s="24" t="str">
        <f>[5]签字版本!A315</f>
        <v>309</v>
      </c>
      <c r="B315" s="24" t="str">
        <f>[5]签字版本!B315</f>
        <v>马岳文</v>
      </c>
      <c r="C315" s="24" t="str">
        <f>SUBSTITUTE([5]签字版本!C315,MID([5]签字版本!C315,7,8),"********")</f>
        <v>352627********1613</v>
      </c>
      <c r="D315" s="25" t="str">
        <f>SUBSTITUTE([5]签字版本!D315,MID([5]签字版本!D315,4,4),"****")</f>
        <v>150****4769</v>
      </c>
      <c r="E315" s="24" t="str">
        <f>[5]签字版本!E315</f>
        <v>四桥</v>
      </c>
      <c r="F315" s="26">
        <f>[5]签字版本!F315</f>
        <v>3.29</v>
      </c>
      <c r="G315" s="26">
        <f t="shared" si="8"/>
        <v>3.29</v>
      </c>
      <c r="H315" s="26">
        <f t="shared" si="9"/>
        <v>98.7</v>
      </c>
      <c r="I315" s="26">
        <f>[5]签字版本!J315</f>
        <v>19.74</v>
      </c>
      <c r="J315" s="25" t="str">
        <f>SUBSTITUTE([5]签字版本!K315,MID([5]签字版本!K315,9,7),"*******")</f>
        <v>62218405*******5221</v>
      </c>
      <c r="K315" s="24" t="str">
        <f>[5]签字版本!L315</f>
        <v>连城县农村信用联社四堡信用社</v>
      </c>
    </row>
    <row r="316" spans="1:11">
      <c r="A316" s="24" t="str">
        <f>[5]签字版本!A316</f>
        <v>310</v>
      </c>
      <c r="B316" s="24" t="str">
        <f>[5]签字版本!B316</f>
        <v>马华浪</v>
      </c>
      <c r="C316" s="24" t="str">
        <f>SUBSTITUTE([5]签字版本!C316,MID([5]签字版本!C316,7,8),"********")</f>
        <v>350825********1619</v>
      </c>
      <c r="D316" s="25" t="str">
        <f>SUBSTITUTE([5]签字版本!D316,MID([5]签字版本!D316,4,4),"****")</f>
        <v>151****1943</v>
      </c>
      <c r="E316" s="24" t="str">
        <f>[5]签字版本!E316</f>
        <v>四桥</v>
      </c>
      <c r="F316" s="26">
        <f>[5]签字版本!F316</f>
        <v>2.75</v>
      </c>
      <c r="G316" s="26">
        <f t="shared" si="8"/>
        <v>2.75</v>
      </c>
      <c r="H316" s="26">
        <f t="shared" si="9"/>
        <v>82.5</v>
      </c>
      <c r="I316" s="26">
        <f>[5]签字版本!J316</f>
        <v>16.5</v>
      </c>
      <c r="J316" s="25" t="str">
        <f>SUBSTITUTE([5]签字版本!K316,MID([5]签字版本!K316,9,7),"*******")</f>
        <v>62218405*******8448</v>
      </c>
      <c r="K316" s="24" t="str">
        <f>[5]签字版本!L316</f>
        <v>连城县农村信用联社四堡信用社</v>
      </c>
    </row>
    <row r="317" spans="1:11">
      <c r="A317" s="24" t="str">
        <f>[5]签字版本!A317</f>
        <v>311</v>
      </c>
      <c r="B317" s="24" t="str">
        <f>[5]签字版本!B317</f>
        <v>马华胜</v>
      </c>
      <c r="C317" s="24" t="str">
        <f>SUBSTITUTE([5]签字版本!C317,MID([5]签字版本!C317,7,8),"********")</f>
        <v>352627********1611</v>
      </c>
      <c r="D317" s="25" t="str">
        <f>SUBSTITUTE([5]签字版本!D317,MID([5]签字版本!D317,4,4),"****")</f>
        <v>151****5626</v>
      </c>
      <c r="E317" s="24" t="str">
        <f>[5]签字版本!E317</f>
        <v>四桥</v>
      </c>
      <c r="F317" s="26">
        <f>[5]签字版本!F317</f>
        <v>0.67</v>
      </c>
      <c r="G317" s="26">
        <f t="shared" si="8"/>
        <v>0.67</v>
      </c>
      <c r="H317" s="26">
        <f t="shared" si="9"/>
        <v>20.1</v>
      </c>
      <c r="I317" s="26">
        <f>[5]签字版本!J317</f>
        <v>4.02</v>
      </c>
      <c r="J317" s="25" t="str">
        <f>SUBSTITUTE([5]签字版本!K317,MID([5]签字版本!K317,9,7),"*******")</f>
        <v>62218405*******8513</v>
      </c>
      <c r="K317" s="24" t="str">
        <f>[5]签字版本!L317</f>
        <v>连城县农村信用联社四堡信用社</v>
      </c>
    </row>
    <row r="318" spans="1:11">
      <c r="A318" s="24" t="str">
        <f>[5]签字版本!A318</f>
        <v>312</v>
      </c>
      <c r="B318" s="24" t="str">
        <f>[5]签字版本!B318</f>
        <v>马岳成</v>
      </c>
      <c r="C318" s="24" t="str">
        <f>SUBSTITUTE([5]签字版本!C318,MID([5]签字版本!C318,7,8),"********")</f>
        <v>352627********1636</v>
      </c>
      <c r="D318" s="25" t="str">
        <f>SUBSTITUTE([5]签字版本!D318,MID([5]签字版本!D318,4,4),"****")</f>
        <v>136****7647</v>
      </c>
      <c r="E318" s="24" t="str">
        <f>[5]签字版本!E318</f>
        <v>四桥</v>
      </c>
      <c r="F318" s="26">
        <f>[5]签字版本!F318</f>
        <v>4.37</v>
      </c>
      <c r="G318" s="26">
        <f t="shared" si="8"/>
        <v>4.37</v>
      </c>
      <c r="H318" s="26">
        <f t="shared" si="9"/>
        <v>131.1</v>
      </c>
      <c r="I318" s="26">
        <f>[5]签字版本!J318</f>
        <v>26.22</v>
      </c>
      <c r="J318" s="25" t="str">
        <f>SUBSTITUTE([5]签字版本!K318,MID([5]签字版本!K318,9,7),"*******")</f>
        <v>90908180*******0051099</v>
      </c>
      <c r="K318" s="24" t="str">
        <f>[5]签字版本!L318</f>
        <v>连城县农村信用联社四堡信用社</v>
      </c>
    </row>
    <row r="319" spans="1:11">
      <c r="A319" s="24" t="str">
        <f>[5]签字版本!A319</f>
        <v>313</v>
      </c>
      <c r="B319" s="24" t="str">
        <f>[5]签字版本!B319</f>
        <v>马华文</v>
      </c>
      <c r="C319" s="24" t="str">
        <f>SUBSTITUTE([5]签字版本!C319,MID([5]签字版本!C319,7,8),"********")</f>
        <v>352627********1619</v>
      </c>
      <c r="D319" s="25" t="str">
        <f>SUBSTITUTE([5]签字版本!D319,MID([5]签字版本!D319,4,4),"****")</f>
        <v>159****1822</v>
      </c>
      <c r="E319" s="24" t="str">
        <f>[5]签字版本!E319</f>
        <v>四桥</v>
      </c>
      <c r="F319" s="26">
        <f>[5]签字版本!F319</f>
        <v>1.61</v>
      </c>
      <c r="G319" s="26">
        <f t="shared" si="8"/>
        <v>1.61</v>
      </c>
      <c r="H319" s="26">
        <f t="shared" si="9"/>
        <v>48.3</v>
      </c>
      <c r="I319" s="26">
        <f>[5]签字版本!J319</f>
        <v>9.66</v>
      </c>
      <c r="J319" s="25" t="str">
        <f>SUBSTITUTE([5]签字版本!K319,MID([5]签字版本!K319,9,7),"*******")</f>
        <v>90908180*******0562911</v>
      </c>
      <c r="K319" s="24" t="str">
        <f>[5]签字版本!L319</f>
        <v>连城县农村信用联社四堡信用社</v>
      </c>
    </row>
    <row r="320" spans="1:11">
      <c r="A320" s="24" t="str">
        <f>[5]签字版本!A320</f>
        <v>314</v>
      </c>
      <c r="B320" s="24" t="str">
        <f>[5]签字版本!B320</f>
        <v>马一平</v>
      </c>
      <c r="C320" s="24" t="str">
        <f>SUBSTITUTE([5]签字版本!C320,MID([5]签字版本!C320,7,8),"********")</f>
        <v>352627********1634</v>
      </c>
      <c r="D320" s="25" t="str">
        <f>SUBSTITUTE([5]签字版本!D320,MID([5]签字版本!D320,4,4),"****")</f>
        <v/>
      </c>
      <c r="E320" s="24" t="str">
        <f>[5]签字版本!E320</f>
        <v>四桥</v>
      </c>
      <c r="F320" s="26">
        <f>[5]签字版本!F320</f>
        <v>1.94</v>
      </c>
      <c r="G320" s="26">
        <f t="shared" si="8"/>
        <v>1.94</v>
      </c>
      <c r="H320" s="26">
        <f t="shared" si="9"/>
        <v>58.2</v>
      </c>
      <c r="I320" s="26">
        <f>[5]签字版本!J320</f>
        <v>11.64</v>
      </c>
      <c r="J320" s="25" t="str">
        <f>SUBSTITUTE([5]签字版本!K320,MID([5]签字版本!K320,9,7),"*******")</f>
        <v>90908180*******0448467</v>
      </c>
      <c r="K320" s="24" t="str">
        <f>[5]签字版本!L320</f>
        <v>连城县农村信用联社四堡信用社</v>
      </c>
    </row>
    <row r="321" spans="1:11">
      <c r="A321" s="24" t="str">
        <f>[5]签字版本!A321</f>
        <v>315</v>
      </c>
      <c r="B321" s="24" t="str">
        <f>[5]签字版本!B321</f>
        <v>邹柳英</v>
      </c>
      <c r="C321" s="24" t="str">
        <f>SUBSTITUTE([5]签字版本!C321,MID([5]签字版本!C321,7,8),"********")</f>
        <v>352627********1649</v>
      </c>
      <c r="D321" s="25" t="str">
        <f>SUBSTITUTE([5]签字版本!D321,MID([5]签字版本!D321,4,4),"****")</f>
        <v>186****9458</v>
      </c>
      <c r="E321" s="24" t="str">
        <f>[5]签字版本!E321</f>
        <v>四桥</v>
      </c>
      <c r="F321" s="26">
        <f>[5]签字版本!F321</f>
        <v>6.31</v>
      </c>
      <c r="G321" s="26">
        <f t="shared" si="8"/>
        <v>6.31</v>
      </c>
      <c r="H321" s="26">
        <f t="shared" si="9"/>
        <v>189.3</v>
      </c>
      <c r="I321" s="26">
        <f>[5]签字版本!J321</f>
        <v>37.86</v>
      </c>
      <c r="J321" s="25" t="str">
        <f>SUBSTITUTE([5]签字版本!K321,MID([5]签字版本!K321,9,7),"*******")</f>
        <v>62218405*******5080</v>
      </c>
      <c r="K321" s="24" t="str">
        <f>[5]签字版本!L321</f>
        <v>连城县农村信用联社四堡信用社</v>
      </c>
    </row>
    <row r="322" spans="1:11">
      <c r="A322" s="24" t="str">
        <f>[5]签字版本!A322</f>
        <v>316</v>
      </c>
      <c r="B322" s="24" t="str">
        <f>[5]签字版本!B322</f>
        <v>马世明</v>
      </c>
      <c r="C322" s="24" t="str">
        <f>SUBSTITUTE([5]签字版本!C322,MID([5]签字版本!C322,7,8),"********")</f>
        <v>350825********1619</v>
      </c>
      <c r="D322" s="25" t="str">
        <f>SUBSTITUTE([5]签字版本!D322,MID([5]签字版本!D322,4,4),"****")</f>
        <v/>
      </c>
      <c r="E322" s="24" t="str">
        <f>[5]签字版本!E322</f>
        <v>四桥</v>
      </c>
      <c r="F322" s="26">
        <f>[5]签字版本!F322</f>
        <v>5.39</v>
      </c>
      <c r="G322" s="26">
        <f t="shared" si="8"/>
        <v>5.39</v>
      </c>
      <c r="H322" s="26">
        <f t="shared" si="9"/>
        <v>161.7</v>
      </c>
      <c r="I322" s="26">
        <f>[5]签字版本!J322</f>
        <v>32.34</v>
      </c>
      <c r="J322" s="25" t="str">
        <f>SUBSTITUTE([5]签字版本!K322,MID([5]签字版本!K322,9,7),"*******")</f>
        <v>62218405*******4935</v>
      </c>
      <c r="K322" s="24" t="str">
        <f>[5]签字版本!L322</f>
        <v>连城县农村信用联社四堡信用社</v>
      </c>
    </row>
    <row r="323" spans="1:11">
      <c r="A323" s="24" t="str">
        <f>[5]签字版本!A323</f>
        <v>317</v>
      </c>
      <c r="B323" s="24" t="str">
        <f>[5]签字版本!B323</f>
        <v>马折生</v>
      </c>
      <c r="C323" s="24" t="str">
        <f>SUBSTITUTE([5]签字版本!C323,MID([5]签字版本!C323,7,8),"********")</f>
        <v>352627********1614</v>
      </c>
      <c r="D323" s="25" t="str">
        <f>SUBSTITUTE([5]签字版本!D323,MID([5]签字版本!D323,4,4),"****")</f>
        <v>151****7145</v>
      </c>
      <c r="E323" s="24" t="str">
        <f>[5]签字版本!E323</f>
        <v>四桥</v>
      </c>
      <c r="F323" s="26">
        <f>[5]签字版本!F323</f>
        <v>3.68</v>
      </c>
      <c r="G323" s="26">
        <f t="shared" si="8"/>
        <v>3.68</v>
      </c>
      <c r="H323" s="26">
        <f t="shared" si="9"/>
        <v>110.4</v>
      </c>
      <c r="I323" s="26">
        <f>[5]签字版本!J323</f>
        <v>22.08</v>
      </c>
      <c r="J323" s="25" t="str">
        <f>SUBSTITUTE([5]签字版本!K323,MID([5]签字版本!K323,9,7),"*******")</f>
        <v>90908180*******0066671</v>
      </c>
      <c r="K323" s="24" t="str">
        <f>[5]签字版本!L323</f>
        <v>连城县农村信用联社四堡信用社</v>
      </c>
    </row>
    <row r="324" spans="1:11">
      <c r="A324" s="24" t="str">
        <f>[5]签字版本!A324</f>
        <v>318</v>
      </c>
      <c r="B324" s="24" t="str">
        <f>[5]签字版本!B324</f>
        <v>马岳都</v>
      </c>
      <c r="C324" s="24" t="str">
        <f>SUBSTITUTE([5]签字版本!C324,MID([5]签字版本!C324,7,8),"********")</f>
        <v>352627********1610</v>
      </c>
      <c r="D324" s="25" t="str">
        <f>SUBSTITUTE([5]签字版本!D324,MID([5]签字版本!D324,4,4),"****")</f>
        <v>136****7647</v>
      </c>
      <c r="E324" s="24" t="str">
        <f>[5]签字版本!E324</f>
        <v>四桥</v>
      </c>
      <c r="F324" s="26">
        <f>[5]签字版本!F324</f>
        <v>2.96</v>
      </c>
      <c r="G324" s="26">
        <f t="shared" si="8"/>
        <v>2.96</v>
      </c>
      <c r="H324" s="26">
        <f t="shared" si="9"/>
        <v>88.8</v>
      </c>
      <c r="I324" s="26">
        <f>[5]签字版本!J324</f>
        <v>17.76</v>
      </c>
      <c r="J324" s="25" t="str">
        <f>SUBSTITUTE([5]签字版本!K324,MID([5]签字版本!K324,9,7),"*******")</f>
        <v>62218405*******5247</v>
      </c>
      <c r="K324" s="24" t="str">
        <f>[5]签字版本!L324</f>
        <v>连城县农村信用联社四堡信用社</v>
      </c>
    </row>
    <row r="325" spans="1:11">
      <c r="A325" s="24" t="str">
        <f>[5]签字版本!A325</f>
        <v>319</v>
      </c>
      <c r="B325" s="24" t="str">
        <f>[5]签字版本!B325</f>
        <v>马耀堂</v>
      </c>
      <c r="C325" s="24" t="str">
        <f>SUBSTITUTE([5]签字版本!C325,MID([5]签字版本!C325,7,8),"********")</f>
        <v>352627********1612</v>
      </c>
      <c r="D325" s="25" t="str">
        <f>SUBSTITUTE([5]签字版本!D325,MID([5]签字版本!D325,4,4),"****")</f>
        <v>137****6399</v>
      </c>
      <c r="E325" s="24" t="str">
        <f>[5]签字版本!E325</f>
        <v>四桥</v>
      </c>
      <c r="F325" s="26">
        <f>[5]签字版本!F325</f>
        <v>4.08</v>
      </c>
      <c r="G325" s="26">
        <f t="shared" si="8"/>
        <v>4.08</v>
      </c>
      <c r="H325" s="26">
        <f t="shared" si="9"/>
        <v>122.4</v>
      </c>
      <c r="I325" s="26">
        <f>[5]签字版本!J325</f>
        <v>24.48</v>
      </c>
      <c r="J325" s="25" t="str">
        <f>SUBSTITUTE([5]签字版本!K325,MID([5]签字版本!K325,9,7),"*******")</f>
        <v>90908180*******0006149</v>
      </c>
      <c r="K325" s="24" t="str">
        <f>[5]签字版本!L325</f>
        <v>连城县农村信用联社四堡信用社</v>
      </c>
    </row>
    <row r="326" spans="1:11">
      <c r="A326" s="24" t="str">
        <f>[5]签字版本!A326</f>
        <v>320</v>
      </c>
      <c r="B326" s="24" t="str">
        <f>[5]签字版本!B326</f>
        <v>邹娥哩</v>
      </c>
      <c r="C326" s="24" t="str">
        <f>SUBSTITUTE([5]签字版本!C326,MID([5]签字版本!C326,7,8),"********")</f>
        <v>352627********1648</v>
      </c>
      <c r="D326" s="25" t="str">
        <f>SUBSTITUTE([5]签字版本!D326,MID([5]签字版本!D326,4,4),"****")</f>
        <v>150****4765</v>
      </c>
      <c r="E326" s="24" t="str">
        <f>[5]签字版本!E326</f>
        <v>四桥</v>
      </c>
      <c r="F326" s="26">
        <f>[5]签字版本!F326</f>
        <v>3.08</v>
      </c>
      <c r="G326" s="26">
        <f t="shared" si="8"/>
        <v>3.08</v>
      </c>
      <c r="H326" s="26">
        <f t="shared" si="9"/>
        <v>92.4</v>
      </c>
      <c r="I326" s="26">
        <f>[5]签字版本!J326</f>
        <v>18.48</v>
      </c>
      <c r="J326" s="25" t="str">
        <f>SUBSTITUTE([5]签字版本!K326,MID([5]签字版本!K326,9,7),"*******")</f>
        <v>62303615*******7897</v>
      </c>
      <c r="K326" s="24" t="str">
        <f>[5]签字版本!L326</f>
        <v>连城县农村信用联社四堡信用社</v>
      </c>
    </row>
    <row r="327" spans="1:11">
      <c r="A327" s="24" t="str">
        <f>[5]签字版本!A327</f>
        <v>321</v>
      </c>
      <c r="B327" s="24" t="str">
        <f>[5]签字版本!B327</f>
        <v>江春凤</v>
      </c>
      <c r="C327" s="24" t="str">
        <f>SUBSTITUTE([5]签字版本!C327,MID([5]签字版本!C327,7,8),"********")</f>
        <v>350423********5547</v>
      </c>
      <c r="D327" s="25" t="str">
        <f>SUBSTITUTE([5]签字版本!D327,MID([5]签字版本!D327,4,4),"****")</f>
        <v>139****7216</v>
      </c>
      <c r="E327" s="24" t="str">
        <f>[5]签字版本!E327</f>
        <v>四桥</v>
      </c>
      <c r="F327" s="26">
        <f>[5]签字版本!F327</f>
        <v>2.82</v>
      </c>
      <c r="G327" s="26">
        <f t="shared" ref="G327:G390" si="10">F327</f>
        <v>2.82</v>
      </c>
      <c r="H327" s="26">
        <f t="shared" ref="H327:H390" si="11">G327*30</f>
        <v>84.6</v>
      </c>
      <c r="I327" s="26">
        <f>[5]签字版本!J327</f>
        <v>16.92</v>
      </c>
      <c r="J327" s="25" t="str">
        <f>SUBSTITUTE([5]签字版本!K327,MID([5]签字版本!K327,9,7),"*******")</f>
        <v>62218405*******2034</v>
      </c>
      <c r="K327" s="24" t="str">
        <f>[5]签字版本!L327</f>
        <v>连城县农村信用联社四堡信用社</v>
      </c>
    </row>
    <row r="328" spans="1:11">
      <c r="A328" s="24" t="str">
        <f>[5]签字版本!A328</f>
        <v>322</v>
      </c>
      <c r="B328" s="24" t="str">
        <f>[5]签字版本!B328</f>
        <v>邹华桂</v>
      </c>
      <c r="C328" s="24" t="str">
        <f>SUBSTITUTE([5]签字版本!C328,MID([5]签字版本!C328,7,8),"********")</f>
        <v>352627********1628</v>
      </c>
      <c r="D328" s="25" t="str">
        <f>SUBSTITUTE([5]签字版本!D328,MID([5]签字版本!D328,4,4),"****")</f>
        <v>152****2631</v>
      </c>
      <c r="E328" s="24" t="str">
        <f>[5]签字版本!E328</f>
        <v>四桥</v>
      </c>
      <c r="F328" s="26">
        <f>[5]签字版本!F328</f>
        <v>0.85</v>
      </c>
      <c r="G328" s="26">
        <f t="shared" si="10"/>
        <v>0.85</v>
      </c>
      <c r="H328" s="26">
        <f t="shared" si="11"/>
        <v>25.5</v>
      </c>
      <c r="I328" s="26">
        <f>[5]签字版本!J328</f>
        <v>5.1</v>
      </c>
      <c r="J328" s="25" t="str">
        <f>SUBSTITUTE([5]签字版本!K328,MID([5]签字版本!K328,9,7),"*******")</f>
        <v>90908180*******0696787</v>
      </c>
      <c r="K328" s="24" t="str">
        <f>[5]签字版本!L328</f>
        <v>连城县农村信用联社四堡信用社</v>
      </c>
    </row>
    <row r="329" spans="1:11">
      <c r="A329" s="24" t="str">
        <f>[5]签字版本!A329</f>
        <v>323</v>
      </c>
      <c r="B329" s="24" t="str">
        <f>[5]签字版本!B329</f>
        <v>马啟勇</v>
      </c>
      <c r="C329" s="24" t="str">
        <f>SUBSTITUTE([5]签字版本!C329,MID([5]签字版本!C329,7,8),"********")</f>
        <v>350825********1614</v>
      </c>
      <c r="D329" s="25" t="str">
        <f>SUBSTITUTE([5]签字版本!D329,MID([5]签字版本!D329,4,4),"****")</f>
        <v>158****2682</v>
      </c>
      <c r="E329" s="24" t="str">
        <f>[5]签字版本!E329</f>
        <v>四桥</v>
      </c>
      <c r="F329" s="26">
        <f>[5]签字版本!F329</f>
        <v>2.64</v>
      </c>
      <c r="G329" s="26">
        <f t="shared" si="10"/>
        <v>2.64</v>
      </c>
      <c r="H329" s="26">
        <f t="shared" si="11"/>
        <v>79.2</v>
      </c>
      <c r="I329" s="26">
        <f>[5]签字版本!J329</f>
        <v>15.84</v>
      </c>
      <c r="J329" s="25" t="str">
        <f>SUBSTITUTE([5]签字版本!K329,MID([5]签字版本!K329,9,7),"*******")</f>
        <v>62218405*******4927</v>
      </c>
      <c r="K329" s="24" t="str">
        <f>[5]签字版本!L329</f>
        <v>连城县农村信用联社四堡信用社</v>
      </c>
    </row>
    <row r="330" spans="1:11">
      <c r="A330" s="24" t="str">
        <f>[5]签字版本!A330</f>
        <v>324</v>
      </c>
      <c r="B330" s="24" t="str">
        <f>[5]签字版本!B330</f>
        <v>马广生</v>
      </c>
      <c r="C330" s="24" t="str">
        <f>SUBSTITUTE([5]签字版本!C330,MID([5]签字版本!C330,7,8),"********")</f>
        <v>352627********1614</v>
      </c>
      <c r="D330" s="25" t="str">
        <f>SUBSTITUTE([5]签字版本!D330,MID([5]签字版本!D330,4,4),"****")</f>
        <v>133****2175</v>
      </c>
      <c r="E330" s="24" t="str">
        <f>[5]签字版本!E330</f>
        <v>四桥</v>
      </c>
      <c r="F330" s="26">
        <f>[5]签字版本!F330</f>
        <v>1.35</v>
      </c>
      <c r="G330" s="26">
        <f t="shared" si="10"/>
        <v>1.35</v>
      </c>
      <c r="H330" s="26">
        <f t="shared" si="11"/>
        <v>40.5</v>
      </c>
      <c r="I330" s="26">
        <f>[5]签字版本!J330</f>
        <v>8.1</v>
      </c>
      <c r="J330" s="25" t="str">
        <f>SUBSTITUTE([5]签字版本!K330,MID([5]签字版本!K330,9,7),"*******")</f>
        <v>90908180*******0106488</v>
      </c>
      <c r="K330" s="24" t="str">
        <f>[5]签字版本!L330</f>
        <v>连城县农村信用联社四堡信用社</v>
      </c>
    </row>
    <row r="331" spans="1:11">
      <c r="A331" s="24" t="str">
        <f>[5]签字版本!A331</f>
        <v>325</v>
      </c>
      <c r="B331" s="24" t="str">
        <f>[5]签字版本!B331</f>
        <v>马金生</v>
      </c>
      <c r="C331" s="24" t="str">
        <f>SUBSTITUTE([5]签字版本!C331,MID([5]签字版本!C331,7,8),"********")</f>
        <v>352627********1611</v>
      </c>
      <c r="D331" s="25" t="str">
        <f>SUBSTITUTE([5]签字版本!D331,MID([5]签字版本!D331,4,4),"****")</f>
        <v>159****5949</v>
      </c>
      <c r="E331" s="24" t="str">
        <f>[5]签字版本!E331</f>
        <v>四桥</v>
      </c>
      <c r="F331" s="26">
        <f>[5]签字版本!F331</f>
        <v>1.93</v>
      </c>
      <c r="G331" s="26">
        <f t="shared" si="10"/>
        <v>1.93</v>
      </c>
      <c r="H331" s="26">
        <f t="shared" si="11"/>
        <v>57.9</v>
      </c>
      <c r="I331" s="26">
        <f>[5]签字版本!J331</f>
        <v>11.58</v>
      </c>
      <c r="J331" s="25" t="str">
        <f>SUBSTITUTE([5]签字版本!K331,MID([5]签字版本!K331,9,7),"*******")</f>
        <v>90908180*******0059581</v>
      </c>
      <c r="K331" s="24" t="str">
        <f>[5]签字版本!L331</f>
        <v>连城县农村信用联社四堡信用社</v>
      </c>
    </row>
    <row r="332" spans="1:11">
      <c r="A332" s="24" t="str">
        <f>[5]签字版本!A332</f>
        <v>326</v>
      </c>
      <c r="B332" s="24" t="str">
        <f>[5]签字版本!B332</f>
        <v>马华龙</v>
      </c>
      <c r="C332" s="24" t="str">
        <f>SUBSTITUTE([5]签字版本!C332,MID([5]签字版本!C332,7,8),"********")</f>
        <v>352627********1615</v>
      </c>
      <c r="D332" s="25" t="str">
        <f>SUBSTITUTE([5]签字版本!D332,MID([5]签字版本!D332,4,4),"****")</f>
        <v/>
      </c>
      <c r="E332" s="24" t="str">
        <f>[5]签字版本!E332</f>
        <v>四桥</v>
      </c>
      <c r="F332" s="26">
        <f>[5]签字版本!F332</f>
        <v>0.67</v>
      </c>
      <c r="G332" s="26">
        <f t="shared" si="10"/>
        <v>0.67</v>
      </c>
      <c r="H332" s="26">
        <f t="shared" si="11"/>
        <v>20.1</v>
      </c>
      <c r="I332" s="26">
        <f>[5]签字版本!J332</f>
        <v>4.02</v>
      </c>
      <c r="J332" s="25" t="str">
        <f>SUBSTITUTE([5]签字版本!K332,MID([5]签字版本!K332,9,7),"*******")</f>
        <v>62218405*******8554</v>
      </c>
      <c r="K332" s="24" t="str">
        <f>[5]签字版本!L332</f>
        <v>连城县农村信用联社四堡信用社</v>
      </c>
    </row>
    <row r="333" spans="1:11">
      <c r="A333" s="24" t="str">
        <f>[5]签字版本!A333</f>
        <v>327</v>
      </c>
      <c r="B333" s="24" t="str">
        <f>[5]签字版本!B333</f>
        <v>罗招妹</v>
      </c>
      <c r="C333" s="24" t="str">
        <f>SUBSTITUTE([5]签字版本!C333,MID([5]签字版本!C333,7,8),"********")</f>
        <v>352627********1643</v>
      </c>
      <c r="D333" s="25" t="str">
        <f>SUBSTITUTE([5]签字版本!D333,MID([5]签字版本!D333,4,4),"****")</f>
        <v>182****6563</v>
      </c>
      <c r="E333" s="24" t="str">
        <f>[5]签字版本!E333</f>
        <v>四桥</v>
      </c>
      <c r="F333" s="26">
        <f>[5]签字版本!F333</f>
        <v>1.72</v>
      </c>
      <c r="G333" s="26">
        <f t="shared" si="10"/>
        <v>1.72</v>
      </c>
      <c r="H333" s="26">
        <f t="shared" si="11"/>
        <v>51.6</v>
      </c>
      <c r="I333" s="26">
        <f>[5]签字版本!J333</f>
        <v>10.32</v>
      </c>
      <c r="J333" s="25" t="str">
        <f>SUBSTITUTE([5]签字版本!K333,MID([5]签字版本!K333,9,7),"*******")</f>
        <v>62218405*******8695</v>
      </c>
      <c r="K333" s="24" t="str">
        <f>[5]签字版本!L333</f>
        <v>连城县农村信用联社四堡信用社</v>
      </c>
    </row>
    <row r="334" spans="1:11">
      <c r="A334" s="24" t="str">
        <f>[5]签字版本!A334</f>
        <v>328</v>
      </c>
      <c r="B334" s="24" t="str">
        <f>[5]签字版本!B334</f>
        <v>马华伟</v>
      </c>
      <c r="C334" s="24" t="str">
        <f>SUBSTITUTE([5]签字版本!C334,MID([5]签字版本!C334,7,8),"********")</f>
        <v>352627********1618</v>
      </c>
      <c r="D334" s="25" t="str">
        <f>SUBSTITUTE([5]签字版本!D334,MID([5]签字版本!D334,4,4),"****")</f>
        <v>138****3930</v>
      </c>
      <c r="E334" s="24" t="str">
        <f>[5]签字版本!E334</f>
        <v>四桥</v>
      </c>
      <c r="F334" s="26">
        <f>[5]签字版本!F334</f>
        <v>2.33</v>
      </c>
      <c r="G334" s="26">
        <f t="shared" si="10"/>
        <v>2.33</v>
      </c>
      <c r="H334" s="26">
        <f t="shared" si="11"/>
        <v>69.9</v>
      </c>
      <c r="I334" s="26">
        <f>[5]签字版本!J334</f>
        <v>13.98</v>
      </c>
      <c r="J334" s="25" t="str">
        <f>SUBSTITUTE([5]签字版本!K334,MID([5]签字版本!K334,9,7),"*******")</f>
        <v>90908180*******0444773</v>
      </c>
      <c r="K334" s="24" t="str">
        <f>[5]签字版本!L334</f>
        <v>连城县农村信用联社四堡信用社</v>
      </c>
    </row>
    <row r="335" spans="1:11">
      <c r="A335" s="24" t="str">
        <f>[5]签字版本!A335</f>
        <v>329</v>
      </c>
      <c r="B335" s="24" t="str">
        <f>[5]签字版本!B335</f>
        <v>马在田</v>
      </c>
      <c r="C335" s="24" t="str">
        <f>SUBSTITUTE([5]签字版本!C335,MID([5]签字版本!C335,7,8),"********")</f>
        <v>352627********1611</v>
      </c>
      <c r="D335" s="25" t="str">
        <f>SUBSTITUTE([5]签字版本!D335,MID([5]签字版本!D335,4,4),"****")</f>
        <v>150****0833</v>
      </c>
      <c r="E335" s="24" t="str">
        <f>[5]签字版本!E335</f>
        <v>四桥</v>
      </c>
      <c r="F335" s="26">
        <f>[5]签字版本!F335</f>
        <v>0.42</v>
      </c>
      <c r="G335" s="26">
        <f t="shared" si="10"/>
        <v>0.42</v>
      </c>
      <c r="H335" s="26">
        <f t="shared" si="11"/>
        <v>12.6</v>
      </c>
      <c r="I335" s="26">
        <f>[5]签字版本!J335</f>
        <v>2.52</v>
      </c>
      <c r="J335" s="25" t="str">
        <f>SUBSTITUTE([5]签字版本!K335,MID([5]签字版本!K335,9,7),"*******")</f>
        <v>62218405*******5072</v>
      </c>
      <c r="K335" s="24" t="str">
        <f>[5]签字版本!L335</f>
        <v>连城县农村信用联社四堡信用社</v>
      </c>
    </row>
    <row r="336" spans="1:11">
      <c r="A336" s="24" t="str">
        <f>[5]签字版本!A336</f>
        <v>330</v>
      </c>
      <c r="B336" s="24" t="str">
        <f>[5]签字版本!B336</f>
        <v>马华慧</v>
      </c>
      <c r="C336" s="24" t="str">
        <f>SUBSTITUTE([5]签字版本!C336,MID([5]签字版本!C336,7,8),"********")</f>
        <v>352627********1618</v>
      </c>
      <c r="D336" s="25" t="str">
        <f>SUBSTITUTE([5]签字版本!D336,MID([5]签字版本!D336,4,4),"****")</f>
        <v>135****1060</v>
      </c>
      <c r="E336" s="24" t="str">
        <f>[5]签字版本!E336</f>
        <v>四桥</v>
      </c>
      <c r="F336" s="26">
        <f>[5]签字版本!F336</f>
        <v>5.27</v>
      </c>
      <c r="G336" s="26">
        <f t="shared" si="10"/>
        <v>5.27</v>
      </c>
      <c r="H336" s="26">
        <f t="shared" si="11"/>
        <v>158.1</v>
      </c>
      <c r="I336" s="26">
        <f>[5]签字版本!J336</f>
        <v>31.62</v>
      </c>
      <c r="J336" s="25" t="str">
        <f>SUBSTITUTE([5]签字版本!K336,MID([5]签字版本!K336,9,7),"*******")</f>
        <v>90908180*******0041154</v>
      </c>
      <c r="K336" s="24" t="str">
        <f>[5]签字版本!L336</f>
        <v>连城县农村信用联社四堡信用社</v>
      </c>
    </row>
    <row r="337" spans="1:11">
      <c r="A337" s="24" t="str">
        <f>[5]签字版本!A337</f>
        <v>331</v>
      </c>
      <c r="B337" s="24" t="str">
        <f>[5]签字版本!B337</f>
        <v>马登</v>
      </c>
      <c r="C337" s="24" t="str">
        <f>SUBSTITUTE([5]签字版本!C337,MID([5]签字版本!C337,7,8),"********")</f>
        <v>352627********1613</v>
      </c>
      <c r="D337" s="25" t="str">
        <f>SUBSTITUTE([5]签字版本!D337,MID([5]签字版本!D337,4,4),"****")</f>
        <v>182****6378</v>
      </c>
      <c r="E337" s="24" t="str">
        <f>[5]签字版本!E337</f>
        <v>四桥</v>
      </c>
      <c r="F337" s="26">
        <f>[5]签字版本!F337</f>
        <v>0.99</v>
      </c>
      <c r="G337" s="26">
        <f t="shared" si="10"/>
        <v>0.99</v>
      </c>
      <c r="H337" s="26">
        <f t="shared" si="11"/>
        <v>29.7</v>
      </c>
      <c r="I337" s="26">
        <f>[5]签字版本!J337</f>
        <v>5.94</v>
      </c>
      <c r="J337" s="25" t="str">
        <f>SUBSTITUTE([5]签字版本!K337,MID([5]签字版本!K337,9,7),"*******")</f>
        <v>62303625*******9483</v>
      </c>
      <c r="K337" s="24" t="str">
        <f>[5]签字版本!L337</f>
        <v>连城县农村信用联社四堡信用社</v>
      </c>
    </row>
    <row r="338" spans="1:11">
      <c r="A338" s="24" t="str">
        <f>[5]签字版本!A338</f>
        <v>332</v>
      </c>
      <c r="B338" s="24" t="str">
        <f>[5]签字版本!B338</f>
        <v>马啟霖</v>
      </c>
      <c r="C338" s="24" t="str">
        <f>SUBSTITUTE([5]签字版本!C338,MID([5]签字版本!C338,7,8),"********")</f>
        <v>352627********165X</v>
      </c>
      <c r="D338" s="25" t="str">
        <f>SUBSTITUTE([5]签字版本!D338,MID([5]签字版本!D338,4,4),"****")</f>
        <v/>
      </c>
      <c r="E338" s="24" t="str">
        <f>[5]签字版本!E338</f>
        <v>四桥</v>
      </c>
      <c r="F338" s="26">
        <f>[5]签字版本!F338</f>
        <v>1.73</v>
      </c>
      <c r="G338" s="26">
        <f t="shared" si="10"/>
        <v>1.73</v>
      </c>
      <c r="H338" s="26">
        <f t="shared" si="11"/>
        <v>51.9</v>
      </c>
      <c r="I338" s="26">
        <f>[5]签字版本!J338</f>
        <v>10.38</v>
      </c>
      <c r="J338" s="25" t="str">
        <f>SUBSTITUTE([5]签字版本!K338,MID([5]签字版本!K338,9,7),"*******")</f>
        <v>62303611*******7298</v>
      </c>
      <c r="K338" s="24" t="str">
        <f>[5]签字版本!L338</f>
        <v>连城县农村信用联社四堡信用社</v>
      </c>
    </row>
    <row r="339" spans="1:11">
      <c r="A339" s="24" t="str">
        <f>[5]签字版本!A339</f>
        <v>333</v>
      </c>
      <c r="B339" s="24" t="str">
        <f>[5]签字版本!B339</f>
        <v>马良</v>
      </c>
      <c r="C339" s="24" t="str">
        <f>SUBSTITUTE([5]签字版本!C339,MID([5]签字版本!C339,7,8),"********")</f>
        <v>352627********1610</v>
      </c>
      <c r="D339" s="25" t="str">
        <f>SUBSTITUTE([5]签字版本!D339,MID([5]签字版本!D339,4,4),"****")</f>
        <v>134****9977</v>
      </c>
      <c r="E339" s="24" t="str">
        <f>[5]签字版本!E339</f>
        <v>四桥</v>
      </c>
      <c r="F339" s="26">
        <f>[5]签字版本!F339</f>
        <v>2.73</v>
      </c>
      <c r="G339" s="26">
        <f t="shared" si="10"/>
        <v>2.73</v>
      </c>
      <c r="H339" s="26">
        <f t="shared" si="11"/>
        <v>81.9</v>
      </c>
      <c r="I339" s="26">
        <f>[5]签字版本!J339</f>
        <v>16.38</v>
      </c>
      <c r="J339" s="25" t="str">
        <f>SUBSTITUTE([5]签字版本!K339,MID([5]签字版本!K339,9,7),"*******")</f>
        <v>90908180*******0052365</v>
      </c>
      <c r="K339" s="24" t="str">
        <f>[5]签字版本!L339</f>
        <v>连城县农村信用联社四堡信用社</v>
      </c>
    </row>
    <row r="340" spans="1:11">
      <c r="A340" s="24" t="str">
        <f>[5]签字版本!A340</f>
        <v>334</v>
      </c>
      <c r="B340" s="24" t="str">
        <f>[5]签字版本!B340</f>
        <v>马玉良</v>
      </c>
      <c r="C340" s="24" t="str">
        <f>SUBSTITUTE([5]签字版本!C340,MID([5]签字版本!C340,7,8),"********")</f>
        <v>352627********1611</v>
      </c>
      <c r="D340" s="25" t="str">
        <f>SUBSTITUTE([5]签字版本!D340,MID([5]签字版本!D340,4,4),"****")</f>
        <v>150****8271</v>
      </c>
      <c r="E340" s="24" t="str">
        <f>[5]签字版本!E340</f>
        <v>四桥</v>
      </c>
      <c r="F340" s="26">
        <f>[5]签字版本!F340</f>
        <v>1.67</v>
      </c>
      <c r="G340" s="26">
        <f t="shared" si="10"/>
        <v>1.67</v>
      </c>
      <c r="H340" s="26">
        <f t="shared" si="11"/>
        <v>50.1</v>
      </c>
      <c r="I340" s="26">
        <f>[5]签字版本!J340</f>
        <v>10.02</v>
      </c>
      <c r="J340" s="25" t="str">
        <f>SUBSTITUTE([5]签字版本!K340,MID([5]签字版本!K340,9,7),"*******")</f>
        <v>90908180*******0059536</v>
      </c>
      <c r="K340" s="24" t="str">
        <f>[5]签字版本!L340</f>
        <v>连城县农村信用联社四堡信用社</v>
      </c>
    </row>
    <row r="341" spans="1:11">
      <c r="A341" s="24" t="str">
        <f>[5]签字版本!A341</f>
        <v>335</v>
      </c>
      <c r="B341" s="24" t="str">
        <f>[5]签字版本!B341</f>
        <v>王细珍</v>
      </c>
      <c r="C341" s="24" t="str">
        <f>SUBSTITUTE([5]签字版本!C341,MID([5]签字版本!C341,7,8),"********")</f>
        <v>352627********1627</v>
      </c>
      <c r="D341" s="25" t="str">
        <f>SUBSTITUTE([5]签字版本!D341,MID([5]签字版本!D341,4,4),"****")</f>
        <v/>
      </c>
      <c r="E341" s="24" t="str">
        <f>[5]签字版本!E341</f>
        <v>四桥</v>
      </c>
      <c r="F341" s="26">
        <f>[5]签字版本!F341</f>
        <v>2.7</v>
      </c>
      <c r="G341" s="26">
        <f t="shared" si="10"/>
        <v>2.7</v>
      </c>
      <c r="H341" s="26">
        <f t="shared" si="11"/>
        <v>81</v>
      </c>
      <c r="I341" s="26">
        <f>[5]签字版本!J341</f>
        <v>16.2</v>
      </c>
      <c r="J341" s="25" t="str">
        <f>SUBSTITUTE([5]签字版本!K341,MID([5]签字版本!K341,9,7),"*******")</f>
        <v>62303611*******7872</v>
      </c>
      <c r="K341" s="24" t="str">
        <f>[5]签字版本!L341</f>
        <v>连城县农村信用联社四堡信用社</v>
      </c>
    </row>
    <row r="342" spans="1:11">
      <c r="A342" s="24" t="str">
        <f>[5]签字版本!A342</f>
        <v>336</v>
      </c>
      <c r="B342" s="24" t="str">
        <f>[5]签字版本!B342</f>
        <v>邹招荣</v>
      </c>
      <c r="C342" s="24" t="str">
        <f>SUBSTITUTE([5]签字版本!C342,MID([5]签字版本!C342,7,8),"********")</f>
        <v>352627********1622</v>
      </c>
      <c r="D342" s="25" t="str">
        <f>SUBSTITUTE([5]签字版本!D342,MID([5]签字版本!D342,4,4),"****")</f>
        <v/>
      </c>
      <c r="E342" s="24" t="str">
        <f>[5]签字版本!E342</f>
        <v>四桥</v>
      </c>
      <c r="F342" s="26">
        <f>[5]签字版本!F342</f>
        <v>2.37</v>
      </c>
      <c r="G342" s="26">
        <f t="shared" si="10"/>
        <v>2.37</v>
      </c>
      <c r="H342" s="26">
        <f t="shared" si="11"/>
        <v>71.1</v>
      </c>
      <c r="I342" s="26">
        <f>[5]签字版本!J342</f>
        <v>14.22</v>
      </c>
      <c r="J342" s="25" t="str">
        <f>SUBSTITUTE([5]签字版本!K342,MID([5]签字版本!K342,9,7),"*******")</f>
        <v>90908180*******0073529</v>
      </c>
      <c r="K342" s="24" t="str">
        <f>[5]签字版本!L342</f>
        <v>连城县农村信用联社四堡信用社</v>
      </c>
    </row>
    <row r="343" spans="1:11">
      <c r="A343" s="24" t="str">
        <f>[5]签字版本!A343</f>
        <v>337</v>
      </c>
      <c r="B343" s="24" t="str">
        <f>[5]签字版本!B343</f>
        <v>马寿堂</v>
      </c>
      <c r="C343" s="24" t="str">
        <f>SUBSTITUTE([5]签字版本!C343,MID([5]签字版本!C343,7,8),"********")</f>
        <v>352627********165X</v>
      </c>
      <c r="D343" s="25" t="str">
        <f>SUBSTITUTE([5]签字版本!D343,MID([5]签字版本!D343,4,4),"****")</f>
        <v>152****0773</v>
      </c>
      <c r="E343" s="24" t="str">
        <f>[5]签字版本!E343</f>
        <v>四桥</v>
      </c>
      <c r="F343" s="26">
        <f>[5]签字版本!F343</f>
        <v>1.16</v>
      </c>
      <c r="G343" s="26">
        <f t="shared" si="10"/>
        <v>1.16</v>
      </c>
      <c r="H343" s="26">
        <f t="shared" si="11"/>
        <v>34.8</v>
      </c>
      <c r="I343" s="26">
        <f>[5]签字版本!J343</f>
        <v>6.96</v>
      </c>
      <c r="J343" s="25" t="str">
        <f>SUBSTITUTE([5]签字版本!K343,MID([5]签字版本!K343,9,7),"*******")</f>
        <v>62303615*******1069</v>
      </c>
      <c r="K343" s="24" t="str">
        <f>[5]签字版本!L343</f>
        <v>连城县农村信用联社四堡信用社</v>
      </c>
    </row>
    <row r="344" spans="1:11">
      <c r="A344" s="24" t="str">
        <f>[5]签字版本!A344</f>
        <v>338</v>
      </c>
      <c r="B344" s="24" t="str">
        <f>[5]签字版本!B344</f>
        <v>马华忠</v>
      </c>
      <c r="C344" s="24" t="str">
        <f>SUBSTITUTE([5]签字版本!C344,MID([5]签字版本!C344,7,8),"********")</f>
        <v>352627********1612</v>
      </c>
      <c r="D344" s="25" t="str">
        <f>SUBSTITUTE([5]签字版本!D344,MID([5]签字版本!D344,4,4),"****")</f>
        <v>158****5521</v>
      </c>
      <c r="E344" s="24" t="str">
        <f>[5]签字版本!E344</f>
        <v>四桥</v>
      </c>
      <c r="F344" s="26">
        <f>[5]签字版本!F344</f>
        <v>1.6</v>
      </c>
      <c r="G344" s="26">
        <f t="shared" si="10"/>
        <v>1.6</v>
      </c>
      <c r="H344" s="26">
        <f t="shared" si="11"/>
        <v>48</v>
      </c>
      <c r="I344" s="26">
        <f>[5]签字版本!J344</f>
        <v>9.6</v>
      </c>
      <c r="J344" s="25" t="str">
        <f>SUBSTITUTE([5]签字版本!K344,MID([5]签字版本!K344,9,7),"*******")</f>
        <v>62218405*******8547</v>
      </c>
      <c r="K344" s="24" t="str">
        <f>[5]签字版本!L344</f>
        <v>连城县农村信用联社四堡信用社</v>
      </c>
    </row>
    <row r="345" spans="1:11">
      <c r="A345" s="24" t="str">
        <f>[5]签字版本!A345</f>
        <v>339</v>
      </c>
      <c r="B345" s="24" t="str">
        <f>[5]签字版本!B345</f>
        <v>马华成</v>
      </c>
      <c r="C345" s="24" t="str">
        <f>SUBSTITUTE([5]签字版本!C345,MID([5]签字版本!C345,7,8),"********")</f>
        <v>350825********1619</v>
      </c>
      <c r="D345" s="25" t="str">
        <f>SUBSTITUTE([5]签字版本!D345,MID([5]签字版本!D345,4,4),"****")</f>
        <v>159****8028</v>
      </c>
      <c r="E345" s="24" t="str">
        <f>[5]签字版本!E345</f>
        <v>四桥</v>
      </c>
      <c r="F345" s="26">
        <f>[5]签字版本!F345</f>
        <v>1.63</v>
      </c>
      <c r="G345" s="26">
        <f t="shared" si="10"/>
        <v>1.63</v>
      </c>
      <c r="H345" s="26">
        <f t="shared" si="11"/>
        <v>48.9</v>
      </c>
      <c r="I345" s="26">
        <f>[5]签字版本!J345</f>
        <v>9.78</v>
      </c>
      <c r="J345" s="25" t="str">
        <f>SUBSTITUTE([5]签字版本!K345,MID([5]签字版本!K345,9,7),"*******")</f>
        <v>62218405*******8471</v>
      </c>
      <c r="K345" s="24" t="str">
        <f>[5]签字版本!L345</f>
        <v>连城县农村信用联社四堡信用社</v>
      </c>
    </row>
    <row r="346" spans="1:11">
      <c r="A346" s="24" t="str">
        <f>[5]签字版本!A346</f>
        <v>340</v>
      </c>
      <c r="B346" s="24" t="str">
        <f>[5]签字版本!B346</f>
        <v>马子稳</v>
      </c>
      <c r="C346" s="24" t="str">
        <f>SUBSTITUTE([5]签字版本!C346,MID([5]签字版本!C346,7,8),"********")</f>
        <v>352627********1616</v>
      </c>
      <c r="D346" s="25" t="str">
        <f>SUBSTITUTE([5]签字版本!D346,MID([5]签字版本!D346,4,4),"****")</f>
        <v>151****3930</v>
      </c>
      <c r="E346" s="24" t="str">
        <f>[5]签字版本!E346</f>
        <v>四桥</v>
      </c>
      <c r="F346" s="26">
        <f>[5]签字版本!F346</f>
        <v>1.29</v>
      </c>
      <c r="G346" s="26">
        <f t="shared" si="10"/>
        <v>1.29</v>
      </c>
      <c r="H346" s="26">
        <f t="shared" si="11"/>
        <v>38.7</v>
      </c>
      <c r="I346" s="26">
        <f>[5]签字版本!J346</f>
        <v>7.74</v>
      </c>
      <c r="J346" s="25" t="str">
        <f>SUBSTITUTE([5]签字版本!K346,MID([5]签字版本!K346,9,7),"*******")</f>
        <v>90908180*******0056584</v>
      </c>
      <c r="K346" s="24" t="str">
        <f>[5]签字版本!L346</f>
        <v>连城县农村信用联社四堡信用社</v>
      </c>
    </row>
    <row r="347" spans="1:11">
      <c r="A347" s="24" t="str">
        <f>[5]签字版本!A347</f>
        <v>341</v>
      </c>
      <c r="B347" s="24" t="str">
        <f>[5]签字版本!B347</f>
        <v>马华应</v>
      </c>
      <c r="C347" s="24" t="str">
        <f>SUBSTITUTE([5]签字版本!C347,MID([5]签字版本!C347,7,8),"********")</f>
        <v>352627********1616</v>
      </c>
      <c r="D347" s="25" t="str">
        <f>SUBSTITUTE([5]签字版本!D347,MID([5]签字版本!D347,4,4),"****")</f>
        <v/>
      </c>
      <c r="E347" s="24" t="str">
        <f>[5]签字版本!E347</f>
        <v>四桥</v>
      </c>
      <c r="F347" s="26">
        <f>[5]签字版本!F347</f>
        <v>2.47</v>
      </c>
      <c r="G347" s="26">
        <f t="shared" si="10"/>
        <v>2.47</v>
      </c>
      <c r="H347" s="26">
        <f t="shared" si="11"/>
        <v>74.1</v>
      </c>
      <c r="I347" s="26">
        <f>[5]签字版本!J347</f>
        <v>14.82</v>
      </c>
      <c r="J347" s="25" t="str">
        <f>SUBSTITUTE([5]签字版本!K347,MID([5]签字版本!K347,9,7),"*******")</f>
        <v>90908180*******0090733</v>
      </c>
      <c r="K347" s="24" t="str">
        <f>[5]签字版本!L347</f>
        <v>连城县农村信用联社四堡信用社</v>
      </c>
    </row>
    <row r="348" spans="1:11">
      <c r="A348" s="24" t="str">
        <f>[5]签字版本!A348</f>
        <v>342</v>
      </c>
      <c r="B348" s="24" t="str">
        <f>[5]签字版本!B348</f>
        <v>马华杰</v>
      </c>
      <c r="C348" s="24" t="str">
        <f>SUBSTITUTE([5]签字版本!C348,MID([5]签字版本!C348,7,8),"********")</f>
        <v>352627********1610</v>
      </c>
      <c r="D348" s="25" t="str">
        <f>SUBSTITUTE([5]签字版本!D348,MID([5]签字版本!D348,4,4),"****")</f>
        <v>135****0312</v>
      </c>
      <c r="E348" s="24" t="str">
        <f>[5]签字版本!E348</f>
        <v>四桥</v>
      </c>
      <c r="F348" s="26">
        <f>[5]签字版本!F348</f>
        <v>3.08</v>
      </c>
      <c r="G348" s="26">
        <f t="shared" si="10"/>
        <v>3.08</v>
      </c>
      <c r="H348" s="26">
        <f t="shared" si="11"/>
        <v>92.4</v>
      </c>
      <c r="I348" s="26">
        <f>[5]签字版本!J348</f>
        <v>18.48</v>
      </c>
      <c r="J348" s="25" t="str">
        <f>SUBSTITUTE([5]签字版本!K348,MID([5]签字版本!K348,9,7),"*******")</f>
        <v>62218405*******1952</v>
      </c>
      <c r="K348" s="24" t="str">
        <f>[5]签字版本!L348</f>
        <v>连城县农村信用联社四堡信用社</v>
      </c>
    </row>
    <row r="349" spans="1:11">
      <c r="A349" s="24" t="str">
        <f>[5]签字版本!A349</f>
        <v>343</v>
      </c>
      <c r="B349" s="24" t="str">
        <f>[5]签字版本!B349</f>
        <v>马华泰</v>
      </c>
      <c r="C349" s="24" t="str">
        <f>SUBSTITUTE([5]签字版本!C349,MID([5]签字版本!C349,7,8),"********")</f>
        <v>352627********1617</v>
      </c>
      <c r="D349" s="25" t="str">
        <f>SUBSTITUTE([5]签字版本!D349,MID([5]签字版本!D349,4,4),"****")</f>
        <v>150****0833</v>
      </c>
      <c r="E349" s="24" t="str">
        <f>[5]签字版本!E349</f>
        <v>四桥</v>
      </c>
      <c r="F349" s="26">
        <f>[5]签字版本!F349</f>
        <v>4</v>
      </c>
      <c r="G349" s="26">
        <f t="shared" si="10"/>
        <v>4</v>
      </c>
      <c r="H349" s="26">
        <f t="shared" si="11"/>
        <v>120</v>
      </c>
      <c r="I349" s="26">
        <f>[5]签字版本!J349</f>
        <v>24</v>
      </c>
      <c r="J349" s="25" t="str">
        <f>SUBSTITUTE([5]签字版本!K349,MID([5]签字版本!K349,9,7),"*******")</f>
        <v>62218405*******5304</v>
      </c>
      <c r="K349" s="24" t="str">
        <f>[5]签字版本!L349</f>
        <v>连城县农村信用联社四堡信用社</v>
      </c>
    </row>
    <row r="350" spans="1:11">
      <c r="A350" s="24" t="str">
        <f>[5]签字版本!A350</f>
        <v>344</v>
      </c>
      <c r="B350" s="24" t="str">
        <f>[5]签字版本!B350</f>
        <v>马华灵</v>
      </c>
      <c r="C350" s="24" t="str">
        <f>SUBSTITUTE([5]签字版本!C350,MID([5]签字版本!C350,7,8),"********")</f>
        <v>352627********1613</v>
      </c>
      <c r="D350" s="25" t="str">
        <f>SUBSTITUTE([5]签字版本!D350,MID([5]签字版本!D350,4,4),"****")</f>
        <v>138****3276</v>
      </c>
      <c r="E350" s="24" t="str">
        <f>[5]签字版本!E350</f>
        <v>四桥</v>
      </c>
      <c r="F350" s="26">
        <f>[5]签字版本!F350</f>
        <v>0.13</v>
      </c>
      <c r="G350" s="26">
        <f t="shared" si="10"/>
        <v>0.13</v>
      </c>
      <c r="H350" s="26">
        <f t="shared" si="11"/>
        <v>3.9</v>
      </c>
      <c r="I350" s="26">
        <f>[5]签字版本!J350</f>
        <v>0.78</v>
      </c>
      <c r="J350" s="25" t="str">
        <f>SUBSTITUTE([5]签字版本!K350,MID([5]签字版本!K350,9,7),"*******")</f>
        <v>90908180*******0073510</v>
      </c>
      <c r="K350" s="24" t="str">
        <f>[5]签字版本!L350</f>
        <v>连城县农村信用联社四堡信用社</v>
      </c>
    </row>
    <row r="351" spans="1:11">
      <c r="A351" s="24" t="str">
        <f>[5]签字版本!A351</f>
        <v>345</v>
      </c>
      <c r="B351" s="24" t="str">
        <f>[5]签字版本!B351</f>
        <v>马华柱</v>
      </c>
      <c r="C351" s="24" t="str">
        <f>SUBSTITUTE([5]签字版本!C351,MID([5]签字版本!C351,7,8),"********")</f>
        <v>350825********1618</v>
      </c>
      <c r="D351" s="25" t="str">
        <f>SUBSTITUTE([5]签字版本!D351,MID([5]签字版本!D351,4,4),"****")</f>
        <v>131****9106</v>
      </c>
      <c r="E351" s="24" t="str">
        <f>[5]签字版本!E351</f>
        <v>四桥</v>
      </c>
      <c r="F351" s="26">
        <f>[5]签字版本!F351</f>
        <v>5.21</v>
      </c>
      <c r="G351" s="26">
        <f t="shared" si="10"/>
        <v>5.21</v>
      </c>
      <c r="H351" s="26">
        <f t="shared" si="11"/>
        <v>156.3</v>
      </c>
      <c r="I351" s="26">
        <f>[5]签字版本!J351</f>
        <v>31.26</v>
      </c>
      <c r="J351" s="25" t="str">
        <f>SUBSTITUTE([5]签字版本!K351,MID([5]签字版本!K351,9,7),"*******")</f>
        <v>62303615*******7177</v>
      </c>
      <c r="K351" s="24" t="str">
        <f>[5]签字版本!L351</f>
        <v>连城县农村信用联社四堡信用社</v>
      </c>
    </row>
    <row r="352" spans="1:11">
      <c r="A352" s="24" t="str">
        <f>[5]签字版本!A352</f>
        <v>346</v>
      </c>
      <c r="B352" s="24" t="str">
        <f>[5]签字版本!B352</f>
        <v>马泗水</v>
      </c>
      <c r="C352" s="24" t="str">
        <f>SUBSTITUTE([5]签字版本!C352,MID([5]签字版本!C352,7,8),"********")</f>
        <v>352627********1618</v>
      </c>
      <c r="D352" s="25" t="str">
        <f>SUBSTITUTE([5]签字版本!D352,MID([5]签字版本!D352,4,4),"****")</f>
        <v/>
      </c>
      <c r="E352" s="24" t="str">
        <f>[5]签字版本!E352</f>
        <v>四桥</v>
      </c>
      <c r="F352" s="26">
        <f>[5]签字版本!F352</f>
        <v>2.73</v>
      </c>
      <c r="G352" s="26">
        <f t="shared" si="10"/>
        <v>2.73</v>
      </c>
      <c r="H352" s="26">
        <f t="shared" si="11"/>
        <v>81.9</v>
      </c>
      <c r="I352" s="26">
        <f>[5]签字版本!J352</f>
        <v>16.38</v>
      </c>
      <c r="J352" s="25" t="str">
        <f>SUBSTITUTE([5]签字版本!K352,MID([5]签字版本!K352,9,7),"*******")</f>
        <v>62303611*******9576</v>
      </c>
      <c r="K352" s="24" t="str">
        <f>[5]签字版本!L352</f>
        <v>连城县农村信用联社四堡信用社</v>
      </c>
    </row>
    <row r="353" spans="1:11">
      <c r="A353" s="24" t="str">
        <f>[5]签字版本!A353</f>
        <v>347</v>
      </c>
      <c r="B353" s="24" t="str">
        <f>[5]签字版本!B353</f>
        <v>马华颖</v>
      </c>
      <c r="C353" s="24" t="str">
        <f>SUBSTITUTE([5]签字版本!C353,MID([5]签字版本!C353,7,8),"********")</f>
        <v>352627********0017</v>
      </c>
      <c r="D353" s="25" t="str">
        <f>SUBSTITUTE([5]签字版本!D353,MID([5]签字版本!D353,4,4),"****")</f>
        <v/>
      </c>
      <c r="E353" s="24" t="str">
        <f>[5]签字版本!E353</f>
        <v>四桥</v>
      </c>
      <c r="F353" s="26">
        <f>[5]签字版本!F353</f>
        <v>1.79</v>
      </c>
      <c r="G353" s="26">
        <f t="shared" si="10"/>
        <v>1.79</v>
      </c>
      <c r="H353" s="26">
        <f t="shared" si="11"/>
        <v>53.7</v>
      </c>
      <c r="I353" s="26">
        <f>[5]签字版本!J353</f>
        <v>10.74</v>
      </c>
      <c r="J353" s="25" t="str">
        <f>SUBSTITUTE([5]签字版本!K353,MID([5]签字版本!K353,9,7),"*******")</f>
        <v>62303611*******7732</v>
      </c>
      <c r="K353" s="24" t="str">
        <f>[5]签字版本!L353</f>
        <v>连城县农村信用联社四堡信用社</v>
      </c>
    </row>
    <row r="354" spans="1:11">
      <c r="A354" s="24" t="str">
        <f>[5]签字版本!A354</f>
        <v>348</v>
      </c>
      <c r="B354" s="24" t="str">
        <f>[5]签字版本!B354</f>
        <v>马华盛</v>
      </c>
      <c r="C354" s="24" t="str">
        <f>SUBSTITUTE([5]签字版本!C354,MID([5]签字版本!C354,7,8),"********")</f>
        <v>352627********1617</v>
      </c>
      <c r="D354" s="25" t="str">
        <f>SUBSTITUTE([5]签字版本!D354,MID([5]签字版本!D354,4,4),"****")</f>
        <v>138****6921</v>
      </c>
      <c r="E354" s="24" t="str">
        <f>[5]签字版本!E354</f>
        <v>四桥</v>
      </c>
      <c r="F354" s="26">
        <f>[5]签字版本!F354</f>
        <v>0.45</v>
      </c>
      <c r="G354" s="26">
        <f t="shared" si="10"/>
        <v>0.45</v>
      </c>
      <c r="H354" s="26">
        <f t="shared" si="11"/>
        <v>13.5</v>
      </c>
      <c r="I354" s="26">
        <f>[5]签字版本!J354</f>
        <v>2.7</v>
      </c>
      <c r="J354" s="25" t="str">
        <f>SUBSTITUTE([5]签字版本!K354,MID([5]签字版本!K354,9,7),"*******")</f>
        <v>62218405*******5312</v>
      </c>
      <c r="K354" s="24" t="str">
        <f>[5]签字版本!L354</f>
        <v>连城县农村信用联社四堡信用社</v>
      </c>
    </row>
    <row r="355" spans="1:11">
      <c r="A355" s="24" t="str">
        <f>[5]签字版本!A355</f>
        <v>349</v>
      </c>
      <c r="B355" s="24" t="str">
        <f>[5]签字版本!B355</f>
        <v>马华仁</v>
      </c>
      <c r="C355" s="24" t="str">
        <f>SUBSTITUTE([5]签字版本!C355,MID([5]签字版本!C355,7,8),"********")</f>
        <v>352627********1631</v>
      </c>
      <c r="D355" s="25" t="str">
        <f>SUBSTITUTE([5]签字版本!D355,MID([5]签字版本!D355,4,4),"****")</f>
        <v>138****3276</v>
      </c>
      <c r="E355" s="24" t="str">
        <f>[5]签字版本!E355</f>
        <v>四桥</v>
      </c>
      <c r="F355" s="26">
        <f>[5]签字版本!F355</f>
        <v>1.16</v>
      </c>
      <c r="G355" s="26">
        <f t="shared" si="10"/>
        <v>1.16</v>
      </c>
      <c r="H355" s="26">
        <f t="shared" si="11"/>
        <v>34.8</v>
      </c>
      <c r="I355" s="26">
        <f>[5]签字版本!J355</f>
        <v>6.96</v>
      </c>
      <c r="J355" s="25" t="str">
        <f>SUBSTITUTE([5]签字版本!K355,MID([5]签字版本!K355,9,7),"*******")</f>
        <v>62218405*******8521</v>
      </c>
      <c r="K355" s="24" t="str">
        <f>[5]签字版本!L355</f>
        <v>连城县农村信用联社四堡信用社</v>
      </c>
    </row>
    <row r="356" spans="1:11">
      <c r="A356" s="24" t="str">
        <f>[5]签字版本!A356</f>
        <v>350</v>
      </c>
      <c r="B356" s="24" t="str">
        <f>[5]签字版本!B356</f>
        <v>马玉明</v>
      </c>
      <c r="C356" s="24" t="str">
        <f>SUBSTITUTE([5]签字版本!C356,MID([5]签字版本!C356,7,8),"********")</f>
        <v>352627********1631</v>
      </c>
      <c r="D356" s="25" t="str">
        <f>SUBSTITUTE([5]签字版本!D356,MID([5]签字版本!D356,4,4),"****")</f>
        <v>150****2184</v>
      </c>
      <c r="E356" s="24" t="str">
        <f>[5]签字版本!E356</f>
        <v>四桥</v>
      </c>
      <c r="F356" s="26">
        <f>[5]签字版本!F356</f>
        <v>3.49</v>
      </c>
      <c r="G356" s="26">
        <f t="shared" si="10"/>
        <v>3.49</v>
      </c>
      <c r="H356" s="26">
        <f t="shared" si="11"/>
        <v>104.7</v>
      </c>
      <c r="I356" s="26">
        <f>[5]签字版本!J356</f>
        <v>20.94</v>
      </c>
      <c r="J356" s="25" t="str">
        <f>SUBSTITUTE([5]签字版本!K356,MID([5]签字版本!K356,9,7),"*******")</f>
        <v>90908180*******0066699</v>
      </c>
      <c r="K356" s="24" t="str">
        <f>[5]签字版本!L356</f>
        <v>连城县农村信用联社四堡信用社</v>
      </c>
    </row>
    <row r="357" spans="1:11">
      <c r="A357" s="24" t="str">
        <f>[5]签字版本!A357</f>
        <v>351</v>
      </c>
      <c r="B357" s="24" t="str">
        <f>[5]签字版本!B357</f>
        <v>马文亮</v>
      </c>
      <c r="C357" s="24" t="str">
        <f>SUBSTITUTE([5]签字版本!C357,MID([5]签字版本!C357,7,8),"********")</f>
        <v>350825********1612</v>
      </c>
      <c r="D357" s="25" t="str">
        <f>SUBSTITUTE([5]签字版本!D357,MID([5]签字版本!D357,4,4),"****")</f>
        <v/>
      </c>
      <c r="E357" s="24" t="str">
        <f>[5]签字版本!E357</f>
        <v>四桥</v>
      </c>
      <c r="F357" s="26">
        <f>[5]签字版本!F357</f>
        <v>0.84</v>
      </c>
      <c r="G357" s="26">
        <f t="shared" si="10"/>
        <v>0.84</v>
      </c>
      <c r="H357" s="26">
        <f t="shared" si="11"/>
        <v>25.2</v>
      </c>
      <c r="I357" s="26">
        <f>[5]签字版本!J357</f>
        <v>5.04</v>
      </c>
      <c r="J357" s="25" t="str">
        <f>SUBSTITUTE([5]签字版本!K357,MID([5]签字版本!K357,9,7),"*******")</f>
        <v>62218405*******8877</v>
      </c>
      <c r="K357" s="24" t="str">
        <f>[5]签字版本!L357</f>
        <v>连城县农村信用联社四堡信用社</v>
      </c>
    </row>
    <row r="358" spans="1:11">
      <c r="A358" s="24" t="str">
        <f>[5]签字版本!A358</f>
        <v>352</v>
      </c>
      <c r="B358" s="24" t="str">
        <f>[5]签字版本!B358</f>
        <v>马杰</v>
      </c>
      <c r="C358" s="24" t="str">
        <f>SUBSTITUTE([5]签字版本!C358,MID([5]签字版本!C358,7,8),"********")</f>
        <v>350825********1639</v>
      </c>
      <c r="D358" s="25" t="str">
        <f>SUBSTITUTE([5]签字版本!D358,MID([5]签字版本!D358,4,4),"****")</f>
        <v>150****4311</v>
      </c>
      <c r="E358" s="24" t="str">
        <f>[5]签字版本!E358</f>
        <v>四桥</v>
      </c>
      <c r="F358" s="26">
        <f>[5]签字版本!F358</f>
        <v>0.84</v>
      </c>
      <c r="G358" s="26">
        <f t="shared" si="10"/>
        <v>0.84</v>
      </c>
      <c r="H358" s="26">
        <f t="shared" si="11"/>
        <v>25.2</v>
      </c>
      <c r="I358" s="26">
        <f>[5]签字版本!J358</f>
        <v>5.04</v>
      </c>
      <c r="J358" s="25" t="str">
        <f>SUBSTITUTE([5]签字版本!K358,MID([5]签字版本!K358,9,7),"*******")</f>
        <v>62218405*******9230</v>
      </c>
      <c r="K358" s="24" t="str">
        <f>[5]签字版本!L358</f>
        <v>连城县农村信用联社四堡信用社</v>
      </c>
    </row>
    <row r="359" spans="1:11">
      <c r="A359" s="24" t="str">
        <f>[5]签字版本!A359</f>
        <v>353</v>
      </c>
      <c r="B359" s="24" t="str">
        <f>[5]签字版本!B359</f>
        <v>马传提</v>
      </c>
      <c r="C359" s="24" t="str">
        <f>SUBSTITUTE([5]签字版本!C359,MID([5]签字版本!C359,7,8),"********")</f>
        <v>352627********1617</v>
      </c>
      <c r="D359" s="25" t="str">
        <f>SUBSTITUTE([5]签字版本!D359,MID([5]签字版本!D359,4,4),"****")</f>
        <v>158****1477</v>
      </c>
      <c r="E359" s="24" t="str">
        <f>[5]签字版本!E359</f>
        <v>四桥</v>
      </c>
      <c r="F359" s="26">
        <f>[5]签字版本!F359</f>
        <v>1.89</v>
      </c>
      <c r="G359" s="26">
        <f t="shared" si="10"/>
        <v>1.89</v>
      </c>
      <c r="H359" s="26">
        <f t="shared" si="11"/>
        <v>56.7</v>
      </c>
      <c r="I359" s="26">
        <f>[5]签字版本!J359</f>
        <v>11.34</v>
      </c>
      <c r="J359" s="25" t="str">
        <f>SUBSTITUTE([5]签字版本!K359,MID([5]签字版本!K359,9,7),"*******")</f>
        <v>90908180*******0420655</v>
      </c>
      <c r="K359" s="24" t="str">
        <f>[5]签字版本!L359</f>
        <v>连城县农村信用联社四堡信用社</v>
      </c>
    </row>
    <row r="360" spans="1:11">
      <c r="A360" s="24" t="str">
        <f>[5]签字版本!A360</f>
        <v>354</v>
      </c>
      <c r="B360" s="24" t="str">
        <f>[5]签字版本!B360</f>
        <v>马勋铭</v>
      </c>
      <c r="C360" s="24" t="str">
        <f>SUBSTITUTE([5]签字版本!C360,MID([5]签字版本!C360,7,8),"********")</f>
        <v>352627********1677</v>
      </c>
      <c r="D360" s="25" t="str">
        <f>SUBSTITUTE([5]签字版本!D360,MID([5]签字版本!D360,4,4),"****")</f>
        <v/>
      </c>
      <c r="E360" s="24" t="str">
        <f>[5]签字版本!E360</f>
        <v>四桥</v>
      </c>
      <c r="F360" s="26">
        <f>[5]签字版本!F360</f>
        <v>2.15</v>
      </c>
      <c r="G360" s="26">
        <f t="shared" si="10"/>
        <v>2.15</v>
      </c>
      <c r="H360" s="26">
        <f t="shared" si="11"/>
        <v>64.5</v>
      </c>
      <c r="I360" s="26">
        <f>[5]签字版本!J360</f>
        <v>12.9</v>
      </c>
      <c r="J360" s="25" t="str">
        <f>SUBSTITUTE([5]签字版本!K360,MID([5]签字版本!K360,9,7),"*******")</f>
        <v>62218405*******9065</v>
      </c>
      <c r="K360" s="24" t="str">
        <f>[5]签字版本!L360</f>
        <v>连城县农村信用联社四堡信用社</v>
      </c>
    </row>
    <row r="361" spans="1:11">
      <c r="A361" s="24" t="str">
        <f>[5]签字版本!A361</f>
        <v>355</v>
      </c>
      <c r="B361" s="24" t="str">
        <f>[5]签字版本!B361</f>
        <v>马勋根</v>
      </c>
      <c r="C361" s="24" t="str">
        <f>SUBSTITUTE([5]签字版本!C361,MID([5]签字版本!C361,7,8),"********")</f>
        <v>352627********1611</v>
      </c>
      <c r="D361" s="25" t="str">
        <f>SUBSTITUTE([5]签字版本!D361,MID([5]签字版本!D361,4,4),"****")</f>
        <v>150****7302</v>
      </c>
      <c r="E361" s="24" t="str">
        <f>[5]签字版本!E361</f>
        <v>四桥</v>
      </c>
      <c r="F361" s="26">
        <f>[5]签字版本!F361</f>
        <v>3.4</v>
      </c>
      <c r="G361" s="26">
        <f t="shared" si="10"/>
        <v>3.4</v>
      </c>
      <c r="H361" s="26">
        <f t="shared" si="11"/>
        <v>102</v>
      </c>
      <c r="I361" s="26">
        <f>[5]签字版本!J361</f>
        <v>20.4</v>
      </c>
      <c r="J361" s="25" t="str">
        <f>SUBSTITUTE([5]签字版本!K361,MID([5]签字版本!K361,9,7),"*******")</f>
        <v>62218405*******2257</v>
      </c>
      <c r="K361" s="24" t="str">
        <f>[5]签字版本!L361</f>
        <v>连城县农村信用联社四堡信用社</v>
      </c>
    </row>
    <row r="362" spans="1:11">
      <c r="A362" s="24" t="str">
        <f>[5]签字版本!A362</f>
        <v>356</v>
      </c>
      <c r="B362" s="24" t="str">
        <f>[5]签字版本!B362</f>
        <v>马华琴</v>
      </c>
      <c r="C362" s="24" t="str">
        <f>SUBSTITUTE([5]签字版本!C362,MID([5]签字版本!C362,7,8),"********")</f>
        <v>350825********1617</v>
      </c>
      <c r="D362" s="25" t="str">
        <f>SUBSTITUTE([5]签字版本!D362,MID([5]签字版本!D362,4,4),"****")</f>
        <v/>
      </c>
      <c r="E362" s="24" t="str">
        <f>[5]签字版本!E362</f>
        <v>四桥</v>
      </c>
      <c r="F362" s="26">
        <f>[5]签字版本!F362</f>
        <v>0.99</v>
      </c>
      <c r="G362" s="26">
        <f t="shared" si="10"/>
        <v>0.99</v>
      </c>
      <c r="H362" s="26">
        <f t="shared" si="11"/>
        <v>29.7</v>
      </c>
      <c r="I362" s="26">
        <f>[5]签字版本!J362</f>
        <v>5.94</v>
      </c>
      <c r="J362" s="25" t="str">
        <f>SUBSTITUTE([5]签字版本!K362,MID([5]签字版本!K362,9,7),"*******")</f>
        <v>62218405*******8885</v>
      </c>
      <c r="K362" s="24" t="str">
        <f>[5]签字版本!L362</f>
        <v>连城县农村信用联社四堡信用社</v>
      </c>
    </row>
    <row r="363" spans="1:11">
      <c r="A363" s="24" t="str">
        <f>[5]签字版本!A363</f>
        <v>357</v>
      </c>
      <c r="B363" s="24" t="str">
        <f>[5]签字版本!B363</f>
        <v>马勋源</v>
      </c>
      <c r="C363" s="24" t="str">
        <f>SUBSTITUTE([5]签字版本!C363,MID([5]签字版本!C363,7,8),"********")</f>
        <v>350825********1614</v>
      </c>
      <c r="D363" s="25" t="str">
        <f>SUBSTITUTE([5]签字版本!D363,MID([5]签字版本!D363,4,4),"****")</f>
        <v>136****0951</v>
      </c>
      <c r="E363" s="24" t="str">
        <f>[5]签字版本!E363</f>
        <v>四桥</v>
      </c>
      <c r="F363" s="26">
        <f>[5]签字版本!F363</f>
        <v>0.87</v>
      </c>
      <c r="G363" s="26">
        <f t="shared" si="10"/>
        <v>0.87</v>
      </c>
      <c r="H363" s="26">
        <f t="shared" si="11"/>
        <v>26.1</v>
      </c>
      <c r="I363" s="26">
        <f>[5]签字版本!J363</f>
        <v>5.22</v>
      </c>
      <c r="J363" s="25" t="str">
        <f>SUBSTITUTE([5]签字版本!K363,MID([5]签字版本!K363,9,7),"*******")</f>
        <v>62218405*******8836</v>
      </c>
      <c r="K363" s="24" t="str">
        <f>[5]签字版本!L363</f>
        <v>连城县农村信用联社四堡信用社</v>
      </c>
    </row>
    <row r="364" spans="1:11">
      <c r="A364" s="24" t="str">
        <f>[5]签字版本!A364</f>
        <v>358</v>
      </c>
      <c r="B364" s="24" t="str">
        <f>[5]签字版本!B364</f>
        <v>邹美群</v>
      </c>
      <c r="C364" s="24" t="str">
        <f>SUBSTITUTE([5]签字版本!C364,MID([5]签字版本!C364,7,8),"********")</f>
        <v>352627********1629</v>
      </c>
      <c r="D364" s="25" t="str">
        <f>SUBSTITUTE([5]签字版本!D364,MID([5]签字版本!D364,4,4),"****")</f>
        <v>158****1702</v>
      </c>
      <c r="E364" s="24" t="str">
        <f>[5]签字版本!E364</f>
        <v>四桥</v>
      </c>
      <c r="F364" s="26">
        <f>[5]签字版本!F364</f>
        <v>1.44</v>
      </c>
      <c r="G364" s="26">
        <f t="shared" si="10"/>
        <v>1.44</v>
      </c>
      <c r="H364" s="26">
        <f t="shared" si="11"/>
        <v>43.2</v>
      </c>
      <c r="I364" s="26">
        <f>[5]签字版本!J364</f>
        <v>8.64</v>
      </c>
      <c r="J364" s="25" t="str">
        <f>SUBSTITUTE([5]签字版本!K364,MID([5]签字版本!K364,9,7),"*******")</f>
        <v>62218405*******5619</v>
      </c>
      <c r="K364" s="24" t="str">
        <f>[5]签字版本!L364</f>
        <v>连城县农村信用联社四堡信用社</v>
      </c>
    </row>
    <row r="365" spans="1:11">
      <c r="A365" s="24" t="str">
        <f>[5]签字版本!A365</f>
        <v>359</v>
      </c>
      <c r="B365" s="24" t="str">
        <f>[5]签字版本!B365</f>
        <v>马传忠</v>
      </c>
      <c r="C365" s="24" t="str">
        <f>SUBSTITUTE([5]签字版本!C365,MID([5]签字版本!C365,7,8),"********")</f>
        <v>352627********1612</v>
      </c>
      <c r="D365" s="25" t="str">
        <f>SUBSTITUTE([5]签字版本!D365,MID([5]签字版本!D365,4,4),"****")</f>
        <v>150****4738</v>
      </c>
      <c r="E365" s="24" t="str">
        <f>[5]签字版本!E365</f>
        <v>四桥</v>
      </c>
      <c r="F365" s="26">
        <f>[5]签字版本!F365</f>
        <v>3.21</v>
      </c>
      <c r="G365" s="26">
        <f t="shared" si="10"/>
        <v>3.21</v>
      </c>
      <c r="H365" s="26">
        <f t="shared" si="11"/>
        <v>96.3</v>
      </c>
      <c r="I365" s="26">
        <f>[5]签字版本!J365</f>
        <v>19.26</v>
      </c>
      <c r="J365" s="25" t="str">
        <f>SUBSTITUTE([5]签字版本!K365,MID([5]签字版本!K365,9,7),"*******")</f>
        <v>62218405*******9099</v>
      </c>
      <c r="K365" s="24" t="str">
        <f>[5]签字版本!L365</f>
        <v>连城县农村信用联社四堡信用社</v>
      </c>
    </row>
    <row r="366" spans="1:11">
      <c r="A366" s="24" t="str">
        <f>[5]签字版本!A366</f>
        <v>360</v>
      </c>
      <c r="B366" s="24" t="str">
        <f>[5]签字版本!B366</f>
        <v>马勋洪</v>
      </c>
      <c r="C366" s="24" t="str">
        <f>SUBSTITUTE([5]签字版本!C366,MID([5]签字版本!C366,7,8),"********")</f>
        <v>352627********1612</v>
      </c>
      <c r="D366" s="25" t="str">
        <f>SUBSTITUTE([5]签字版本!D366,MID([5]签字版本!D366,4,4),"****")</f>
        <v>138****7289</v>
      </c>
      <c r="E366" s="24" t="str">
        <f>[5]签字版本!E366</f>
        <v>四桥</v>
      </c>
      <c r="F366" s="26">
        <f>[5]签字版本!F366</f>
        <v>1.94</v>
      </c>
      <c r="G366" s="26">
        <f t="shared" si="10"/>
        <v>1.94</v>
      </c>
      <c r="H366" s="26">
        <f t="shared" si="11"/>
        <v>58.2</v>
      </c>
      <c r="I366" s="26">
        <f>[5]签字版本!J366</f>
        <v>11.64</v>
      </c>
      <c r="J366" s="25" t="str">
        <f>SUBSTITUTE([5]签字版本!K366,MID([5]签字版本!K366,9,7),"*******")</f>
        <v>90908180*******0535666</v>
      </c>
      <c r="K366" s="24" t="str">
        <f>[5]签字版本!L366</f>
        <v>连城县农村信用联社四堡信用社</v>
      </c>
    </row>
    <row r="367" spans="1:11">
      <c r="A367" s="24" t="str">
        <f>[5]签字版本!A367</f>
        <v>361</v>
      </c>
      <c r="B367" s="24" t="str">
        <f>[5]签字版本!B367</f>
        <v>邹枚群</v>
      </c>
      <c r="C367" s="24" t="str">
        <f>SUBSTITUTE([5]签字版本!C367,MID([5]签字版本!C367,7,8),"********")</f>
        <v>352627********1624</v>
      </c>
      <c r="D367" s="25" t="str">
        <f>SUBSTITUTE([5]签字版本!D367,MID([5]签字版本!D367,4,4),"****")</f>
        <v>150****7382</v>
      </c>
      <c r="E367" s="24" t="str">
        <f>[5]签字版本!E367</f>
        <v>四桥</v>
      </c>
      <c r="F367" s="26">
        <f>[5]签字版本!F367</f>
        <v>1.76</v>
      </c>
      <c r="G367" s="26">
        <f t="shared" si="10"/>
        <v>1.76</v>
      </c>
      <c r="H367" s="26">
        <f t="shared" si="11"/>
        <v>52.8</v>
      </c>
      <c r="I367" s="26">
        <f>[5]签字版本!J367</f>
        <v>10.56</v>
      </c>
      <c r="J367" s="25" t="str">
        <f>SUBSTITUTE([5]签字版本!K367,MID([5]签字版本!K367,9,7),"*******")</f>
        <v>62218405*******2265</v>
      </c>
      <c r="K367" s="24" t="str">
        <f>[5]签字版本!L367</f>
        <v>连城县农村信用联社四堡信用社</v>
      </c>
    </row>
    <row r="368" spans="1:11">
      <c r="A368" s="24" t="str">
        <f>[5]签字版本!A368</f>
        <v>362</v>
      </c>
      <c r="B368" s="24" t="str">
        <f>[5]签字版本!B368</f>
        <v>马勋良</v>
      </c>
      <c r="C368" s="24" t="str">
        <f>SUBSTITUTE([5]签字版本!C368,MID([5]签字版本!C368,7,8),"********")</f>
        <v>352627********1617</v>
      </c>
      <c r="D368" s="25" t="str">
        <f>SUBSTITUTE([5]签字版本!D368,MID([5]签字版本!D368,4,4),"****")</f>
        <v>151****1416</v>
      </c>
      <c r="E368" s="24" t="str">
        <f>[5]签字版本!E368</f>
        <v>四桥</v>
      </c>
      <c r="F368" s="26">
        <f>[5]签字版本!F368</f>
        <v>3.64</v>
      </c>
      <c r="G368" s="26">
        <f t="shared" si="10"/>
        <v>3.64</v>
      </c>
      <c r="H368" s="26">
        <f t="shared" si="11"/>
        <v>109.2</v>
      </c>
      <c r="I368" s="26">
        <f>[5]签字版本!J368</f>
        <v>21.84</v>
      </c>
      <c r="J368" s="25" t="str">
        <f>SUBSTITUTE([5]签字版本!K368,MID([5]签字版本!K368,9,7),"*******")</f>
        <v>62218405*******2273</v>
      </c>
      <c r="K368" s="24" t="str">
        <f>[5]签字版本!L368</f>
        <v>连城县农村信用联社四堡信用社</v>
      </c>
    </row>
    <row r="369" spans="1:11">
      <c r="A369" s="24" t="str">
        <f>[5]签字版本!A369</f>
        <v>363</v>
      </c>
      <c r="B369" s="24" t="str">
        <f>[5]签字版本!B369</f>
        <v>马勋孜</v>
      </c>
      <c r="C369" s="24" t="str">
        <f>SUBSTITUTE([5]签字版本!C369,MID([5]签字版本!C369,7,8),"********")</f>
        <v>352627********1616</v>
      </c>
      <c r="D369" s="25" t="str">
        <f>SUBSTITUTE([5]签字版本!D369,MID([5]签字版本!D369,4,4),"****")</f>
        <v/>
      </c>
      <c r="E369" s="24" t="str">
        <f>[5]签字版本!E369</f>
        <v>四桥</v>
      </c>
      <c r="F369" s="26">
        <f>[5]签字版本!F369</f>
        <v>5.38</v>
      </c>
      <c r="G369" s="26">
        <f t="shared" si="10"/>
        <v>5.38</v>
      </c>
      <c r="H369" s="26">
        <f t="shared" si="11"/>
        <v>161.4</v>
      </c>
      <c r="I369" s="26">
        <f>[5]签字版本!J369</f>
        <v>32.28</v>
      </c>
      <c r="J369" s="25" t="str">
        <f>SUBSTITUTE([5]签字版本!K369,MID([5]签字版本!K369,9,7),"*******")</f>
        <v>62218405*******5536</v>
      </c>
      <c r="K369" s="24" t="str">
        <f>[5]签字版本!L369</f>
        <v>连城县农村信用联社四堡信用社</v>
      </c>
    </row>
    <row r="370" spans="1:11">
      <c r="A370" s="24" t="str">
        <f>[5]签字版本!A370</f>
        <v>364</v>
      </c>
      <c r="B370" s="24" t="str">
        <f>[5]签字版本!B370</f>
        <v>马勋玲</v>
      </c>
      <c r="C370" s="24" t="str">
        <f>SUBSTITUTE([5]签字版本!C370,MID([5]签字版本!C370,7,8),"********")</f>
        <v>352627********1618</v>
      </c>
      <c r="D370" s="25" t="str">
        <f>SUBSTITUTE([5]签字版本!D370,MID([5]签字版本!D370,4,4),"****")</f>
        <v>187****7859</v>
      </c>
      <c r="E370" s="24" t="str">
        <f>[5]签字版本!E370</f>
        <v>四桥</v>
      </c>
      <c r="F370" s="26">
        <f>[5]签字版本!F370</f>
        <v>2.85</v>
      </c>
      <c r="G370" s="26">
        <f t="shared" si="10"/>
        <v>2.85</v>
      </c>
      <c r="H370" s="26">
        <f t="shared" si="11"/>
        <v>85.5</v>
      </c>
      <c r="I370" s="26">
        <f>[5]签字版本!J370</f>
        <v>17.1</v>
      </c>
      <c r="J370" s="25" t="str">
        <f>SUBSTITUTE([5]签字版本!K370,MID([5]签字版本!K370,9,7),"*******")</f>
        <v>90908180*******0570421</v>
      </c>
      <c r="K370" s="24" t="str">
        <f>[5]签字版本!L370</f>
        <v>连城县农村信用联社四堡信用社</v>
      </c>
    </row>
    <row r="371" spans="1:11">
      <c r="A371" s="24" t="str">
        <f>[5]签字版本!A371</f>
        <v>365</v>
      </c>
      <c r="B371" s="24" t="str">
        <f>[5]签字版本!B371</f>
        <v>马耀国</v>
      </c>
      <c r="C371" s="24" t="str">
        <f>SUBSTITUTE([5]签字版本!C371,MID([5]签字版本!C371,7,8),"********")</f>
        <v>352627********1619</v>
      </c>
      <c r="D371" s="25" t="str">
        <f>SUBSTITUTE([5]签字版本!D371,MID([5]签字版本!D371,4,4),"****")</f>
        <v>150****0507</v>
      </c>
      <c r="E371" s="24" t="str">
        <f>[5]签字版本!E371</f>
        <v>四桥</v>
      </c>
      <c r="F371" s="26">
        <f>[5]签字版本!F371</f>
        <v>4.19</v>
      </c>
      <c r="G371" s="26">
        <f t="shared" si="10"/>
        <v>4.19</v>
      </c>
      <c r="H371" s="26">
        <f t="shared" si="11"/>
        <v>125.7</v>
      </c>
      <c r="I371" s="26">
        <f>[5]签字版本!J371</f>
        <v>25.14</v>
      </c>
      <c r="J371" s="25" t="str">
        <f>SUBSTITUTE([5]签字版本!K371,MID([5]签字版本!K371,9,7),"*******")</f>
        <v>90908180*******0059616</v>
      </c>
      <c r="K371" s="24" t="str">
        <f>[5]签字版本!L371</f>
        <v>连城县农村信用联社四堡信用社</v>
      </c>
    </row>
    <row r="372" spans="1:11">
      <c r="A372" s="24" t="str">
        <f>[5]签字版本!A372</f>
        <v>366</v>
      </c>
      <c r="B372" s="24" t="str">
        <f>[5]签字版本!B372</f>
        <v>邹满莲</v>
      </c>
      <c r="C372" s="24" t="str">
        <f>SUBSTITUTE([5]签字版本!C372,MID([5]签字版本!C372,7,8),"********")</f>
        <v>352627********1629</v>
      </c>
      <c r="D372" s="25" t="str">
        <f>SUBSTITUTE([5]签字版本!D372,MID([5]签字版本!D372,4,4),"****")</f>
        <v>198****2209</v>
      </c>
      <c r="E372" s="24" t="str">
        <f>[5]签字版本!E372</f>
        <v>四桥</v>
      </c>
      <c r="F372" s="26">
        <f>[5]签字版本!F372</f>
        <v>0.57</v>
      </c>
      <c r="G372" s="26">
        <f t="shared" si="10"/>
        <v>0.57</v>
      </c>
      <c r="H372" s="26">
        <f t="shared" si="11"/>
        <v>17.1</v>
      </c>
      <c r="I372" s="26">
        <f>[5]签字版本!J372</f>
        <v>3.42</v>
      </c>
      <c r="J372" s="25" t="str">
        <f>SUBSTITUTE([5]签字版本!K372,MID([5]签字版本!K372,9,7),"*******")</f>
        <v>62218405*******8562</v>
      </c>
      <c r="K372" s="24" t="str">
        <f>[5]签字版本!L372</f>
        <v>连城县农村信用联社四堡信用社</v>
      </c>
    </row>
    <row r="373" spans="1:11">
      <c r="A373" s="24" t="str">
        <f>[5]签字版本!A373</f>
        <v>367</v>
      </c>
      <c r="B373" s="24" t="str">
        <f>[5]签字版本!B373</f>
        <v>马传记</v>
      </c>
      <c r="C373" s="24" t="str">
        <f>SUBSTITUTE([5]签字版本!C373,MID([5]签字版本!C373,7,8),"********")</f>
        <v>352627********1618</v>
      </c>
      <c r="D373" s="25" t="str">
        <f>SUBSTITUTE([5]签字版本!D373,MID([5]签字版本!D373,4,4),"****")</f>
        <v>182****8412</v>
      </c>
      <c r="E373" s="24" t="str">
        <f>[5]签字版本!E373</f>
        <v>四桥</v>
      </c>
      <c r="F373" s="26">
        <f>[5]签字版本!F373</f>
        <v>8.28</v>
      </c>
      <c r="G373" s="26">
        <f t="shared" si="10"/>
        <v>8.28</v>
      </c>
      <c r="H373" s="26">
        <f t="shared" si="11"/>
        <v>248.4</v>
      </c>
      <c r="I373" s="26">
        <f>[5]签字版本!J373</f>
        <v>49.68</v>
      </c>
      <c r="J373" s="25" t="str">
        <f>SUBSTITUTE([5]签字版本!K373,MID([5]签字版本!K373,9,7),"*******")</f>
        <v>62218405*******5478</v>
      </c>
      <c r="K373" s="24" t="str">
        <f>[5]签字版本!L373</f>
        <v>连城县农村信用联社四堡信用社</v>
      </c>
    </row>
    <row r="374" spans="1:11">
      <c r="A374" s="24" t="str">
        <f>[5]签字版本!A374</f>
        <v>368</v>
      </c>
      <c r="B374" s="24" t="str">
        <f>[5]签字版本!B374</f>
        <v>马永生</v>
      </c>
      <c r="C374" s="24" t="str">
        <f>SUBSTITUTE([5]签字版本!C374,MID([5]签字版本!C374,7,8),"********")</f>
        <v>352627********161X</v>
      </c>
      <c r="D374" s="25" t="str">
        <f>SUBSTITUTE([5]签字版本!D374,MID([5]签字版本!D374,4,4),"****")</f>
        <v>848****</v>
      </c>
      <c r="E374" s="24" t="str">
        <f>[5]签字版本!E374</f>
        <v>四桥</v>
      </c>
      <c r="F374" s="26">
        <f>[5]签字版本!F374</f>
        <v>8.19</v>
      </c>
      <c r="G374" s="26">
        <f t="shared" si="10"/>
        <v>8.19</v>
      </c>
      <c r="H374" s="26">
        <f t="shared" si="11"/>
        <v>245.7</v>
      </c>
      <c r="I374" s="26">
        <f>[5]签字版本!J374</f>
        <v>49.14</v>
      </c>
      <c r="J374" s="25" t="str">
        <f>SUBSTITUTE([5]签字版本!K374,MID([5]签字版本!K374,9,7),"*******")</f>
        <v>90908180*******0535746</v>
      </c>
      <c r="K374" s="24" t="str">
        <f>[5]签字版本!L374</f>
        <v>连城县农村信用联社四堡信用社</v>
      </c>
    </row>
    <row r="375" spans="1:11">
      <c r="A375" s="24" t="str">
        <f>[5]签字版本!A375</f>
        <v>369</v>
      </c>
      <c r="B375" s="24" t="str">
        <f>[5]签字版本!B375</f>
        <v>马玉兴</v>
      </c>
      <c r="C375" s="24" t="str">
        <f>SUBSTITUTE([5]签字版本!C375,MID([5]签字版本!C375,7,8),"********")</f>
        <v>352627********1614</v>
      </c>
      <c r="D375" s="25" t="str">
        <f>SUBSTITUTE([5]签字版本!D375,MID([5]签字版本!D375,4,4),"****")</f>
        <v>132****2418</v>
      </c>
      <c r="E375" s="24" t="str">
        <f>[5]签字版本!E375</f>
        <v>四桥</v>
      </c>
      <c r="F375" s="26">
        <f>[5]签字版本!F375</f>
        <v>2.39</v>
      </c>
      <c r="G375" s="26">
        <f t="shared" si="10"/>
        <v>2.39</v>
      </c>
      <c r="H375" s="26">
        <f t="shared" si="11"/>
        <v>71.7</v>
      </c>
      <c r="I375" s="26">
        <f>[5]签字版本!J375</f>
        <v>14.34</v>
      </c>
      <c r="J375" s="25" t="str">
        <f>SUBSTITUTE([5]签字版本!K375,MID([5]签字版本!K375,9,7),"*******")</f>
        <v>90908180*******0572198</v>
      </c>
      <c r="K375" s="24" t="str">
        <f>[5]签字版本!L375</f>
        <v>连城县农村信用联社四堡信用社</v>
      </c>
    </row>
    <row r="376" spans="1:11">
      <c r="A376" s="24" t="str">
        <f>[5]签字版本!A376</f>
        <v>370</v>
      </c>
      <c r="B376" s="24" t="str">
        <f>[5]签字版本!B376</f>
        <v>马勋昌</v>
      </c>
      <c r="C376" s="24" t="str">
        <f>SUBSTITUTE([5]签字版本!C376,MID([5]签字版本!C376,7,8),"********")</f>
        <v>352627********1633</v>
      </c>
      <c r="D376" s="25" t="str">
        <f>SUBSTITUTE([5]签字版本!D376,MID([5]签字版本!D376,4,4),"****")</f>
        <v>153****0760</v>
      </c>
      <c r="E376" s="24" t="str">
        <f>[5]签字版本!E376</f>
        <v>四桥</v>
      </c>
      <c r="F376" s="26">
        <f>[5]签字版本!F376</f>
        <v>5.55</v>
      </c>
      <c r="G376" s="26">
        <f t="shared" si="10"/>
        <v>5.55</v>
      </c>
      <c r="H376" s="26">
        <f t="shared" si="11"/>
        <v>166.5</v>
      </c>
      <c r="I376" s="26">
        <f>[5]签字版本!J376</f>
        <v>33.3</v>
      </c>
      <c r="J376" s="25" t="str">
        <f>SUBSTITUTE([5]签字版本!K376,MID([5]签字版本!K376,9,7),"*******")</f>
        <v>62218402*******8041</v>
      </c>
      <c r="K376" s="24" t="str">
        <f>[5]签字版本!L376</f>
        <v>连城县农村信用联社四堡信用社</v>
      </c>
    </row>
    <row r="377" spans="1:11">
      <c r="A377" s="24" t="str">
        <f>[5]签字版本!A377</f>
        <v>371</v>
      </c>
      <c r="B377" s="24" t="str">
        <f>[5]签字版本!B377</f>
        <v>马步先</v>
      </c>
      <c r="C377" s="24" t="str">
        <f>SUBSTITUTE([5]签字版本!C377,MID([5]签字版本!C377,7,8),"********")</f>
        <v>352627********1636</v>
      </c>
      <c r="D377" s="25" t="str">
        <f>SUBSTITUTE([5]签字版本!D377,MID([5]签字版本!D377,4,4),"****")</f>
        <v>158****3752</v>
      </c>
      <c r="E377" s="24" t="str">
        <f>[5]签字版本!E377</f>
        <v>四桥</v>
      </c>
      <c r="F377" s="26">
        <f>[5]签字版本!F377</f>
        <v>6.28</v>
      </c>
      <c r="G377" s="26">
        <f t="shared" si="10"/>
        <v>6.28</v>
      </c>
      <c r="H377" s="26">
        <f t="shared" si="11"/>
        <v>188.4</v>
      </c>
      <c r="I377" s="26">
        <f>[5]签字版本!J377</f>
        <v>37.68</v>
      </c>
      <c r="J377" s="25" t="str">
        <f>SUBSTITUTE([5]签字版本!K377,MID([5]签字版本!K377,9,7),"*******")</f>
        <v>62218405*******1287</v>
      </c>
      <c r="K377" s="24" t="str">
        <f>[5]签字版本!L377</f>
        <v>连城县农村信用联社四堡信用社</v>
      </c>
    </row>
    <row r="378" spans="1:11">
      <c r="A378" s="24" t="str">
        <f>[5]签字版本!A378</f>
        <v>372</v>
      </c>
      <c r="B378" s="24" t="str">
        <f>[5]签字版本!B378</f>
        <v>马勋春</v>
      </c>
      <c r="C378" s="24" t="str">
        <f>SUBSTITUTE([5]签字版本!C378,MID([5]签字版本!C378,7,8),"********")</f>
        <v>352627********1615</v>
      </c>
      <c r="D378" s="25" t="str">
        <f>SUBSTITUTE([5]签字版本!D378,MID([5]签字版本!D378,4,4),"****")</f>
        <v>180****5379</v>
      </c>
      <c r="E378" s="24" t="str">
        <f>[5]签字版本!E378</f>
        <v>四桥</v>
      </c>
      <c r="F378" s="26">
        <f>[5]签字版本!F378</f>
        <v>2.75</v>
      </c>
      <c r="G378" s="26">
        <f t="shared" si="10"/>
        <v>2.75</v>
      </c>
      <c r="H378" s="26">
        <f t="shared" si="11"/>
        <v>82.5</v>
      </c>
      <c r="I378" s="26">
        <f>[5]签字版本!J378</f>
        <v>16.5</v>
      </c>
      <c r="J378" s="25" t="str">
        <f>SUBSTITUTE([5]签字版本!K378,MID([5]签字版本!K378,9,7),"*******")</f>
        <v>90908180*******0536031</v>
      </c>
      <c r="K378" s="24" t="str">
        <f>[5]签字版本!L378</f>
        <v>连城县农村信用联社四堡信用社</v>
      </c>
    </row>
    <row r="379" spans="1:11">
      <c r="A379" s="24" t="str">
        <f>[5]签字版本!A379</f>
        <v>373</v>
      </c>
      <c r="B379" s="24" t="str">
        <f>[5]签字版本!B379</f>
        <v>马勋仲</v>
      </c>
      <c r="C379" s="24" t="str">
        <f>SUBSTITUTE([5]签字版本!C379,MID([5]签字版本!C379,7,8),"********")</f>
        <v>352627********1614</v>
      </c>
      <c r="D379" s="25" t="str">
        <f>SUBSTITUTE([5]签字版本!D379,MID([5]签字版本!D379,4,4),"****")</f>
        <v>134****1090</v>
      </c>
      <c r="E379" s="24" t="str">
        <f>[5]签字版本!E379</f>
        <v>四桥</v>
      </c>
      <c r="F379" s="26">
        <f>[5]签字版本!F379</f>
        <v>1.75</v>
      </c>
      <c r="G379" s="26">
        <f t="shared" si="10"/>
        <v>1.75</v>
      </c>
      <c r="H379" s="26">
        <f t="shared" si="11"/>
        <v>52.5</v>
      </c>
      <c r="I379" s="26">
        <f>[5]签字版本!J379</f>
        <v>10.5</v>
      </c>
      <c r="J379" s="25" t="str">
        <f>SUBSTITUTE([5]签字版本!K379,MID([5]签字版本!K379,9,7),"*******")</f>
        <v>90908180*******0059661</v>
      </c>
      <c r="K379" s="24" t="str">
        <f>[5]签字版本!L379</f>
        <v>连城县农村信用联社四堡信用社</v>
      </c>
    </row>
    <row r="380" spans="1:11">
      <c r="A380" s="24" t="str">
        <f>[5]签字版本!A380</f>
        <v>374</v>
      </c>
      <c r="B380" s="24" t="str">
        <f>[5]签字版本!B380</f>
        <v>马华源</v>
      </c>
      <c r="C380" s="24" t="str">
        <f>SUBSTITUTE([5]签字版本!C380,MID([5]签字版本!C380,7,8),"********")</f>
        <v>352627********1635</v>
      </c>
      <c r="D380" s="25" t="str">
        <f>SUBSTITUTE([5]签字版本!D380,MID([5]签字版本!D380,4,4),"****")</f>
        <v>130****7238</v>
      </c>
      <c r="E380" s="24" t="str">
        <f>[5]签字版本!E380</f>
        <v>四桥</v>
      </c>
      <c r="F380" s="26">
        <f>[5]签字版本!F380</f>
        <v>7.63</v>
      </c>
      <c r="G380" s="26">
        <f t="shared" si="10"/>
        <v>7.63</v>
      </c>
      <c r="H380" s="26">
        <f t="shared" si="11"/>
        <v>228.9</v>
      </c>
      <c r="I380" s="26">
        <f>[5]签字版本!J380</f>
        <v>45.78</v>
      </c>
      <c r="J380" s="25" t="str">
        <f>SUBSTITUTE([5]签字版本!K380,MID([5]签字版本!K380,9,7),"*******")</f>
        <v>62218405*******9107</v>
      </c>
      <c r="K380" s="24" t="str">
        <f>[5]签字版本!L380</f>
        <v>连城县农村信用联社四堡信用社</v>
      </c>
    </row>
    <row r="381" spans="1:11">
      <c r="A381" s="24" t="str">
        <f>[5]签字版本!A381</f>
        <v>375</v>
      </c>
      <c r="B381" s="24" t="str">
        <f>[5]签字版本!B381</f>
        <v>马步青</v>
      </c>
      <c r="C381" s="24" t="str">
        <f>SUBSTITUTE([5]签字版本!C381,MID([5]签字版本!C381,7,8),"********")</f>
        <v>352627********1619</v>
      </c>
      <c r="D381" s="25" t="str">
        <f>SUBSTITUTE([5]签字版本!D381,MID([5]签字版本!D381,4,4),"****")</f>
        <v>187****6813</v>
      </c>
      <c r="E381" s="24" t="str">
        <f>[5]签字版本!E381</f>
        <v>四桥</v>
      </c>
      <c r="F381" s="26">
        <f>[5]签字版本!F381</f>
        <v>1.15</v>
      </c>
      <c r="G381" s="26">
        <f t="shared" si="10"/>
        <v>1.15</v>
      </c>
      <c r="H381" s="26">
        <f t="shared" si="11"/>
        <v>34.5</v>
      </c>
      <c r="I381" s="26">
        <f>[5]签字版本!J381</f>
        <v>6.9</v>
      </c>
      <c r="J381" s="25" t="str">
        <f>SUBSTITUTE([5]签字版本!K381,MID([5]签字版本!K381,9,7),"*******")</f>
        <v>90908180*******0667531</v>
      </c>
      <c r="K381" s="24" t="str">
        <f>[5]签字版本!L381</f>
        <v>连城县农村信用联社四堡信用社</v>
      </c>
    </row>
    <row r="382" spans="1:11">
      <c r="A382" s="24" t="str">
        <f>[5]签字版本!A382</f>
        <v>376</v>
      </c>
      <c r="B382" s="24" t="str">
        <f>[5]签字版本!B382</f>
        <v>马玉樟</v>
      </c>
      <c r="C382" s="24" t="str">
        <f>SUBSTITUTE([5]签字版本!C382,MID([5]签字版本!C382,7,8),"********")</f>
        <v>352627********163X</v>
      </c>
      <c r="D382" s="25" t="str">
        <f>SUBSTITUTE([5]签字版本!D382,MID([5]签字版本!D382,4,4),"****")</f>
        <v>152****6327</v>
      </c>
      <c r="E382" s="24" t="str">
        <f>[5]签字版本!E382</f>
        <v>四桥</v>
      </c>
      <c r="F382" s="26">
        <f>[5]签字版本!F382</f>
        <v>1.75</v>
      </c>
      <c r="G382" s="26">
        <f t="shared" si="10"/>
        <v>1.75</v>
      </c>
      <c r="H382" s="26">
        <f t="shared" si="11"/>
        <v>52.5</v>
      </c>
      <c r="I382" s="26">
        <f>[5]签字版本!J382</f>
        <v>10.5</v>
      </c>
      <c r="J382" s="25" t="str">
        <f>SUBSTITUTE([5]签字版本!K382,MID([5]签字版本!K382,9,7),"*******")</f>
        <v>62218405*******9057</v>
      </c>
      <c r="K382" s="24" t="str">
        <f>[5]签字版本!L382</f>
        <v>连城县农村信用联社四堡信用社</v>
      </c>
    </row>
    <row r="383" spans="1:11">
      <c r="A383" s="24" t="str">
        <f>[5]签字版本!A383</f>
        <v>377</v>
      </c>
      <c r="B383" s="24" t="str">
        <f>[5]签字版本!B383</f>
        <v>江春华</v>
      </c>
      <c r="C383" s="24" t="str">
        <f>SUBSTITUTE([5]签字版本!C383,MID([5]签字版本!C383,7,8),"********")</f>
        <v>352627********1622</v>
      </c>
      <c r="D383" s="25" t="str">
        <f>SUBSTITUTE([5]签字版本!D383,MID([5]签字版本!D383,4,4),"****")</f>
        <v>189****2011</v>
      </c>
      <c r="E383" s="24" t="str">
        <f>[5]签字版本!E383</f>
        <v>四桥</v>
      </c>
      <c r="F383" s="26">
        <f>[5]签字版本!F383</f>
        <v>1.75</v>
      </c>
      <c r="G383" s="26">
        <f t="shared" si="10"/>
        <v>1.75</v>
      </c>
      <c r="H383" s="26">
        <f t="shared" si="11"/>
        <v>52.5</v>
      </c>
      <c r="I383" s="26">
        <f>[5]签字版本!J383</f>
        <v>10.5</v>
      </c>
      <c r="J383" s="25" t="str">
        <f>SUBSTITUTE([5]签字版本!K383,MID([5]签字版本!K383,9,7),"*******")</f>
        <v>90908180*******0073538</v>
      </c>
      <c r="K383" s="24" t="str">
        <f>[5]签字版本!L383</f>
        <v>连城县农村信用联社四堡信用社</v>
      </c>
    </row>
    <row r="384" spans="1:11">
      <c r="A384" s="24" t="str">
        <f>[5]签字版本!A384</f>
        <v>378</v>
      </c>
      <c r="B384" s="24" t="str">
        <f>[5]签字版本!B384</f>
        <v>马勋立</v>
      </c>
      <c r="C384" s="24" t="str">
        <f>SUBSTITUTE([5]签字版本!C384,MID([5]签字版本!C384,7,8),"********")</f>
        <v>352627********3012</v>
      </c>
      <c r="D384" s="25" t="str">
        <f>SUBSTITUTE([5]签字版本!D384,MID([5]签字版本!D384,4,4),"****")</f>
        <v/>
      </c>
      <c r="E384" s="24" t="str">
        <f>[5]签字版本!E384</f>
        <v>四桥</v>
      </c>
      <c r="F384" s="26">
        <f>[5]签字版本!F384</f>
        <v>0.79</v>
      </c>
      <c r="G384" s="26">
        <f t="shared" si="10"/>
        <v>0.79</v>
      </c>
      <c r="H384" s="26">
        <f t="shared" si="11"/>
        <v>23.7</v>
      </c>
      <c r="I384" s="26">
        <f>[5]签字版本!J384</f>
        <v>4.74</v>
      </c>
      <c r="J384" s="25" t="str">
        <f>SUBSTITUTE([5]签字版本!K384,MID([5]签字版本!K384,9,7),"*******")</f>
        <v>90908180*******0060141</v>
      </c>
      <c r="K384" s="24" t="str">
        <f>[5]签字版本!L384</f>
        <v>连城县农村信用联社四堡信用社</v>
      </c>
    </row>
    <row r="385" spans="1:11">
      <c r="A385" s="24" t="str">
        <f>[5]签字版本!A385</f>
        <v>379</v>
      </c>
      <c r="B385" s="24" t="str">
        <f>[5]签字版本!B385</f>
        <v>马传营</v>
      </c>
      <c r="C385" s="24" t="str">
        <f>SUBSTITUTE([5]签字版本!C385,MID([5]签字版本!C385,7,8),"********")</f>
        <v>352627********1610</v>
      </c>
      <c r="D385" s="25" t="str">
        <f>SUBSTITUTE([5]签字版本!D385,MID([5]签字版本!D385,4,4),"****")</f>
        <v>137****2275</v>
      </c>
      <c r="E385" s="24" t="str">
        <f>[5]签字版本!E385</f>
        <v>四桥</v>
      </c>
      <c r="F385" s="26">
        <f>[5]签字版本!F385</f>
        <v>5.83</v>
      </c>
      <c r="G385" s="26">
        <f t="shared" si="10"/>
        <v>5.83</v>
      </c>
      <c r="H385" s="26">
        <f t="shared" si="11"/>
        <v>174.9</v>
      </c>
      <c r="I385" s="26">
        <f>[5]签字版本!J385</f>
        <v>34.98</v>
      </c>
      <c r="J385" s="25" t="str">
        <f>SUBSTITUTE([5]签字版本!K385,MID([5]签字版本!K385,9,7),"*******")</f>
        <v>90908180*******0016477</v>
      </c>
      <c r="K385" s="24" t="str">
        <f>[5]签字版本!L385</f>
        <v>连城县农村信用联社四堡信用社</v>
      </c>
    </row>
    <row r="386" spans="1:11">
      <c r="A386" s="24" t="str">
        <f>[5]签字版本!A386</f>
        <v>380</v>
      </c>
      <c r="B386" s="24" t="str">
        <f>[5]签字版本!B386</f>
        <v>马传康</v>
      </c>
      <c r="C386" s="24" t="str">
        <f>SUBSTITUTE([5]签字版本!C386,MID([5]签字版本!C386,7,8),"********")</f>
        <v>352627********1619</v>
      </c>
      <c r="D386" s="25" t="str">
        <f>SUBSTITUTE([5]签字版本!D386,MID([5]签字版本!D386,4,4),"****")</f>
        <v>187****4943</v>
      </c>
      <c r="E386" s="24" t="str">
        <f>[5]签字版本!E386</f>
        <v>四桥</v>
      </c>
      <c r="F386" s="26">
        <f>[5]签字版本!F386</f>
        <v>2.55</v>
      </c>
      <c r="G386" s="26">
        <f t="shared" si="10"/>
        <v>2.55</v>
      </c>
      <c r="H386" s="26">
        <f t="shared" si="11"/>
        <v>76.5</v>
      </c>
      <c r="I386" s="26">
        <f>[5]签字版本!J386</f>
        <v>15.3</v>
      </c>
      <c r="J386" s="25" t="str">
        <f>SUBSTITUTE([5]签字版本!K386,MID([5]签字版本!K386,9,7),"*******")</f>
        <v>62218405*******2190</v>
      </c>
      <c r="K386" s="24" t="str">
        <f>[5]签字版本!L386</f>
        <v>连城县农村信用联社四堡信用社</v>
      </c>
    </row>
    <row r="387" spans="1:11">
      <c r="A387" s="24" t="str">
        <f>[5]签字版本!A387</f>
        <v>381</v>
      </c>
      <c r="B387" s="24" t="str">
        <f>[5]签字版本!B387</f>
        <v>马传兴</v>
      </c>
      <c r="C387" s="24" t="str">
        <f>SUBSTITUTE([5]签字版本!C387,MID([5]签字版本!C387,7,8),"********")</f>
        <v>352601********7012</v>
      </c>
      <c r="D387" s="25" t="str">
        <f>SUBSTITUTE([5]签字版本!D387,MID([5]签字版本!D387,4,4),"****")</f>
        <v>157****4031</v>
      </c>
      <c r="E387" s="24" t="str">
        <f>[5]签字版本!E387</f>
        <v>四桥</v>
      </c>
      <c r="F387" s="26">
        <f>[5]签字版本!F387</f>
        <v>2.56</v>
      </c>
      <c r="G387" s="26">
        <f t="shared" si="10"/>
        <v>2.56</v>
      </c>
      <c r="H387" s="26">
        <f t="shared" si="11"/>
        <v>76.8</v>
      </c>
      <c r="I387" s="26">
        <f>[5]签字版本!J387</f>
        <v>15.36</v>
      </c>
      <c r="J387" s="25" t="str">
        <f>SUBSTITUTE([5]签字版本!K387,MID([5]签字版本!K387,9,7),"*******")</f>
        <v>90908180*******0623651</v>
      </c>
      <c r="K387" s="24" t="str">
        <f>[5]签字版本!L387</f>
        <v>连城县农村信用联社四堡信用社</v>
      </c>
    </row>
    <row r="388" spans="1:11">
      <c r="A388" s="24" t="str">
        <f>[5]签字版本!A388</f>
        <v>382</v>
      </c>
      <c r="B388" s="24" t="str">
        <f>[5]签字版本!B388</f>
        <v>马华茂</v>
      </c>
      <c r="C388" s="24" t="str">
        <f>SUBSTITUTE([5]签字版本!C388,MID([5]签字版本!C388,7,8),"********")</f>
        <v>352627********1632</v>
      </c>
      <c r="D388" s="25" t="str">
        <f>SUBSTITUTE([5]签字版本!D388,MID([5]签字版本!D388,4,4),"****")</f>
        <v>150****3218</v>
      </c>
      <c r="E388" s="24" t="str">
        <f>[5]签字版本!E388</f>
        <v>四桥</v>
      </c>
      <c r="F388" s="26">
        <f>[5]签字版本!F388</f>
        <v>3.21</v>
      </c>
      <c r="G388" s="26">
        <f t="shared" si="10"/>
        <v>3.21</v>
      </c>
      <c r="H388" s="26">
        <f t="shared" si="11"/>
        <v>96.3</v>
      </c>
      <c r="I388" s="26">
        <f>[5]签字版本!J388</f>
        <v>19.26</v>
      </c>
      <c r="J388" s="25" t="str">
        <f>SUBSTITUTE([5]签字版本!K388,MID([5]签字版本!K388,9,7),"*******")</f>
        <v>90908180*******0076624</v>
      </c>
      <c r="K388" s="24" t="str">
        <f>[5]签字版本!L388</f>
        <v>连城县农村信用联社四堡信用社</v>
      </c>
    </row>
    <row r="389" spans="1:11">
      <c r="A389" s="24" t="str">
        <f>[5]签字版本!A389</f>
        <v>383</v>
      </c>
      <c r="B389" s="24" t="str">
        <f>[5]签字版本!B389</f>
        <v>马勋福</v>
      </c>
      <c r="C389" s="24" t="str">
        <f>SUBSTITUTE([5]签字版本!C389,MID([5]签字版本!C389,7,8),"********")</f>
        <v>352627********1614</v>
      </c>
      <c r="D389" s="25" t="str">
        <f>SUBSTITUTE([5]签字版本!D389,MID([5]签字版本!D389,4,4),"****")</f>
        <v>157****4031</v>
      </c>
      <c r="E389" s="24" t="str">
        <f>[5]签字版本!E389</f>
        <v>四桥</v>
      </c>
      <c r="F389" s="26">
        <f>[5]签字版本!F389</f>
        <v>3.61</v>
      </c>
      <c r="G389" s="26">
        <f t="shared" si="10"/>
        <v>3.61</v>
      </c>
      <c r="H389" s="26">
        <f t="shared" si="11"/>
        <v>108.3</v>
      </c>
      <c r="I389" s="26">
        <f>[5]签字版本!J389</f>
        <v>21.66</v>
      </c>
      <c r="J389" s="25" t="str">
        <f>SUBSTITUTE([5]签字版本!K389,MID([5]签字版本!K389,9,7),"*******")</f>
        <v>90908180*******0420496</v>
      </c>
      <c r="K389" s="24" t="str">
        <f>[5]签字版本!L389</f>
        <v>连城县农村信用联社四堡信用社</v>
      </c>
    </row>
    <row r="390" spans="1:11">
      <c r="A390" s="24" t="str">
        <f>[5]签字版本!A390</f>
        <v>384</v>
      </c>
      <c r="B390" s="24" t="str">
        <f>[5]签字版本!B390</f>
        <v>马春和</v>
      </c>
      <c r="C390" s="24" t="str">
        <f>SUBSTITUTE([5]签字版本!C390,MID([5]签字版本!C390,7,8),"********")</f>
        <v>352627********1618</v>
      </c>
      <c r="D390" s="25" t="str">
        <f>SUBSTITUTE([5]签字版本!D390,MID([5]签字版本!D390,4,4),"****")</f>
        <v>151****5196</v>
      </c>
      <c r="E390" s="24" t="str">
        <f>[5]签字版本!E390</f>
        <v>四桥</v>
      </c>
      <c r="F390" s="26">
        <f>[5]签字版本!F390</f>
        <v>5.1</v>
      </c>
      <c r="G390" s="26">
        <f t="shared" si="10"/>
        <v>5.1</v>
      </c>
      <c r="H390" s="26">
        <f t="shared" si="11"/>
        <v>153</v>
      </c>
      <c r="I390" s="26">
        <f>[5]签字版本!J390</f>
        <v>30.6</v>
      </c>
      <c r="J390" s="25" t="str">
        <f>SUBSTITUTE([5]签字版本!K390,MID([5]签字版本!K390,9,7),"*******")</f>
        <v>62218405*******5767</v>
      </c>
      <c r="K390" s="24" t="str">
        <f>[5]签字版本!L390</f>
        <v>连城县农村信用联社四堡信用社</v>
      </c>
    </row>
    <row r="391" spans="1:11">
      <c r="A391" s="24" t="str">
        <f>[5]签字版本!A391</f>
        <v>385</v>
      </c>
      <c r="B391" s="24" t="str">
        <f>[5]签字版本!B391</f>
        <v>马贵源</v>
      </c>
      <c r="C391" s="24" t="str">
        <f>SUBSTITUTE([5]签字版本!C391,MID([5]签字版本!C391,7,8),"********")</f>
        <v>352627********1617</v>
      </c>
      <c r="D391" s="25" t="str">
        <f>SUBSTITUTE([5]签字版本!D391,MID([5]签字版本!D391,4,4),"****")</f>
        <v>136****0982</v>
      </c>
      <c r="E391" s="24" t="str">
        <f>[5]签字版本!E391</f>
        <v>四桥</v>
      </c>
      <c r="F391" s="26">
        <f>[5]签字版本!F391</f>
        <v>1.07</v>
      </c>
      <c r="G391" s="26">
        <f t="shared" ref="G391:G454" si="12">F391</f>
        <v>1.07</v>
      </c>
      <c r="H391" s="26">
        <f t="shared" ref="H391:H454" si="13">G391*30</f>
        <v>32.1</v>
      </c>
      <c r="I391" s="26">
        <f>[5]签字版本!J391</f>
        <v>6.42</v>
      </c>
      <c r="J391" s="25" t="str">
        <f>SUBSTITUTE([5]签字版本!K391,MID([5]签字版本!K391,9,7),"*******")</f>
        <v>62212727*******4013</v>
      </c>
      <c r="K391" s="24" t="str">
        <f>[5]签字版本!L391</f>
        <v>连城县农村信用联社四堡信用社</v>
      </c>
    </row>
    <row r="392" spans="1:11">
      <c r="A392" s="24" t="str">
        <f>[5]签字版本!A392</f>
        <v>386</v>
      </c>
      <c r="B392" s="24" t="str">
        <f>[5]签字版本!B392</f>
        <v>马有德</v>
      </c>
      <c r="C392" s="24" t="str">
        <f>SUBSTITUTE([5]签字版本!C392,MID([5]签字版本!C392,7,8),"********")</f>
        <v>352627********161X</v>
      </c>
      <c r="D392" s="25" t="str">
        <f>SUBSTITUTE([5]签字版本!D392,MID([5]签字版本!D392,4,4),"****")</f>
        <v>135****6701</v>
      </c>
      <c r="E392" s="24" t="str">
        <f>[5]签字版本!E392</f>
        <v>四桥</v>
      </c>
      <c r="F392" s="26">
        <f>[5]签字版本!F392</f>
        <v>1.1</v>
      </c>
      <c r="G392" s="26">
        <f t="shared" si="12"/>
        <v>1.1</v>
      </c>
      <c r="H392" s="26">
        <f t="shared" si="13"/>
        <v>33</v>
      </c>
      <c r="I392" s="26">
        <f>[5]签字版本!J392</f>
        <v>6.6</v>
      </c>
      <c r="J392" s="25" t="str">
        <f>SUBSTITUTE([5]签字版本!K392,MID([5]签字版本!K392,9,7),"*******")</f>
        <v>90908180*******0037739</v>
      </c>
      <c r="K392" s="24" t="str">
        <f>[5]签字版本!L392</f>
        <v>连城县农村信用联社四堡信用社</v>
      </c>
    </row>
    <row r="393" spans="1:11">
      <c r="A393" s="24" t="str">
        <f>[5]签字版本!A393</f>
        <v>387</v>
      </c>
      <c r="B393" s="24" t="str">
        <f>[5]签字版本!B393</f>
        <v>马啟瑞</v>
      </c>
      <c r="C393" s="24" t="str">
        <f>SUBSTITUTE([5]签字版本!C393,MID([5]签字版本!C393,7,8),"********")</f>
        <v>352627********1635</v>
      </c>
      <c r="D393" s="25" t="str">
        <f>SUBSTITUTE([5]签字版本!D393,MID([5]签字版本!D393,4,4),"****")</f>
        <v>130****6723</v>
      </c>
      <c r="E393" s="24" t="str">
        <f>[5]签字版本!E393</f>
        <v>四桥</v>
      </c>
      <c r="F393" s="26">
        <f>[5]签字版本!F393</f>
        <v>1.79</v>
      </c>
      <c r="G393" s="26">
        <f t="shared" si="12"/>
        <v>1.79</v>
      </c>
      <c r="H393" s="26">
        <f t="shared" si="13"/>
        <v>53.7</v>
      </c>
      <c r="I393" s="26">
        <f>[5]签字版本!J393</f>
        <v>10.74</v>
      </c>
      <c r="J393" s="25" t="str">
        <f>SUBSTITUTE([5]签字版本!K393,MID([5]签字版本!K393,9,7),"*******")</f>
        <v>90908180*******0343765</v>
      </c>
      <c r="K393" s="24" t="str">
        <f>[5]签字版本!L393</f>
        <v>连城县农村信用联社四堡信用社</v>
      </c>
    </row>
    <row r="394" spans="1:11">
      <c r="A394" s="24" t="str">
        <f>[5]签字版本!A394</f>
        <v>388</v>
      </c>
      <c r="B394" s="24" t="str">
        <f>[5]签字版本!B394</f>
        <v>马华德</v>
      </c>
      <c r="C394" s="24" t="str">
        <f>SUBSTITUTE([5]签字版本!C394,MID([5]签字版本!C394,7,8),"********")</f>
        <v>352627********1619</v>
      </c>
      <c r="D394" s="25" t="str">
        <f>SUBSTITUTE([5]签字版本!D394,MID([5]签字版本!D394,4,4),"****")</f>
        <v>151****0934</v>
      </c>
      <c r="E394" s="24" t="str">
        <f>[5]签字版本!E394</f>
        <v>四桥</v>
      </c>
      <c r="F394" s="26">
        <f>[5]签字版本!F394</f>
        <v>1.78</v>
      </c>
      <c r="G394" s="26">
        <f t="shared" si="12"/>
        <v>1.78</v>
      </c>
      <c r="H394" s="26">
        <f t="shared" si="13"/>
        <v>53.4</v>
      </c>
      <c r="I394" s="26">
        <f>[5]签字版本!J394</f>
        <v>10.68</v>
      </c>
      <c r="J394" s="25" t="str">
        <f>SUBSTITUTE([5]签字版本!K394,MID([5]签字版本!K394,9,7),"*******")</f>
        <v>90908180*******0545753</v>
      </c>
      <c r="K394" s="24" t="str">
        <f>[5]签字版本!L394</f>
        <v>连城县农村信用联社四堡信用社</v>
      </c>
    </row>
    <row r="395" spans="1:11">
      <c r="A395" s="24" t="str">
        <f>[5]签字版本!A395</f>
        <v>389</v>
      </c>
      <c r="B395" s="24" t="str">
        <f>[5]签字版本!B395</f>
        <v>马忠善</v>
      </c>
      <c r="C395" s="24" t="str">
        <f>SUBSTITUTE([5]签字版本!C395,MID([5]签字版本!C395,7,8),"********")</f>
        <v>352627********161X</v>
      </c>
      <c r="D395" s="25" t="str">
        <f>SUBSTITUTE([5]签字版本!D395,MID([5]签字版本!D395,4,4),"****")</f>
        <v>183****5879</v>
      </c>
      <c r="E395" s="24" t="str">
        <f>[5]签字版本!E395</f>
        <v>四桥</v>
      </c>
      <c r="F395" s="26">
        <f>[5]签字版本!F395</f>
        <v>0.62</v>
      </c>
      <c r="G395" s="26">
        <f t="shared" si="12"/>
        <v>0.62</v>
      </c>
      <c r="H395" s="26">
        <f t="shared" si="13"/>
        <v>18.6</v>
      </c>
      <c r="I395" s="26">
        <f>[5]签字版本!J395</f>
        <v>3.72</v>
      </c>
      <c r="J395" s="25" t="str">
        <f>SUBSTITUTE([5]签字版本!K395,MID([5]签字版本!K395,9,7),"*******")</f>
        <v>62303611*******4359</v>
      </c>
      <c r="K395" s="24" t="str">
        <f>[5]签字版本!L395</f>
        <v>连城县农村信用联社四堡信用社</v>
      </c>
    </row>
    <row r="396" spans="1:11">
      <c r="A396" s="24" t="str">
        <f>[5]签字版本!A396</f>
        <v>390</v>
      </c>
      <c r="B396" s="24" t="str">
        <f>[5]签字版本!B396</f>
        <v>马玉生</v>
      </c>
      <c r="C396" s="24" t="str">
        <f>SUBSTITUTE([5]签字版本!C396,MID([5]签字版本!C396,7,8),"********")</f>
        <v>352627********1613</v>
      </c>
      <c r="D396" s="25" t="str">
        <f>SUBSTITUTE([5]签字版本!D396,MID([5]签字版本!D396,4,4),"****")</f>
        <v/>
      </c>
      <c r="E396" s="24" t="str">
        <f>[5]签字版本!E396</f>
        <v>四桥</v>
      </c>
      <c r="F396" s="26">
        <f>[5]签字版本!F396</f>
        <v>0.11</v>
      </c>
      <c r="G396" s="26">
        <f t="shared" si="12"/>
        <v>0.11</v>
      </c>
      <c r="H396" s="26">
        <f t="shared" si="13"/>
        <v>3.3</v>
      </c>
      <c r="I396" s="26">
        <f>[5]签字版本!J396</f>
        <v>0.66</v>
      </c>
      <c r="J396" s="25" t="str">
        <f>SUBSTITUTE([5]签字版本!K396,MID([5]签字版本!K396,9,7),"*******")</f>
        <v>90908180*******0085008</v>
      </c>
      <c r="K396" s="24" t="str">
        <f>[5]签字版本!L396</f>
        <v>连城县农村信用联社四堡信用社</v>
      </c>
    </row>
    <row r="397" spans="1:11">
      <c r="A397" s="24" t="str">
        <f>[5]签字版本!A397</f>
        <v>391</v>
      </c>
      <c r="B397" s="24" t="str">
        <f>[5]签字版本!B397</f>
        <v>马天明</v>
      </c>
      <c r="C397" s="24" t="str">
        <f>SUBSTITUTE([5]签字版本!C397,MID([5]签字版本!C397,7,8),"********")</f>
        <v>352627********1618</v>
      </c>
      <c r="D397" s="25" t="str">
        <f>SUBSTITUTE([5]签字版本!D397,MID([5]签字版本!D397,4,4),"****")</f>
        <v>131****7175</v>
      </c>
      <c r="E397" s="24" t="str">
        <f>[5]签字版本!E397</f>
        <v>四桥</v>
      </c>
      <c r="F397" s="26">
        <f>[5]签字版本!F397</f>
        <v>2.47</v>
      </c>
      <c r="G397" s="26">
        <f t="shared" si="12"/>
        <v>2.47</v>
      </c>
      <c r="H397" s="26">
        <f t="shared" si="13"/>
        <v>74.1</v>
      </c>
      <c r="I397" s="26">
        <f>[5]签字版本!J397</f>
        <v>14.82</v>
      </c>
      <c r="J397" s="25" t="str">
        <f>SUBSTITUTE([5]签字版本!K397,MID([5]签字版本!K397,9,7),"*******")</f>
        <v>90908180*******0072228</v>
      </c>
      <c r="K397" s="24" t="str">
        <f>[5]签字版本!L397</f>
        <v>连城县农村信用联社四堡信用社</v>
      </c>
    </row>
    <row r="398" spans="1:11">
      <c r="A398" s="24" t="str">
        <f>[5]签字版本!A398</f>
        <v>392</v>
      </c>
      <c r="B398" s="24" t="str">
        <f>[5]签字版本!B398</f>
        <v>马啟茂</v>
      </c>
      <c r="C398" s="24" t="str">
        <f>SUBSTITUTE([5]签字版本!C398,MID([5]签字版本!C398,7,8),"********")</f>
        <v>352627********1616</v>
      </c>
      <c r="D398" s="25" t="str">
        <f>SUBSTITUTE([5]签字版本!D398,MID([5]签字版本!D398,4,4),"****")</f>
        <v/>
      </c>
      <c r="E398" s="24" t="str">
        <f>[5]签字版本!E398</f>
        <v>四桥</v>
      </c>
      <c r="F398" s="26">
        <f>[5]签字版本!F398</f>
        <v>1.33</v>
      </c>
      <c r="G398" s="26">
        <f t="shared" si="12"/>
        <v>1.33</v>
      </c>
      <c r="H398" s="26">
        <f t="shared" si="13"/>
        <v>39.9</v>
      </c>
      <c r="I398" s="26">
        <f>[5]签字版本!J398</f>
        <v>7.98</v>
      </c>
      <c r="J398" s="25" t="str">
        <f>SUBSTITUTE([5]签字版本!K398,MID([5]签字版本!K398,9,7),"*******")</f>
        <v>62218405*******5957</v>
      </c>
      <c r="K398" s="24" t="str">
        <f>[5]签字版本!L398</f>
        <v>连城县农村信用联社四堡信用社</v>
      </c>
    </row>
    <row r="399" spans="1:11">
      <c r="A399" s="24" t="str">
        <f>[5]签字版本!A399</f>
        <v>393</v>
      </c>
      <c r="B399" s="24" t="str">
        <f>[5]签字版本!B399</f>
        <v>马贵茂</v>
      </c>
      <c r="C399" s="24" t="str">
        <f>SUBSTITUTE([5]签字版本!C399,MID([5]签字版本!C399,7,8),"********")</f>
        <v>352627********1633</v>
      </c>
      <c r="D399" s="25" t="str">
        <f>SUBSTITUTE([5]签字版本!D399,MID([5]签字版本!D399,4,4),"****")</f>
        <v>139****9563</v>
      </c>
      <c r="E399" s="24" t="str">
        <f>[5]签字版本!E399</f>
        <v>四桥</v>
      </c>
      <c r="F399" s="26">
        <f>[5]签字版本!F399</f>
        <v>2.15</v>
      </c>
      <c r="G399" s="26">
        <f t="shared" si="12"/>
        <v>2.15</v>
      </c>
      <c r="H399" s="26">
        <f t="shared" si="13"/>
        <v>64.5</v>
      </c>
      <c r="I399" s="26">
        <f>[5]签字版本!J399</f>
        <v>12.9</v>
      </c>
      <c r="J399" s="25" t="str">
        <f>SUBSTITUTE([5]签字版本!K399,MID([5]签字版本!K399,9,7),"*******")</f>
        <v>90908180*******0000199</v>
      </c>
      <c r="K399" s="24" t="str">
        <f>[5]签字版本!L399</f>
        <v>连城县农村信用联社四堡信用社</v>
      </c>
    </row>
    <row r="400" spans="1:11">
      <c r="A400" s="24" t="str">
        <f>[5]签字版本!A400</f>
        <v>394</v>
      </c>
      <c r="B400" s="24" t="str">
        <f>[5]签字版本!B400</f>
        <v>马安松</v>
      </c>
      <c r="C400" s="24" t="str">
        <f>SUBSTITUTE([5]签字版本!C400,MID([5]签字版本!C400,7,8),"********")</f>
        <v>352627********1612</v>
      </c>
      <c r="D400" s="25" t="str">
        <f>SUBSTITUTE([5]签字版本!D400,MID([5]签字版本!D400,4,4),"****")</f>
        <v>158****7627</v>
      </c>
      <c r="E400" s="24" t="str">
        <f>[5]签字版本!E400</f>
        <v>四桥</v>
      </c>
      <c r="F400" s="26">
        <f>[5]签字版本!F400</f>
        <v>1.32</v>
      </c>
      <c r="G400" s="26">
        <f t="shared" si="12"/>
        <v>1.32</v>
      </c>
      <c r="H400" s="26">
        <f t="shared" si="13"/>
        <v>39.6</v>
      </c>
      <c r="I400" s="26">
        <f>[5]签字版本!J400</f>
        <v>7.92</v>
      </c>
      <c r="J400" s="25" t="str">
        <f>SUBSTITUTE([5]签字版本!K400,MID([5]签字版本!K400,9,7),"*******")</f>
        <v>90908180*******0325376</v>
      </c>
      <c r="K400" s="24" t="str">
        <f>[5]签字版本!L400</f>
        <v>连城县农村信用联社四堡信用社</v>
      </c>
    </row>
    <row r="401" spans="1:11">
      <c r="A401" s="24" t="str">
        <f>[5]签字版本!A401</f>
        <v>395</v>
      </c>
      <c r="B401" s="24" t="str">
        <f>[5]签字版本!B401</f>
        <v>马贵永</v>
      </c>
      <c r="C401" s="24" t="str">
        <f>SUBSTITUTE([5]签字版本!C401,MID([5]签字版本!C401,7,8),"********")</f>
        <v>352627********1617</v>
      </c>
      <c r="D401" s="25" t="str">
        <f>SUBSTITUTE([5]签字版本!D401,MID([5]签字版本!D401,4,4),"****")</f>
        <v>139****1860</v>
      </c>
      <c r="E401" s="24" t="str">
        <f>[5]签字版本!E401</f>
        <v>四桥</v>
      </c>
      <c r="F401" s="26">
        <f>[5]签字版本!F401</f>
        <v>1.31</v>
      </c>
      <c r="G401" s="26">
        <f t="shared" si="12"/>
        <v>1.31</v>
      </c>
      <c r="H401" s="26">
        <f t="shared" si="13"/>
        <v>39.3</v>
      </c>
      <c r="I401" s="26">
        <f>[5]签字版本!J401</f>
        <v>7.86</v>
      </c>
      <c r="J401" s="25" t="str">
        <f>SUBSTITUTE([5]签字版本!K401,MID([5]签字版本!K401,9,7),"*******")</f>
        <v>62218405*******5916</v>
      </c>
      <c r="K401" s="24" t="str">
        <f>[5]签字版本!L401</f>
        <v>连城县农村信用联社四堡信用社</v>
      </c>
    </row>
    <row r="402" spans="1:11">
      <c r="A402" s="24" t="str">
        <f>[5]签字版本!A402</f>
        <v>396</v>
      </c>
      <c r="B402" s="24" t="str">
        <f>[5]签字版本!B402</f>
        <v>马岳根</v>
      </c>
      <c r="C402" s="24" t="str">
        <f>SUBSTITUTE([5]签字版本!C402,MID([5]签字版本!C402,7,8),"********")</f>
        <v>352627********161X</v>
      </c>
      <c r="D402" s="25" t="str">
        <f>SUBSTITUTE([5]签字版本!D402,MID([5]签字版本!D402,4,4),"****")</f>
        <v>187****7765</v>
      </c>
      <c r="E402" s="24" t="str">
        <f>[5]签字版本!E402</f>
        <v>四桥</v>
      </c>
      <c r="F402" s="26">
        <f>[5]签字版本!F402</f>
        <v>3.39</v>
      </c>
      <c r="G402" s="26">
        <f t="shared" si="12"/>
        <v>3.39</v>
      </c>
      <c r="H402" s="26">
        <f t="shared" si="13"/>
        <v>101.7</v>
      </c>
      <c r="I402" s="26">
        <f>[5]签字版本!J402</f>
        <v>20.34</v>
      </c>
      <c r="J402" s="25" t="str">
        <f>SUBSTITUTE([5]签字版本!K402,MID([5]签字版本!K402,9,7),"*******")</f>
        <v>90908180*******0107012</v>
      </c>
      <c r="K402" s="24" t="str">
        <f>[5]签字版本!L402</f>
        <v>连城县农村信用联社四堡信用社</v>
      </c>
    </row>
    <row r="403" spans="1:11">
      <c r="A403" s="24" t="str">
        <f>[5]签字版本!A403</f>
        <v>397</v>
      </c>
      <c r="B403" s="24" t="str">
        <f>[5]签字版本!B403</f>
        <v>马传国</v>
      </c>
      <c r="C403" s="24" t="str">
        <f>SUBSTITUTE([5]签字版本!C403,MID([5]签字版本!C403,7,8),"********")</f>
        <v>352627********1610</v>
      </c>
      <c r="D403" s="25" t="str">
        <f>SUBSTITUTE([5]签字版本!D403,MID([5]签字版本!D403,4,4),"****")</f>
        <v>159****3653</v>
      </c>
      <c r="E403" s="24" t="str">
        <f>[5]签字版本!E403</f>
        <v>四桥</v>
      </c>
      <c r="F403" s="26">
        <f>[5]签字版本!F403</f>
        <v>1.77</v>
      </c>
      <c r="G403" s="26">
        <f t="shared" si="12"/>
        <v>1.77</v>
      </c>
      <c r="H403" s="26">
        <f t="shared" si="13"/>
        <v>53.1</v>
      </c>
      <c r="I403" s="26">
        <f>[5]签字版本!J403</f>
        <v>10.62</v>
      </c>
      <c r="J403" s="25" t="str">
        <f>SUBSTITUTE([5]签字版本!K403,MID([5]签字版本!K403,9,7),"*******")</f>
        <v>90908180*******0097345</v>
      </c>
      <c r="K403" s="24" t="str">
        <f>[5]签字版本!L403</f>
        <v>连城县农村信用联社四堡信用社</v>
      </c>
    </row>
    <row r="404" spans="1:11">
      <c r="A404" s="24" t="str">
        <f>[5]签字版本!A404</f>
        <v>398</v>
      </c>
      <c r="B404" s="24" t="str">
        <f>[5]签字版本!B404</f>
        <v>马勋标</v>
      </c>
      <c r="C404" s="24" t="str">
        <f>SUBSTITUTE([5]签字版本!C404,MID([5]签字版本!C404,7,8),"********")</f>
        <v>350825********1610</v>
      </c>
      <c r="D404" s="25" t="str">
        <f>SUBSTITUTE([5]签字版本!D404,MID([5]签字版本!D404,4,4),"****")</f>
        <v>150****1759</v>
      </c>
      <c r="E404" s="24" t="str">
        <f>[5]签字版本!E404</f>
        <v>四桥</v>
      </c>
      <c r="F404" s="26">
        <f>[5]签字版本!F404</f>
        <v>1.98</v>
      </c>
      <c r="G404" s="26">
        <f t="shared" si="12"/>
        <v>1.98</v>
      </c>
      <c r="H404" s="26">
        <f t="shared" si="13"/>
        <v>59.4</v>
      </c>
      <c r="I404" s="26">
        <f>[5]签字版本!J404</f>
        <v>11.88</v>
      </c>
      <c r="J404" s="25" t="str">
        <f>SUBSTITUTE([5]签字版本!K404,MID([5]签字版本!K404,9,7),"*******")</f>
        <v>62218405*******2505</v>
      </c>
      <c r="K404" s="24" t="str">
        <f>[5]签字版本!L404</f>
        <v>连城县农村信用联社四堡信用社</v>
      </c>
    </row>
    <row r="405" spans="1:11">
      <c r="A405" s="24" t="str">
        <f>[5]签字版本!A405</f>
        <v>399</v>
      </c>
      <c r="B405" s="24" t="str">
        <f>[5]签字版本!B405</f>
        <v>马华钧</v>
      </c>
      <c r="C405" s="24" t="str">
        <f>SUBSTITUTE([5]签字版本!C405,MID([5]签字版本!C405,7,8),"********")</f>
        <v>352627********1617</v>
      </c>
      <c r="D405" s="25" t="str">
        <f>SUBSTITUTE([5]签字版本!D405,MID([5]签字版本!D405,4,4),"****")</f>
        <v>848****</v>
      </c>
      <c r="E405" s="24" t="str">
        <f>[5]签字版本!E405</f>
        <v>四桥</v>
      </c>
      <c r="F405" s="26">
        <f>[5]签字版本!F405</f>
        <v>3.01</v>
      </c>
      <c r="G405" s="26">
        <f t="shared" si="12"/>
        <v>3.01</v>
      </c>
      <c r="H405" s="26">
        <f t="shared" si="13"/>
        <v>90.3</v>
      </c>
      <c r="I405" s="26">
        <f>[5]签字版本!J405</f>
        <v>18.06</v>
      </c>
      <c r="J405" s="25" t="str">
        <f>SUBSTITUTE([5]签字版本!K405,MID([5]签字版本!K405,9,7),"*******")</f>
        <v>62218405*******9594</v>
      </c>
      <c r="K405" s="24" t="str">
        <f>[5]签字版本!L405</f>
        <v>连城县农村信用联社四堡信用社</v>
      </c>
    </row>
    <row r="406" spans="1:11">
      <c r="A406" s="24" t="str">
        <f>[5]签字版本!A406</f>
        <v>400</v>
      </c>
      <c r="B406" s="24" t="str">
        <f>[5]签字版本!B406</f>
        <v>马华文</v>
      </c>
      <c r="C406" s="24" t="str">
        <f>SUBSTITUTE([5]签字版本!C406,MID([5]签字版本!C406,7,8),"********")</f>
        <v>352627********1612</v>
      </c>
      <c r="D406" s="25" t="str">
        <f>SUBSTITUTE([5]签字版本!D406,MID([5]签字版本!D406,4,4),"****")</f>
        <v>159****1822</v>
      </c>
      <c r="E406" s="24" t="str">
        <f>[5]签字版本!E406</f>
        <v>四桥</v>
      </c>
      <c r="F406" s="26">
        <f>[5]签字版本!F406</f>
        <v>1.17</v>
      </c>
      <c r="G406" s="26">
        <f t="shared" si="12"/>
        <v>1.17</v>
      </c>
      <c r="H406" s="26">
        <f t="shared" si="13"/>
        <v>35.1</v>
      </c>
      <c r="I406" s="26">
        <f>[5]签字版本!J406</f>
        <v>7.02</v>
      </c>
      <c r="J406" s="25" t="str">
        <f>SUBSTITUTE([5]签字版本!K406,MID([5]签字版本!K406,9,7),"*******")</f>
        <v>90908180*******0059670</v>
      </c>
      <c r="K406" s="24" t="str">
        <f>[5]签字版本!L406</f>
        <v>连城县农村信用联社四堡信用社</v>
      </c>
    </row>
    <row r="407" spans="1:11">
      <c r="A407" s="24" t="str">
        <f>[5]签字版本!A407</f>
        <v>401</v>
      </c>
      <c r="B407" s="24" t="str">
        <f>[5]签字版本!B407</f>
        <v>马福生</v>
      </c>
      <c r="C407" s="24" t="str">
        <f>SUBSTITUTE([5]签字版本!C407,MID([5]签字版本!C407,7,8),"********")</f>
        <v>352627********1617</v>
      </c>
      <c r="D407" s="25" t="str">
        <f>SUBSTITUTE([5]签字版本!D407,MID([5]签字版本!D407,4,4),"****")</f>
        <v>139****6624</v>
      </c>
      <c r="E407" s="24" t="str">
        <f>[5]签字版本!E407</f>
        <v>四桥</v>
      </c>
      <c r="F407" s="26">
        <f>[5]签字版本!F407</f>
        <v>1.35</v>
      </c>
      <c r="G407" s="26">
        <f t="shared" si="12"/>
        <v>1.35</v>
      </c>
      <c r="H407" s="26">
        <f t="shared" si="13"/>
        <v>40.5</v>
      </c>
      <c r="I407" s="26">
        <f>[5]签字版本!J407</f>
        <v>8.1</v>
      </c>
      <c r="J407" s="25" t="str">
        <f>SUBSTITUTE([5]签字版本!K407,MID([5]签字版本!K407,9,7),"*******")</f>
        <v>90908180*******0040976</v>
      </c>
      <c r="K407" s="24" t="str">
        <f>[5]签字版本!L407</f>
        <v>连城县农村信用联社四堡信用社</v>
      </c>
    </row>
    <row r="408" spans="1:11">
      <c r="A408" s="24" t="str">
        <f>[5]签字版本!A408</f>
        <v>402</v>
      </c>
      <c r="B408" s="24" t="str">
        <f>[5]签字版本!B408</f>
        <v>马金庆</v>
      </c>
      <c r="C408" s="24" t="str">
        <f>SUBSTITUTE([5]签字版本!C408,MID([5]签字版本!C408,7,8),"********")</f>
        <v>352627********1614</v>
      </c>
      <c r="D408" s="25" t="str">
        <f>SUBSTITUTE([5]签字版本!D408,MID([5]签字版本!D408,4,4),"****")</f>
        <v/>
      </c>
      <c r="E408" s="24" t="str">
        <f>[5]签字版本!E408</f>
        <v>四桥</v>
      </c>
      <c r="F408" s="26">
        <f>[5]签字版本!F408</f>
        <v>2.24</v>
      </c>
      <c r="G408" s="26">
        <f t="shared" si="12"/>
        <v>2.24</v>
      </c>
      <c r="H408" s="26">
        <f t="shared" si="13"/>
        <v>67.2</v>
      </c>
      <c r="I408" s="26">
        <f>[5]签字版本!J408</f>
        <v>13.44</v>
      </c>
      <c r="J408" s="25" t="str">
        <f>SUBSTITUTE([5]签字版本!K408,MID([5]签字版本!K408,9,7),"*******")</f>
        <v>90908180*******0543586</v>
      </c>
      <c r="K408" s="24" t="str">
        <f>[5]签字版本!L408</f>
        <v>连城县农村信用联社四堡信用社</v>
      </c>
    </row>
    <row r="409" spans="1:11">
      <c r="A409" s="24" t="str">
        <f>[5]签字版本!A409</f>
        <v>403</v>
      </c>
      <c r="B409" s="24" t="str">
        <f>[5]签字版本!B409</f>
        <v>马贵兴</v>
      </c>
      <c r="C409" s="24" t="str">
        <f>SUBSTITUTE([5]签字版本!C409,MID([5]签字版本!C409,7,8),"********")</f>
        <v>352627********1611</v>
      </c>
      <c r="D409" s="25" t="str">
        <f>SUBSTITUTE([5]签字版本!D409,MID([5]签字版本!D409,4,4),"****")</f>
        <v>131****7019</v>
      </c>
      <c r="E409" s="24" t="str">
        <f>[5]签字版本!E409</f>
        <v>四桥</v>
      </c>
      <c r="F409" s="26">
        <f>[5]签字版本!F409</f>
        <v>1.84</v>
      </c>
      <c r="G409" s="26">
        <f t="shared" si="12"/>
        <v>1.84</v>
      </c>
      <c r="H409" s="26">
        <f t="shared" si="13"/>
        <v>55.2</v>
      </c>
      <c r="I409" s="26">
        <f>[5]签字版本!J409</f>
        <v>11.04</v>
      </c>
      <c r="J409" s="25" t="str">
        <f>SUBSTITUTE([5]签字版本!K409,MID([5]签字版本!K409,9,7),"*******")</f>
        <v>90908180*******0066733</v>
      </c>
      <c r="K409" s="24" t="str">
        <f>[5]签字版本!L409</f>
        <v>连城县农村信用联社四堡信用社</v>
      </c>
    </row>
    <row r="410" spans="1:11">
      <c r="A410" s="24" t="str">
        <f>[5]签字版本!A410</f>
        <v>404</v>
      </c>
      <c r="B410" s="24" t="str">
        <f>[5]签字版本!B410</f>
        <v>马安生</v>
      </c>
      <c r="C410" s="24" t="str">
        <f>SUBSTITUTE([5]签字版本!C410,MID([5]签字版本!C410,7,8),"********")</f>
        <v>352627********1617</v>
      </c>
      <c r="D410" s="25" t="str">
        <f>SUBSTITUTE([5]签字版本!D410,MID([5]签字版本!D410,4,4),"****")</f>
        <v/>
      </c>
      <c r="E410" s="24" t="str">
        <f>[5]签字版本!E410</f>
        <v>四桥</v>
      </c>
      <c r="F410" s="26">
        <f>[5]签字版本!F410</f>
        <v>0.66</v>
      </c>
      <c r="G410" s="26">
        <f t="shared" si="12"/>
        <v>0.66</v>
      </c>
      <c r="H410" s="26">
        <f t="shared" si="13"/>
        <v>19.8</v>
      </c>
      <c r="I410" s="26">
        <f>[5]签字版本!J410</f>
        <v>3.96</v>
      </c>
      <c r="J410" s="25" t="str">
        <f>SUBSTITUTE([5]签字版本!K410,MID([5]签字版本!K410,9,7),"*******")</f>
        <v>62218405*******9446</v>
      </c>
      <c r="K410" s="24" t="str">
        <f>[5]签字版本!L410</f>
        <v>连城县农村信用联社四堡信用社</v>
      </c>
    </row>
    <row r="411" spans="1:11">
      <c r="A411" s="24" t="str">
        <f>[5]签字版本!A411</f>
        <v>405</v>
      </c>
      <c r="B411" s="24" t="str">
        <f>[5]签字版本!B411</f>
        <v>马辉</v>
      </c>
      <c r="C411" s="24" t="str">
        <f>SUBSTITUTE([5]签字版本!C411,MID([5]签字版本!C411,7,8),"********")</f>
        <v>350825********1616</v>
      </c>
      <c r="D411" s="25" t="str">
        <f>SUBSTITUTE([5]签字版本!D411,MID([5]签字版本!D411,4,4),"****")</f>
        <v/>
      </c>
      <c r="E411" s="24" t="str">
        <f>[5]签字版本!E411</f>
        <v>四桥</v>
      </c>
      <c r="F411" s="26">
        <f>[5]签字版本!F411</f>
        <v>2.68</v>
      </c>
      <c r="G411" s="26">
        <f t="shared" si="12"/>
        <v>2.68</v>
      </c>
      <c r="H411" s="26">
        <f t="shared" si="13"/>
        <v>80.4</v>
      </c>
      <c r="I411" s="26">
        <f>[5]签字版本!J411</f>
        <v>16.08</v>
      </c>
      <c r="J411" s="25" t="str">
        <f>SUBSTITUTE([5]签字版本!K411,MID([5]签字版本!K411,9,7),"*******")</f>
        <v>62212701*******0994</v>
      </c>
      <c r="K411" s="24" t="str">
        <f>[5]签字版本!L411</f>
        <v>连城县农村信用联社四堡信用社</v>
      </c>
    </row>
    <row r="412" spans="1:11">
      <c r="A412" s="24" t="str">
        <f>[5]签字版本!A412</f>
        <v>406</v>
      </c>
      <c r="B412" s="24" t="str">
        <f>[5]签字版本!B412</f>
        <v>马勋财</v>
      </c>
      <c r="C412" s="24" t="str">
        <f>SUBSTITUTE([5]签字版本!C412,MID([5]签字版本!C412,7,8),"********")</f>
        <v>352627********1619</v>
      </c>
      <c r="D412" s="25" t="str">
        <f>SUBSTITUTE([5]签字版本!D412,MID([5]签字版本!D412,4,4),"****")</f>
        <v>137****2275</v>
      </c>
      <c r="E412" s="24" t="str">
        <f>[5]签字版本!E412</f>
        <v>四桥</v>
      </c>
      <c r="F412" s="26">
        <f>[5]签字版本!F412</f>
        <v>2.16</v>
      </c>
      <c r="G412" s="26">
        <f t="shared" si="12"/>
        <v>2.16</v>
      </c>
      <c r="H412" s="26">
        <f t="shared" si="13"/>
        <v>64.8</v>
      </c>
      <c r="I412" s="26">
        <f>[5]签字版本!J412</f>
        <v>12.96</v>
      </c>
      <c r="J412" s="25" t="str">
        <f>SUBSTITUTE([5]签字版本!K412,MID([5]签字版本!K412,9,7),"*******")</f>
        <v>90908180*******0038211</v>
      </c>
      <c r="K412" s="24" t="str">
        <f>[5]签字版本!L412</f>
        <v>连城县农村信用联社四堡信用社</v>
      </c>
    </row>
    <row r="413" spans="1:11">
      <c r="A413" s="24" t="str">
        <f>[5]签字版本!A413</f>
        <v>407</v>
      </c>
      <c r="B413" s="24" t="str">
        <f>[5]签字版本!B413</f>
        <v>马勋杰</v>
      </c>
      <c r="C413" s="24" t="str">
        <f>SUBSTITUTE([5]签字版本!C413,MID([5]签字版本!C413,7,8),"********")</f>
        <v>352627********1633</v>
      </c>
      <c r="D413" s="25" t="str">
        <f>SUBSTITUTE([5]签字版本!D413,MID([5]签字版本!D413,4,4),"****")</f>
        <v>137****9500</v>
      </c>
      <c r="E413" s="24" t="str">
        <f>[5]签字版本!E413</f>
        <v>四桥</v>
      </c>
      <c r="F413" s="26">
        <f>[5]签字版本!F413</f>
        <v>2.28</v>
      </c>
      <c r="G413" s="26">
        <f t="shared" si="12"/>
        <v>2.28</v>
      </c>
      <c r="H413" s="26">
        <f t="shared" si="13"/>
        <v>68.4</v>
      </c>
      <c r="I413" s="26">
        <f>[5]签字版本!J413</f>
        <v>13.68</v>
      </c>
      <c r="J413" s="25" t="str">
        <f>SUBSTITUTE([5]签字版本!K413,MID([5]签字版本!K413,9,7),"*******")</f>
        <v>90908180*******0542881</v>
      </c>
      <c r="K413" s="24" t="str">
        <f>[5]签字版本!L413</f>
        <v>连城县农村信用联社四堡信用社</v>
      </c>
    </row>
    <row r="414" spans="1:11">
      <c r="A414" s="24" t="str">
        <f>[5]签字版本!A414</f>
        <v>408</v>
      </c>
      <c r="B414" s="24" t="str">
        <f>[5]签字版本!B414</f>
        <v>马启军</v>
      </c>
      <c r="C414" s="24" t="str">
        <f>SUBSTITUTE([5]签字版本!C414,MID([5]签字版本!C414,7,8),"********")</f>
        <v>352627********161X</v>
      </c>
      <c r="D414" s="25" t="str">
        <f>SUBSTITUTE([5]签字版本!D414,MID([5]签字版本!D414,4,4),"****")</f>
        <v>159****3041</v>
      </c>
      <c r="E414" s="24" t="str">
        <f>[5]签字版本!E414</f>
        <v>四桥</v>
      </c>
      <c r="F414" s="26">
        <f>[5]签字版本!F414</f>
        <v>3.25</v>
      </c>
      <c r="G414" s="26">
        <f t="shared" si="12"/>
        <v>3.25</v>
      </c>
      <c r="H414" s="26">
        <f t="shared" si="13"/>
        <v>97.5</v>
      </c>
      <c r="I414" s="26">
        <f>[5]签字版本!J414</f>
        <v>19.5</v>
      </c>
      <c r="J414" s="25" t="str">
        <f>SUBSTITUTE([5]签字版本!K414,MID([5]签字版本!K414,9,7),"*******")</f>
        <v>62218405*******9354</v>
      </c>
      <c r="K414" s="24" t="str">
        <f>[5]签字版本!L414</f>
        <v>连城县农村信用联社四堡信用社</v>
      </c>
    </row>
    <row r="415" spans="1:11">
      <c r="A415" s="24" t="str">
        <f>[5]签字版本!A415</f>
        <v>409</v>
      </c>
      <c r="B415" s="24" t="str">
        <f>[5]签字版本!B415</f>
        <v>马德群</v>
      </c>
      <c r="C415" s="24" t="str">
        <f>SUBSTITUTE([5]签字版本!C415,MID([5]签字版本!C415,7,8),"********")</f>
        <v>352627********1615</v>
      </c>
      <c r="D415" s="25" t="str">
        <f>SUBSTITUTE([5]签字版本!D415,MID([5]签字版本!D415,4,4),"****")</f>
        <v>138****1577</v>
      </c>
      <c r="E415" s="24" t="str">
        <f>[5]签字版本!E415</f>
        <v>四桥</v>
      </c>
      <c r="F415" s="26">
        <f>[5]签字版本!F415</f>
        <v>0.32</v>
      </c>
      <c r="G415" s="26">
        <f t="shared" si="12"/>
        <v>0.32</v>
      </c>
      <c r="H415" s="26">
        <f t="shared" si="13"/>
        <v>9.6</v>
      </c>
      <c r="I415" s="26">
        <f>[5]签字版本!J415</f>
        <v>1.92</v>
      </c>
      <c r="J415" s="25" t="str">
        <f>SUBSTITUTE([5]签字版本!K415,MID([5]签字版本!K415,9,7),"*******")</f>
        <v>90908180*******0029800</v>
      </c>
      <c r="K415" s="24" t="str">
        <f>[5]签字版本!L415</f>
        <v>连城县农村信用联社四堡信用社</v>
      </c>
    </row>
    <row r="416" spans="1:11">
      <c r="A416" s="24" t="str">
        <f>[5]签字版本!A416</f>
        <v>410</v>
      </c>
      <c r="B416" s="24" t="str">
        <f>[5]签字版本!B416</f>
        <v>马勋忠</v>
      </c>
      <c r="C416" s="24" t="str">
        <f>SUBSTITUTE([5]签字版本!C416,MID([5]签字版本!C416,7,8),"********")</f>
        <v>352627********1617</v>
      </c>
      <c r="D416" s="25" t="str">
        <f>SUBSTITUTE([5]签字版本!D416,MID([5]签字版本!D416,4,4),"****")</f>
        <v>159****3023</v>
      </c>
      <c r="E416" s="24" t="str">
        <f>[5]签字版本!E416</f>
        <v>四桥</v>
      </c>
      <c r="F416" s="26">
        <f>[5]签字版本!F416</f>
        <v>3.45</v>
      </c>
      <c r="G416" s="26">
        <f t="shared" si="12"/>
        <v>3.45</v>
      </c>
      <c r="H416" s="26">
        <f t="shared" si="13"/>
        <v>103.5</v>
      </c>
      <c r="I416" s="26">
        <f>[5]签字版本!J416</f>
        <v>20.7</v>
      </c>
      <c r="J416" s="25" t="str">
        <f>SUBSTITUTE([5]签字版本!K416,MID([5]签字版本!K416,9,7),"*******")</f>
        <v>90908180*******0316722</v>
      </c>
      <c r="K416" s="24" t="str">
        <f>[5]签字版本!L416</f>
        <v>连城县农村信用联社四堡信用社</v>
      </c>
    </row>
    <row r="417" spans="1:11">
      <c r="A417" s="24" t="str">
        <f>[5]签字版本!A417</f>
        <v>411</v>
      </c>
      <c r="B417" s="24" t="str">
        <f>[5]签字版本!B417</f>
        <v>邹翠仙</v>
      </c>
      <c r="C417" s="24" t="str">
        <f>SUBSTITUTE([5]签字版本!C417,MID([5]签字版本!C417,7,8),"********")</f>
        <v>352627********1628</v>
      </c>
      <c r="D417" s="25" t="str">
        <f>SUBSTITUTE([5]签字版本!D417,MID([5]签字版本!D417,4,4),"****")</f>
        <v>133****6296</v>
      </c>
      <c r="E417" s="24" t="str">
        <f>[5]签字版本!E417</f>
        <v>四桥</v>
      </c>
      <c r="F417" s="26">
        <f>[5]签字版本!F417</f>
        <v>3.17</v>
      </c>
      <c r="G417" s="26">
        <f t="shared" si="12"/>
        <v>3.17</v>
      </c>
      <c r="H417" s="26">
        <f t="shared" si="13"/>
        <v>95.1</v>
      </c>
      <c r="I417" s="26">
        <f>[5]签字版本!J417</f>
        <v>19.02</v>
      </c>
      <c r="J417" s="25" t="str">
        <f>SUBSTITUTE([5]签字版本!K417,MID([5]签字版本!K417,9,7),"*******")</f>
        <v>62218405*******2646</v>
      </c>
      <c r="K417" s="24" t="str">
        <f>[5]签字版本!L417</f>
        <v>连城县农村信用联社四堡信用社</v>
      </c>
    </row>
    <row r="418" spans="1:11">
      <c r="A418" s="24" t="str">
        <f>[5]签字版本!A418</f>
        <v>412</v>
      </c>
      <c r="B418" s="24" t="str">
        <f>[5]签字版本!B418</f>
        <v>李细荣</v>
      </c>
      <c r="C418" s="24" t="str">
        <f>SUBSTITUTE([5]签字版本!C418,MID([5]签字版本!C418,7,8),"********")</f>
        <v>352627********1624</v>
      </c>
      <c r="D418" s="25" t="str">
        <f>SUBSTITUTE([5]签字版本!D418,MID([5]签字版本!D418,4,4),"****")</f>
        <v>150****0349</v>
      </c>
      <c r="E418" s="24" t="str">
        <f>[5]签字版本!E418</f>
        <v>四桥</v>
      </c>
      <c r="F418" s="26">
        <f>[5]签字版本!F418</f>
        <v>3.43</v>
      </c>
      <c r="G418" s="26">
        <f t="shared" si="12"/>
        <v>3.43</v>
      </c>
      <c r="H418" s="26">
        <f t="shared" si="13"/>
        <v>102.9</v>
      </c>
      <c r="I418" s="26">
        <f>[5]签字版本!J418</f>
        <v>20.58</v>
      </c>
      <c r="J418" s="25" t="str">
        <f>SUBSTITUTE([5]签字版本!K418,MID([5]签字版本!K418,9,7),"*******")</f>
        <v>62218405*******2653</v>
      </c>
      <c r="K418" s="24" t="str">
        <f>[5]签字版本!L418</f>
        <v>连城县农村信用联社四堡信用社</v>
      </c>
    </row>
    <row r="419" spans="1:11">
      <c r="A419" s="24" t="str">
        <f>[5]签字版本!A419</f>
        <v>413</v>
      </c>
      <c r="B419" s="24" t="str">
        <f>[5]签字版本!B419</f>
        <v>马善勤</v>
      </c>
      <c r="C419" s="24" t="str">
        <f>SUBSTITUTE([5]签字版本!C419,MID([5]签字版本!C419,7,8),"********")</f>
        <v>352627********1635</v>
      </c>
      <c r="D419" s="25" t="str">
        <f>SUBSTITUTE([5]签字版本!D419,MID([5]签字版本!D419,4,4),"****")</f>
        <v>138****1682</v>
      </c>
      <c r="E419" s="24" t="str">
        <f>[5]签字版本!E419</f>
        <v>四桥</v>
      </c>
      <c r="F419" s="26">
        <f>[5]签字版本!F419</f>
        <v>5.16</v>
      </c>
      <c r="G419" s="26">
        <f t="shared" si="12"/>
        <v>5.16</v>
      </c>
      <c r="H419" s="26">
        <f t="shared" si="13"/>
        <v>154.8</v>
      </c>
      <c r="I419" s="26">
        <f>[5]签字版本!J419</f>
        <v>30.96</v>
      </c>
      <c r="J419" s="25" t="str">
        <f>SUBSTITUTE([5]签字版本!K419,MID([5]签字版本!K419,9,7),"*******")</f>
        <v>90908180*******0539431</v>
      </c>
      <c r="K419" s="24" t="str">
        <f>[5]签字版本!L419</f>
        <v>连城县农村信用联社四堡信用社</v>
      </c>
    </row>
    <row r="420" spans="1:11">
      <c r="A420" s="24" t="str">
        <f>[5]签字版本!A420</f>
        <v>414</v>
      </c>
      <c r="B420" s="24" t="str">
        <f>[5]签字版本!B420</f>
        <v>邹元荣</v>
      </c>
      <c r="C420" s="24" t="str">
        <f>SUBSTITUTE([5]签字版本!C420,MID([5]签字版本!C420,7,8),"********")</f>
        <v>352627********1643</v>
      </c>
      <c r="D420" s="25" t="str">
        <f>SUBSTITUTE([5]签字版本!D420,MID([5]签字版本!D420,4,4),"****")</f>
        <v>130****2272</v>
      </c>
      <c r="E420" s="24" t="str">
        <f>[5]签字版本!E420</f>
        <v>四桥</v>
      </c>
      <c r="F420" s="26">
        <f>[5]签字版本!F420</f>
        <v>2.99</v>
      </c>
      <c r="G420" s="26">
        <f t="shared" si="12"/>
        <v>2.99</v>
      </c>
      <c r="H420" s="26">
        <f t="shared" si="13"/>
        <v>89.7</v>
      </c>
      <c r="I420" s="26">
        <f>[5]签字版本!J420</f>
        <v>17.94</v>
      </c>
      <c r="J420" s="25" t="str">
        <f>SUBSTITUTE([5]签字版本!K420,MID([5]签字版本!K420,9,7),"*******")</f>
        <v>90908180*******0002641</v>
      </c>
      <c r="K420" s="24" t="str">
        <f>[5]签字版本!L420</f>
        <v>连城县农村信用联社四堡信用社</v>
      </c>
    </row>
    <row r="421" spans="1:11">
      <c r="A421" s="24" t="str">
        <f>[5]签字版本!A421</f>
        <v>415</v>
      </c>
      <c r="B421" s="24" t="str">
        <f>[5]签字版本!B421</f>
        <v>马勋旺</v>
      </c>
      <c r="C421" s="24" t="str">
        <f>SUBSTITUTE([5]签字版本!C421,MID([5]签字版本!C421,7,8),"********")</f>
        <v>352627********1617</v>
      </c>
      <c r="D421" s="25" t="str">
        <f>SUBSTITUTE([5]签字版本!D421,MID([5]签字版本!D421,4,4),"****")</f>
        <v>187****0275</v>
      </c>
      <c r="E421" s="24" t="str">
        <f>[5]签字版本!E421</f>
        <v>四桥</v>
      </c>
      <c r="F421" s="26">
        <f>[5]签字版本!F421</f>
        <v>3.7</v>
      </c>
      <c r="G421" s="26">
        <f t="shared" si="12"/>
        <v>3.7</v>
      </c>
      <c r="H421" s="26">
        <f t="shared" si="13"/>
        <v>111</v>
      </c>
      <c r="I421" s="26">
        <f>[5]签字版本!J421</f>
        <v>22.2</v>
      </c>
      <c r="J421" s="25" t="str">
        <f>SUBSTITUTE([5]签字版本!K421,MID([5]签字版本!K421,9,7),"*******")</f>
        <v>90908180*******0529833</v>
      </c>
      <c r="K421" s="24" t="str">
        <f>[5]签字版本!L421</f>
        <v>连城县农村信用联社四堡信用社</v>
      </c>
    </row>
    <row r="422" spans="1:11">
      <c r="A422" s="24" t="str">
        <f>[5]签字版本!A422</f>
        <v>416</v>
      </c>
      <c r="B422" s="24" t="str">
        <f>[5]签字版本!B422</f>
        <v>马天火</v>
      </c>
      <c r="C422" s="24" t="str">
        <f>SUBSTITUTE([5]签字版本!C422,MID([5]签字版本!C422,7,8),"********")</f>
        <v>352627********1618</v>
      </c>
      <c r="D422" s="25" t="str">
        <f>SUBSTITUTE([5]签字版本!D422,MID([5]签字版本!D422,4,4),"****")</f>
        <v>147****8040</v>
      </c>
      <c r="E422" s="24" t="str">
        <f>[5]签字版本!E422</f>
        <v>四桥</v>
      </c>
      <c r="F422" s="26">
        <f>[5]签字版本!F422</f>
        <v>0.68</v>
      </c>
      <c r="G422" s="26">
        <f t="shared" si="12"/>
        <v>0.68</v>
      </c>
      <c r="H422" s="26">
        <f t="shared" si="13"/>
        <v>20.4</v>
      </c>
      <c r="I422" s="26">
        <f>[5]签字版本!J422</f>
        <v>4.08</v>
      </c>
      <c r="J422" s="25" t="str">
        <f>SUBSTITUTE([5]签字版本!K422,MID([5]签字版本!K422,9,7),"*******")</f>
        <v>90908180*******0059705</v>
      </c>
      <c r="K422" s="24" t="str">
        <f>[5]签字版本!L422</f>
        <v>连城县农村信用联社四堡信用社</v>
      </c>
    </row>
    <row r="423" spans="1:11">
      <c r="A423" s="24" t="str">
        <f>[5]签字版本!A423</f>
        <v>417</v>
      </c>
      <c r="B423" s="24" t="str">
        <f>[5]签字版本!B423</f>
        <v>马勋先</v>
      </c>
      <c r="C423" s="24" t="str">
        <f>SUBSTITUTE([5]签字版本!C423,MID([5]签字版本!C423,7,8),"********")</f>
        <v>352627********1612</v>
      </c>
      <c r="D423" s="25" t="str">
        <f>SUBSTITUTE([5]签字版本!D423,MID([5]签字版本!D423,4,4),"****")</f>
        <v>183****2709</v>
      </c>
      <c r="E423" s="24" t="str">
        <f>[5]签字版本!E423</f>
        <v>四桥</v>
      </c>
      <c r="F423" s="26">
        <f>[5]签字版本!F423</f>
        <v>2.16</v>
      </c>
      <c r="G423" s="26">
        <f t="shared" si="12"/>
        <v>2.16</v>
      </c>
      <c r="H423" s="26">
        <f t="shared" si="13"/>
        <v>64.8</v>
      </c>
      <c r="I423" s="26">
        <f>[5]签字版本!J423</f>
        <v>12.96</v>
      </c>
      <c r="J423" s="25" t="str">
        <f>SUBSTITUTE([5]签字版本!K423,MID([5]签字版本!K423,9,7),"*******")</f>
        <v>62218405*******6153</v>
      </c>
      <c r="K423" s="24" t="str">
        <f>[5]签字版本!L423</f>
        <v>连城县农村信用联社四堡信用社</v>
      </c>
    </row>
    <row r="424" spans="1:11">
      <c r="A424" s="24" t="str">
        <f>[5]签字版本!A424</f>
        <v>418</v>
      </c>
      <c r="B424" s="24" t="str">
        <f>[5]签字版本!B424</f>
        <v>马跃武</v>
      </c>
      <c r="C424" s="24" t="str">
        <f>SUBSTITUTE([5]签字版本!C424,MID([5]签字版本!C424,7,8),"********")</f>
        <v>352627********1615</v>
      </c>
      <c r="D424" s="25" t="str">
        <f>SUBSTITUTE([5]签字版本!D424,MID([5]签字版本!D424,4,4),"****")</f>
        <v>133****6319</v>
      </c>
      <c r="E424" s="24" t="str">
        <f>[5]签字版本!E424</f>
        <v>四桥</v>
      </c>
      <c r="F424" s="26">
        <f>[5]签字版本!F424</f>
        <v>2.4</v>
      </c>
      <c r="G424" s="26">
        <f t="shared" si="12"/>
        <v>2.4</v>
      </c>
      <c r="H424" s="26">
        <f t="shared" si="13"/>
        <v>72</v>
      </c>
      <c r="I424" s="26">
        <f>[5]签字版本!J424</f>
        <v>14.4</v>
      </c>
      <c r="J424" s="25" t="str">
        <f>SUBSTITUTE([5]签字版本!K424,MID([5]签字版本!K424,9,7),"*******")</f>
        <v>62218405*******6146</v>
      </c>
      <c r="K424" s="24" t="str">
        <f>[5]签字版本!L424</f>
        <v>连城县农村信用联社四堡信用社</v>
      </c>
    </row>
    <row r="425" spans="1:11">
      <c r="A425" s="24" t="str">
        <f>[5]签字版本!A425</f>
        <v>419</v>
      </c>
      <c r="B425" s="24" t="str">
        <f>[5]签字版本!B425</f>
        <v>马勋汉</v>
      </c>
      <c r="C425" s="24" t="str">
        <f>SUBSTITUTE([5]签字版本!C425,MID([5]签字版本!C425,7,8),"********")</f>
        <v>352627********1616</v>
      </c>
      <c r="D425" s="25" t="str">
        <f>SUBSTITUTE([5]签字版本!D425,MID([5]签字版本!D425,4,4),"****")</f>
        <v>139****6467</v>
      </c>
      <c r="E425" s="24" t="str">
        <f>[5]签字版本!E425</f>
        <v>四桥</v>
      </c>
      <c r="F425" s="26">
        <f>[5]签字版本!F425</f>
        <v>1.65</v>
      </c>
      <c r="G425" s="26">
        <f t="shared" si="12"/>
        <v>1.65</v>
      </c>
      <c r="H425" s="26">
        <f t="shared" si="13"/>
        <v>49.5</v>
      </c>
      <c r="I425" s="26">
        <f>[5]签字版本!J425</f>
        <v>9.9</v>
      </c>
      <c r="J425" s="25" t="str">
        <f>SUBSTITUTE([5]签字版本!K425,MID([5]签字版本!K425,9,7),"*******")</f>
        <v>90908180*******0538636</v>
      </c>
      <c r="K425" s="24" t="str">
        <f>[5]签字版本!L425</f>
        <v>连城县农村信用联社四堡信用社</v>
      </c>
    </row>
    <row r="426" spans="1:11">
      <c r="A426" s="24" t="str">
        <f>[5]签字版本!A426</f>
        <v>420</v>
      </c>
      <c r="B426" s="24" t="str">
        <f>[5]签字版本!B426</f>
        <v>马志明</v>
      </c>
      <c r="C426" s="24" t="str">
        <f>SUBSTITUTE([5]签字版本!C426,MID([5]签字版本!C426,7,8),"********")</f>
        <v>352627********1615</v>
      </c>
      <c r="D426" s="25" t="str">
        <f>SUBSTITUTE([5]签字版本!D426,MID([5]签字版本!D426,4,4),"****")</f>
        <v>156****9869</v>
      </c>
      <c r="E426" s="24" t="str">
        <f>[5]签字版本!E426</f>
        <v>四桥</v>
      </c>
      <c r="F426" s="26">
        <f>[5]签字版本!F426</f>
        <v>0.44</v>
      </c>
      <c r="G426" s="26">
        <f t="shared" si="12"/>
        <v>0.44</v>
      </c>
      <c r="H426" s="26">
        <f t="shared" si="13"/>
        <v>13.2</v>
      </c>
      <c r="I426" s="26">
        <f>[5]签字版本!J426</f>
        <v>2.64</v>
      </c>
      <c r="J426" s="25" t="str">
        <f>SUBSTITUTE([5]签字版本!K426,MID([5]签字版本!K426,9,7),"*******")</f>
        <v>90908180*******0059714</v>
      </c>
      <c r="K426" s="24" t="str">
        <f>[5]签字版本!L426</f>
        <v>连城县农村信用联社四堡信用社</v>
      </c>
    </row>
    <row r="427" spans="1:11">
      <c r="A427" s="24" t="str">
        <f>[5]签字版本!A427</f>
        <v>421</v>
      </c>
      <c r="B427" s="24" t="str">
        <f>[5]签字版本!B427</f>
        <v>马华通</v>
      </c>
      <c r="C427" s="24" t="str">
        <f>SUBSTITUTE([5]签字版本!C427,MID([5]签字版本!C427,7,8),"********")</f>
        <v>352627********1619</v>
      </c>
      <c r="D427" s="25" t="str">
        <f>SUBSTITUTE([5]签字版本!D427,MID([5]签字版本!D427,4,4),"****")</f>
        <v>151****1948</v>
      </c>
      <c r="E427" s="24" t="str">
        <f>[5]签字版本!E427</f>
        <v>四桥</v>
      </c>
      <c r="F427" s="26">
        <f>[5]签字版本!F427</f>
        <v>1.53</v>
      </c>
      <c r="G427" s="26">
        <f t="shared" si="12"/>
        <v>1.53</v>
      </c>
      <c r="H427" s="26">
        <f t="shared" si="13"/>
        <v>45.9</v>
      </c>
      <c r="I427" s="26">
        <f>[5]签字版本!J427</f>
        <v>9.18</v>
      </c>
      <c r="J427" s="25" t="str">
        <f>SUBSTITUTE([5]签字版本!K427,MID([5]签字版本!K427,9,7),"*******")</f>
        <v>90908180*******0048157</v>
      </c>
      <c r="K427" s="24" t="str">
        <f>[5]签字版本!L427</f>
        <v>连城县农村信用联社四堡信用社</v>
      </c>
    </row>
    <row r="428" spans="1:11">
      <c r="A428" s="24" t="str">
        <f>[5]签字版本!A428</f>
        <v>422</v>
      </c>
      <c r="B428" s="24" t="str">
        <f>[5]签字版本!B428</f>
        <v>马志均</v>
      </c>
      <c r="C428" s="24" t="str">
        <f>SUBSTITUTE([5]签字版本!C428,MID([5]签字版本!C428,7,8),"********")</f>
        <v>350825********1612</v>
      </c>
      <c r="D428" s="25" t="str">
        <f>SUBSTITUTE([5]签字版本!D428,MID([5]签字版本!D428,4,4),"****")</f>
        <v>159****4559</v>
      </c>
      <c r="E428" s="24" t="str">
        <f>[5]签字版本!E428</f>
        <v>四桥</v>
      </c>
      <c r="F428" s="26">
        <f>[5]签字版本!F428</f>
        <v>1.5</v>
      </c>
      <c r="G428" s="26">
        <f t="shared" si="12"/>
        <v>1.5</v>
      </c>
      <c r="H428" s="26">
        <f t="shared" si="13"/>
        <v>45</v>
      </c>
      <c r="I428" s="26">
        <f>[5]签字版本!J428</f>
        <v>9</v>
      </c>
      <c r="J428" s="25" t="str">
        <f>SUBSTITUTE([5]签字版本!K428,MID([5]签字版本!K428,9,7),"*******")</f>
        <v>62303611*******1084</v>
      </c>
      <c r="K428" s="24" t="str">
        <f>[5]签字版本!L428</f>
        <v>连城县农村信用联社四堡信用社</v>
      </c>
    </row>
    <row r="429" spans="1:11">
      <c r="A429" s="24" t="str">
        <f>[5]签字版本!A429</f>
        <v>423</v>
      </c>
      <c r="B429" s="24" t="str">
        <f>[5]签字版本!B429</f>
        <v>马勋梧</v>
      </c>
      <c r="C429" s="24" t="str">
        <f>SUBSTITUTE([5]签字版本!C429,MID([5]签字版本!C429,7,8),"********")</f>
        <v>352627********1617</v>
      </c>
      <c r="D429" s="25" t="str">
        <f>SUBSTITUTE([5]签字版本!D429,MID([5]签字版本!D429,4,4),"****")</f>
        <v>151****7293</v>
      </c>
      <c r="E429" s="24" t="str">
        <f>[5]签字版本!E429</f>
        <v>四桥</v>
      </c>
      <c r="F429" s="26">
        <f>[5]签字版本!F429</f>
        <v>4.55</v>
      </c>
      <c r="G429" s="26">
        <f t="shared" si="12"/>
        <v>4.55</v>
      </c>
      <c r="H429" s="26">
        <f t="shared" si="13"/>
        <v>136.5</v>
      </c>
      <c r="I429" s="26">
        <f>[5]签字版本!J429</f>
        <v>27.3</v>
      </c>
      <c r="J429" s="25" t="str">
        <f>SUBSTITUTE([5]签字版本!K429,MID([5]签字版本!K429,9,7),"*******")</f>
        <v>90908180*******0027394</v>
      </c>
      <c r="K429" s="24" t="str">
        <f>[5]签字版本!L429</f>
        <v>连城县农村信用联社四堡信用社</v>
      </c>
    </row>
    <row r="430" spans="1:11">
      <c r="A430" s="24" t="str">
        <f>[5]签字版本!A430</f>
        <v>424</v>
      </c>
      <c r="B430" s="24" t="str">
        <f>[5]签字版本!B430</f>
        <v>马汉春</v>
      </c>
      <c r="C430" s="24" t="str">
        <f>SUBSTITUTE([5]签字版本!C430,MID([5]签字版本!C430,7,8),"********")</f>
        <v>352627********1634</v>
      </c>
      <c r="D430" s="25" t="str">
        <f>SUBSTITUTE([5]签字版本!D430,MID([5]签字版本!D430,4,4),"****")</f>
        <v>151****1423</v>
      </c>
      <c r="E430" s="24" t="str">
        <f>[5]签字版本!E430</f>
        <v>四桥</v>
      </c>
      <c r="F430" s="26">
        <f>[5]签字版本!F430</f>
        <v>3.12</v>
      </c>
      <c r="G430" s="26">
        <f t="shared" si="12"/>
        <v>3.12</v>
      </c>
      <c r="H430" s="26">
        <f t="shared" si="13"/>
        <v>93.6</v>
      </c>
      <c r="I430" s="26">
        <f>[5]签字版本!J430</f>
        <v>18.72</v>
      </c>
      <c r="J430" s="25" t="str">
        <f>SUBSTITUTE([5]签字版本!K430,MID([5]签字版本!K430,9,7),"*******")</f>
        <v>90908180*******0536871</v>
      </c>
      <c r="K430" s="24" t="str">
        <f>[5]签字版本!L430</f>
        <v>连城县农村信用联社四堡信用社</v>
      </c>
    </row>
    <row r="431" spans="1:11">
      <c r="A431" s="24" t="str">
        <f>[5]签字版本!A431</f>
        <v>425</v>
      </c>
      <c r="B431" s="24" t="str">
        <f>[5]签字版本!B431</f>
        <v>邹仙荣</v>
      </c>
      <c r="C431" s="24" t="str">
        <f>SUBSTITUTE([5]签字版本!C431,MID([5]签字版本!C431,7,8),"********")</f>
        <v>352627********1649</v>
      </c>
      <c r="D431" s="25" t="str">
        <f>SUBSTITUTE([5]签字版本!D431,MID([5]签字版本!D431,4,4),"****")</f>
        <v>180****4361</v>
      </c>
      <c r="E431" s="24" t="str">
        <f>[5]签字版本!E431</f>
        <v>四桥</v>
      </c>
      <c r="F431" s="26">
        <f>[5]签字版本!F431</f>
        <v>3.74</v>
      </c>
      <c r="G431" s="26">
        <f t="shared" si="12"/>
        <v>3.74</v>
      </c>
      <c r="H431" s="26">
        <f t="shared" si="13"/>
        <v>112.2</v>
      </c>
      <c r="I431" s="26">
        <f>[5]签字版本!J431</f>
        <v>22.44</v>
      </c>
      <c r="J431" s="25" t="str">
        <f>SUBSTITUTE([5]签字版本!K431,MID([5]签字版本!K431,9,7),"*******")</f>
        <v>90908180*******0225036</v>
      </c>
      <c r="K431" s="24" t="str">
        <f>[5]签字版本!L431</f>
        <v>连城县农村信用联社四堡信用社</v>
      </c>
    </row>
    <row r="432" spans="1:11">
      <c r="A432" s="24" t="str">
        <f>[5]签字版本!A432</f>
        <v>426</v>
      </c>
      <c r="B432" s="24" t="str">
        <f>[5]签字版本!B432</f>
        <v>马志文</v>
      </c>
      <c r="C432" s="24" t="str">
        <f>SUBSTITUTE([5]签字版本!C432,MID([5]签字版本!C432,7,8),"********")</f>
        <v>352627********1613</v>
      </c>
      <c r="D432" s="25" t="str">
        <f>SUBSTITUTE([5]签字版本!D432,MID([5]签字版本!D432,4,4),"****")</f>
        <v>158****3969</v>
      </c>
      <c r="E432" s="24" t="str">
        <f>[5]签字版本!E432</f>
        <v>四桥</v>
      </c>
      <c r="F432" s="26">
        <f>[5]签字版本!F432</f>
        <v>2.03</v>
      </c>
      <c r="G432" s="26">
        <f t="shared" si="12"/>
        <v>2.03</v>
      </c>
      <c r="H432" s="26">
        <f t="shared" si="13"/>
        <v>60.9</v>
      </c>
      <c r="I432" s="26">
        <f>[5]签字版本!J432</f>
        <v>12.18</v>
      </c>
      <c r="J432" s="25" t="str">
        <f>SUBSTITUTE([5]签字版本!K432,MID([5]签字版本!K432,9,7),"*******")</f>
        <v>62303611*******7841</v>
      </c>
      <c r="K432" s="24" t="str">
        <f>[5]签字版本!L432</f>
        <v>连城县农村信用联社四堡信用社</v>
      </c>
    </row>
    <row r="433" spans="1:11">
      <c r="A433" s="24" t="str">
        <f>[5]签字版本!A433</f>
        <v>427</v>
      </c>
      <c r="B433" s="24" t="str">
        <f>[5]签字版本!B433</f>
        <v>马传康</v>
      </c>
      <c r="C433" s="24" t="str">
        <f>SUBSTITUTE([5]签字版本!C433,MID([5]签字版本!C433,7,8),"********")</f>
        <v>352627********1616</v>
      </c>
      <c r="D433" s="25" t="str">
        <f>SUBSTITUTE([5]签字版本!D433,MID([5]签字版本!D433,4,4),"****")</f>
        <v>187****4943</v>
      </c>
      <c r="E433" s="24" t="str">
        <f>[5]签字版本!E433</f>
        <v>四桥</v>
      </c>
      <c r="F433" s="26">
        <f>[5]签字版本!F433</f>
        <v>2.48</v>
      </c>
      <c r="G433" s="26">
        <f t="shared" si="12"/>
        <v>2.48</v>
      </c>
      <c r="H433" s="26">
        <f t="shared" si="13"/>
        <v>74.4</v>
      </c>
      <c r="I433" s="26">
        <f>[5]签字版本!J433</f>
        <v>14.88</v>
      </c>
      <c r="J433" s="25" t="str">
        <f>SUBSTITUTE([5]签字版本!K433,MID([5]签字版本!K433,9,7),"*******")</f>
        <v>90908180*******0649241</v>
      </c>
      <c r="K433" s="24" t="str">
        <f>[5]签字版本!L433</f>
        <v>连城县农村信用联社四堡信用社</v>
      </c>
    </row>
    <row r="434" spans="1:11">
      <c r="A434" s="24" t="str">
        <f>[5]签字版本!A434</f>
        <v>428</v>
      </c>
      <c r="B434" s="24" t="str">
        <f>[5]签字版本!B434</f>
        <v>马勋福</v>
      </c>
      <c r="C434" s="24" t="str">
        <f>SUBSTITUTE([5]签字版本!C434,MID([5]签字版本!C434,7,8),"********")</f>
        <v>352627********1615</v>
      </c>
      <c r="D434" s="25" t="str">
        <f>SUBSTITUTE([5]签字版本!D434,MID([5]签字版本!D434,4,4),"****")</f>
        <v>157****4031</v>
      </c>
      <c r="E434" s="24" t="str">
        <f>[5]签字版本!E434</f>
        <v>四桥</v>
      </c>
      <c r="F434" s="26">
        <f>[5]签字版本!F434</f>
        <v>1.46</v>
      </c>
      <c r="G434" s="26">
        <f t="shared" si="12"/>
        <v>1.46</v>
      </c>
      <c r="H434" s="26">
        <f t="shared" si="13"/>
        <v>43.8</v>
      </c>
      <c r="I434" s="26">
        <f>[5]签字版本!J434</f>
        <v>8.76</v>
      </c>
      <c r="J434" s="25" t="str">
        <f>SUBSTITUTE([5]签字版本!K434,MID([5]签字版本!K434,9,7),"*******")</f>
        <v>62218405*******1436</v>
      </c>
      <c r="K434" s="24" t="str">
        <f>[5]签字版本!L434</f>
        <v>连城县农村信用联社四堡信用社</v>
      </c>
    </row>
    <row r="435" spans="1:11">
      <c r="A435" s="24" t="str">
        <f>[5]签字版本!A435</f>
        <v>429</v>
      </c>
      <c r="B435" s="24" t="str">
        <f>[5]签字版本!B435</f>
        <v>马勋勤</v>
      </c>
      <c r="C435" s="24" t="str">
        <f>SUBSTITUTE([5]签字版本!C435,MID([5]签字版本!C435,7,8),"********")</f>
        <v>352627********1613</v>
      </c>
      <c r="D435" s="25" t="str">
        <f>SUBSTITUTE([5]签字版本!D435,MID([5]签字版本!D435,4,4),"****")</f>
        <v>182****7639</v>
      </c>
      <c r="E435" s="24" t="str">
        <f>[5]签字版本!E435</f>
        <v>四桥</v>
      </c>
      <c r="F435" s="26">
        <f>[5]签字版本!F435</f>
        <v>0.12</v>
      </c>
      <c r="G435" s="26">
        <f t="shared" si="12"/>
        <v>0.12</v>
      </c>
      <c r="H435" s="26">
        <f t="shared" si="13"/>
        <v>3.6</v>
      </c>
      <c r="I435" s="26">
        <f>[5]签字版本!J435</f>
        <v>0.72</v>
      </c>
      <c r="J435" s="25" t="str">
        <f>SUBSTITUTE([5]签字版本!K435,MID([5]签字版本!K435,9,7),"*******")</f>
        <v>62218405*******1444</v>
      </c>
      <c r="K435" s="24" t="str">
        <f>[5]签字版本!L435</f>
        <v>连城县农村信用联社四堡信用社</v>
      </c>
    </row>
    <row r="436" spans="1:11">
      <c r="A436" s="24" t="str">
        <f>[5]签字版本!A436</f>
        <v>430</v>
      </c>
      <c r="B436" s="24" t="str">
        <f>[5]签字版本!B436</f>
        <v>马华春</v>
      </c>
      <c r="C436" s="24" t="str">
        <f>SUBSTITUTE([5]签字版本!C436,MID([5]签字版本!C436,7,8),"********")</f>
        <v>350825********1612</v>
      </c>
      <c r="D436" s="25" t="str">
        <f>SUBSTITUTE([5]签字版本!D436,MID([5]签字版本!D436,4,4),"****")</f>
        <v>138****4866</v>
      </c>
      <c r="E436" s="24" t="str">
        <f>[5]签字版本!E436</f>
        <v>四桥</v>
      </c>
      <c r="F436" s="26">
        <f>[5]签字版本!F436</f>
        <v>3.42</v>
      </c>
      <c r="G436" s="26">
        <f t="shared" si="12"/>
        <v>3.42</v>
      </c>
      <c r="H436" s="26">
        <f t="shared" si="13"/>
        <v>102.6</v>
      </c>
      <c r="I436" s="26">
        <f>[5]签字版本!J436</f>
        <v>20.52</v>
      </c>
      <c r="J436" s="25" t="str">
        <f>SUBSTITUTE([5]签字版本!K436,MID([5]签字版本!K436,9,7),"*******")</f>
        <v>62303611*******3902</v>
      </c>
      <c r="K436" s="24" t="str">
        <f>[5]签字版本!L436</f>
        <v>连城县农村信用联社四堡信用社</v>
      </c>
    </row>
    <row r="437" spans="1:11">
      <c r="A437" s="24" t="str">
        <f>[5]签字版本!A437</f>
        <v>431</v>
      </c>
      <c r="B437" s="24" t="str">
        <f>[5]签字版本!B437</f>
        <v>马勋斌</v>
      </c>
      <c r="C437" s="24" t="str">
        <f>SUBSTITUTE([5]签字版本!C437,MID([5]签字版本!C437,7,8),"********")</f>
        <v>352627********1634</v>
      </c>
      <c r="D437" s="25" t="str">
        <f>SUBSTITUTE([5]签字版本!D437,MID([5]签字版本!D437,4,4),"****")</f>
        <v>159****5297</v>
      </c>
      <c r="E437" s="24" t="str">
        <f>[5]签字版本!E437</f>
        <v>四桥</v>
      </c>
      <c r="F437" s="26">
        <f>[5]签字版本!F437</f>
        <v>1.67</v>
      </c>
      <c r="G437" s="26">
        <f t="shared" si="12"/>
        <v>1.67</v>
      </c>
      <c r="H437" s="26">
        <f t="shared" si="13"/>
        <v>50.1</v>
      </c>
      <c r="I437" s="26">
        <f>[5]签字版本!J437</f>
        <v>10.02</v>
      </c>
      <c r="J437" s="25" t="str">
        <f>SUBSTITUTE([5]签字版本!K437,MID([5]签字版本!K437,9,7),"*******")</f>
        <v>90908180*******0047087</v>
      </c>
      <c r="K437" s="24" t="str">
        <f>[5]签字版本!L437</f>
        <v>连城县农村信用联社四堡信用社</v>
      </c>
    </row>
    <row r="438" spans="1:11">
      <c r="A438" s="24" t="str">
        <f>[5]签字版本!A438</f>
        <v>432</v>
      </c>
      <c r="B438" s="24" t="str">
        <f>[5]签字版本!B438</f>
        <v>马勋龙</v>
      </c>
      <c r="C438" s="24" t="str">
        <f>SUBSTITUTE([5]签字版本!C438,MID([5]签字版本!C438,7,8),"********")</f>
        <v>352627********1614</v>
      </c>
      <c r="D438" s="25" t="str">
        <f>SUBSTITUTE([5]签字版本!D438,MID([5]签字版本!D438,4,4),"****")</f>
        <v>150****3259</v>
      </c>
      <c r="E438" s="24" t="str">
        <f>[5]签字版本!E438</f>
        <v>四桥</v>
      </c>
      <c r="F438" s="26">
        <f>[5]签字版本!F438</f>
        <v>2.72</v>
      </c>
      <c r="G438" s="26">
        <f t="shared" si="12"/>
        <v>2.72</v>
      </c>
      <c r="H438" s="26">
        <f t="shared" si="13"/>
        <v>81.6</v>
      </c>
      <c r="I438" s="26">
        <f>[5]签字版本!J438</f>
        <v>16.32</v>
      </c>
      <c r="J438" s="25" t="str">
        <f>SUBSTITUTE([5]签字版本!K438,MID([5]签字版本!K438,9,7),"*******")</f>
        <v>62218405*******6229</v>
      </c>
      <c r="K438" s="24" t="str">
        <f>[5]签字版本!L438</f>
        <v>连城县农村信用联社四堡信用社</v>
      </c>
    </row>
    <row r="439" spans="1:11">
      <c r="A439" s="24" t="str">
        <f>[5]签字版本!A439</f>
        <v>433</v>
      </c>
      <c r="B439" s="24" t="str">
        <f>[5]签字版本!B439</f>
        <v>李满群</v>
      </c>
      <c r="C439" s="24" t="str">
        <f>SUBSTITUTE([5]签字版本!C439,MID([5]签字版本!C439,7,8),"********")</f>
        <v>352627********1627</v>
      </c>
      <c r="D439" s="25" t="str">
        <f>SUBSTITUTE([5]签字版本!D439,MID([5]签字版本!D439,4,4),"****")</f>
        <v>136****3081</v>
      </c>
      <c r="E439" s="24" t="str">
        <f>[5]签字版本!E439</f>
        <v>四桥</v>
      </c>
      <c r="F439" s="26">
        <f>[5]签字版本!F439</f>
        <v>0.66</v>
      </c>
      <c r="G439" s="26">
        <f t="shared" si="12"/>
        <v>0.66</v>
      </c>
      <c r="H439" s="26">
        <f t="shared" si="13"/>
        <v>19.8</v>
      </c>
      <c r="I439" s="26">
        <f>[5]签字版本!J439</f>
        <v>3.96</v>
      </c>
      <c r="J439" s="25" t="str">
        <f>SUBSTITUTE([5]签字版本!K439,MID([5]签字版本!K439,9,7),"*******")</f>
        <v>62218405*******2661</v>
      </c>
      <c r="K439" s="24" t="str">
        <f>[5]签字版本!L439</f>
        <v>连城县农村信用联社四堡信用社</v>
      </c>
    </row>
    <row r="440" spans="1:11">
      <c r="A440" s="24" t="str">
        <f>[5]签字版本!A440</f>
        <v>434</v>
      </c>
      <c r="B440" s="24" t="str">
        <f>[5]签字版本!B440</f>
        <v>马勋鑫</v>
      </c>
      <c r="C440" s="24" t="str">
        <f>SUBSTITUTE([5]签字版本!C440,MID([5]签字版本!C440,7,8),"********")</f>
        <v>352627********1618</v>
      </c>
      <c r="D440" s="25" t="str">
        <f>SUBSTITUTE([5]签字版本!D440,MID([5]签字版本!D440,4,4),"****")</f>
        <v>136****3081</v>
      </c>
      <c r="E440" s="24" t="str">
        <f>[5]签字版本!E440</f>
        <v>四桥</v>
      </c>
      <c r="F440" s="26">
        <f>[5]签字版本!F440</f>
        <v>0.8</v>
      </c>
      <c r="G440" s="26">
        <f t="shared" si="12"/>
        <v>0.8</v>
      </c>
      <c r="H440" s="26">
        <f t="shared" si="13"/>
        <v>24</v>
      </c>
      <c r="I440" s="26">
        <f>[5]签字版本!J440</f>
        <v>4.8</v>
      </c>
      <c r="J440" s="25" t="str">
        <f>SUBSTITUTE([5]签字版本!K440,MID([5]签字版本!K440,9,7),"*******")</f>
        <v>62218405*******9727</v>
      </c>
      <c r="K440" s="24" t="str">
        <f>[5]签字版本!L440</f>
        <v>连城县农村信用联社四堡信用社</v>
      </c>
    </row>
    <row r="441" spans="1:11">
      <c r="A441" s="24" t="str">
        <f>[5]签字版本!A441</f>
        <v>435</v>
      </c>
      <c r="B441" s="24" t="str">
        <f>[5]签字版本!B441</f>
        <v>马勋昌</v>
      </c>
      <c r="C441" s="24" t="str">
        <f>SUBSTITUTE([5]签字版本!C441,MID([5]签字版本!C441,7,8),"********")</f>
        <v>352627********161X</v>
      </c>
      <c r="D441" s="25" t="str">
        <f>SUBSTITUTE([5]签字版本!D441,MID([5]签字版本!D441,4,4),"****")</f>
        <v>153****0760</v>
      </c>
      <c r="E441" s="24" t="str">
        <f>[5]签字版本!E441</f>
        <v>四桥</v>
      </c>
      <c r="F441" s="26">
        <f>[5]签字版本!F441</f>
        <v>1.76</v>
      </c>
      <c r="G441" s="26">
        <f t="shared" si="12"/>
        <v>1.76</v>
      </c>
      <c r="H441" s="26">
        <f t="shared" si="13"/>
        <v>52.8</v>
      </c>
      <c r="I441" s="26">
        <f>[5]签字版本!J441</f>
        <v>10.56</v>
      </c>
      <c r="J441" s="25" t="str">
        <f>SUBSTITUTE([5]签字版本!K441,MID([5]签字版本!K441,9,7),"*******")</f>
        <v>62218405*******9768</v>
      </c>
      <c r="K441" s="24" t="str">
        <f>[5]签字版本!L441</f>
        <v>连城县农村信用联社四堡信用社</v>
      </c>
    </row>
    <row r="442" spans="1:11">
      <c r="A442" s="24" t="str">
        <f>[5]签字版本!A442</f>
        <v>436</v>
      </c>
      <c r="B442" s="24" t="str">
        <f>[5]签字版本!B442</f>
        <v>王福梅</v>
      </c>
      <c r="C442" s="24" t="str">
        <f>SUBSTITUTE([5]签字版本!C442,MID([5]签字版本!C442,7,8),"********")</f>
        <v>352627********1628</v>
      </c>
      <c r="D442" s="25" t="str">
        <f>SUBSTITUTE([5]签字版本!D442,MID([5]签字版本!D442,4,4),"****")</f>
        <v/>
      </c>
      <c r="E442" s="24" t="str">
        <f>[5]签字版本!E442</f>
        <v>四桥</v>
      </c>
      <c r="F442" s="26">
        <f>[5]签字版本!F442</f>
        <v>3.74</v>
      </c>
      <c r="G442" s="26">
        <f t="shared" si="12"/>
        <v>3.74</v>
      </c>
      <c r="H442" s="26">
        <f t="shared" si="13"/>
        <v>112.2</v>
      </c>
      <c r="I442" s="26">
        <f>[5]签字版本!J442</f>
        <v>22.44</v>
      </c>
      <c r="J442" s="25" t="str">
        <f>SUBSTITUTE([5]签字版本!K442,MID([5]签字版本!K442,9,7),"*******")</f>
        <v>90908180*******0059741</v>
      </c>
      <c r="K442" s="24" t="str">
        <f>[5]签字版本!L442</f>
        <v>连城县农村信用联社四堡信用社</v>
      </c>
    </row>
    <row r="443" spans="1:11">
      <c r="A443" s="24" t="str">
        <f>[5]签字版本!A443</f>
        <v>437</v>
      </c>
      <c r="B443" s="24" t="str">
        <f>[5]签字版本!B443</f>
        <v>马丹桂</v>
      </c>
      <c r="C443" s="24" t="str">
        <f>SUBSTITUTE([5]签字版本!C443,MID([5]签字版本!C443,7,8),"********")</f>
        <v>352627********1611</v>
      </c>
      <c r="D443" s="25" t="str">
        <f>SUBSTITUTE([5]签字版本!D443,MID([5]签字版本!D443,4,4),"****")</f>
        <v>188****9967</v>
      </c>
      <c r="E443" s="24" t="str">
        <f>[5]签字版本!E443</f>
        <v>四桥</v>
      </c>
      <c r="F443" s="26">
        <f>[5]签字版本!F443</f>
        <v>0.61</v>
      </c>
      <c r="G443" s="26">
        <f t="shared" si="12"/>
        <v>0.61</v>
      </c>
      <c r="H443" s="26">
        <f t="shared" si="13"/>
        <v>18.3</v>
      </c>
      <c r="I443" s="26">
        <f>[5]签字版本!J443</f>
        <v>3.66</v>
      </c>
      <c r="J443" s="25" t="str">
        <f>SUBSTITUTE([5]签字版本!K443,MID([5]签字版本!K443,9,7),"*******")</f>
        <v>90908180*******0199261</v>
      </c>
      <c r="K443" s="24" t="str">
        <f>[5]签字版本!L443</f>
        <v>连城县农村信用联社四堡信用社</v>
      </c>
    </row>
    <row r="444" spans="1:11">
      <c r="A444" s="24" t="str">
        <f>[5]签字版本!A444</f>
        <v>438</v>
      </c>
      <c r="B444" s="24" t="str">
        <f>[5]签字版本!B444</f>
        <v>马跃章</v>
      </c>
      <c r="C444" s="24" t="str">
        <f>SUBSTITUTE([5]签字版本!C444,MID([5]签字版本!C444,7,8),"********")</f>
        <v>352627********1617</v>
      </c>
      <c r="D444" s="25" t="str">
        <f>SUBSTITUTE([5]签字版本!D444,MID([5]签字版本!D444,4,4),"****")</f>
        <v>189****3081</v>
      </c>
      <c r="E444" s="24" t="str">
        <f>[5]签字版本!E444</f>
        <v>四桥</v>
      </c>
      <c r="F444" s="26">
        <f>[5]签字版本!F444</f>
        <v>1.27</v>
      </c>
      <c r="G444" s="26">
        <f t="shared" si="12"/>
        <v>1.27</v>
      </c>
      <c r="H444" s="26">
        <f t="shared" si="13"/>
        <v>38.1</v>
      </c>
      <c r="I444" s="26">
        <f>[5]签字版本!J444</f>
        <v>7.62</v>
      </c>
      <c r="J444" s="25" t="str">
        <f>SUBSTITUTE([5]签字版本!K444,MID([5]签字版本!K444,9,7),"*******")</f>
        <v>62218405*******6112</v>
      </c>
      <c r="K444" s="24" t="str">
        <f>[5]签字版本!L444</f>
        <v>连城县农村信用联社四堡信用社</v>
      </c>
    </row>
    <row r="445" spans="1:11">
      <c r="A445" s="24" t="str">
        <f>[5]签字版本!A445</f>
        <v>439</v>
      </c>
      <c r="B445" s="24" t="str">
        <f>[5]签字版本!B445</f>
        <v>马汉忠</v>
      </c>
      <c r="C445" s="24" t="str">
        <f>SUBSTITUTE([5]签字版本!C445,MID([5]签字版本!C445,7,8),"********")</f>
        <v>352627********1613</v>
      </c>
      <c r="D445" s="25" t="str">
        <f>SUBSTITUTE([5]签字版本!D445,MID([5]签字版本!D445,4,4),"****")</f>
        <v>134****6912</v>
      </c>
      <c r="E445" s="24" t="str">
        <f>[5]签字版本!E445</f>
        <v>四桥</v>
      </c>
      <c r="F445" s="26">
        <f>[5]签字版本!F445</f>
        <v>0.74</v>
      </c>
      <c r="G445" s="26">
        <f t="shared" si="12"/>
        <v>0.74</v>
      </c>
      <c r="H445" s="26">
        <f t="shared" si="13"/>
        <v>22.2</v>
      </c>
      <c r="I445" s="26">
        <f>[5]签字版本!J445</f>
        <v>4.44</v>
      </c>
      <c r="J445" s="25" t="str">
        <f>SUBSTITUTE([5]签字版本!K445,MID([5]签字版本!K445,9,7),"*******")</f>
        <v>62218405*******6237</v>
      </c>
      <c r="K445" s="24" t="str">
        <f>[5]签字版本!L445</f>
        <v>连城县农村信用联社四堡信用社</v>
      </c>
    </row>
    <row r="446" spans="1:11">
      <c r="A446" s="24" t="str">
        <f>[5]签字版本!A446</f>
        <v>440</v>
      </c>
      <c r="B446" s="24" t="str">
        <f>[5]签字版本!B446</f>
        <v>马荣生</v>
      </c>
      <c r="C446" s="24" t="str">
        <f>SUBSTITUTE([5]签字版本!C446,MID([5]签字版本!C446,7,8),"********")</f>
        <v>352627********1612</v>
      </c>
      <c r="D446" s="25" t="str">
        <f>SUBSTITUTE([5]签字版本!D446,MID([5]签字版本!D446,4,4),"****")</f>
        <v>138****0480</v>
      </c>
      <c r="E446" s="24" t="str">
        <f>[5]签字版本!E446</f>
        <v>四桥</v>
      </c>
      <c r="F446" s="26">
        <f>[5]签字版本!F446</f>
        <v>3.01</v>
      </c>
      <c r="G446" s="26">
        <f t="shared" si="12"/>
        <v>3.01</v>
      </c>
      <c r="H446" s="26">
        <f t="shared" si="13"/>
        <v>90.3</v>
      </c>
      <c r="I446" s="26">
        <f>[5]签字版本!J446</f>
        <v>18.06</v>
      </c>
      <c r="J446" s="25" t="str">
        <f>SUBSTITUTE([5]签字版本!K446,MID([5]签字版本!K446,9,7),"*******")</f>
        <v>90908180*******0018778</v>
      </c>
      <c r="K446" s="24" t="str">
        <f>[5]签字版本!L446</f>
        <v>连城县农村信用联社四堡信用社</v>
      </c>
    </row>
    <row r="447" spans="1:11">
      <c r="A447" s="24" t="str">
        <f>[5]签字版本!A447</f>
        <v>441</v>
      </c>
      <c r="B447" s="24" t="str">
        <f>[5]签字版本!B447</f>
        <v>马元生</v>
      </c>
      <c r="C447" s="24" t="str">
        <f>SUBSTITUTE([5]签字版本!C447,MID([5]签字版本!C447,7,8),"********")</f>
        <v>352627********1611</v>
      </c>
      <c r="D447" s="25" t="str">
        <f>SUBSTITUTE([5]签字版本!D447,MID([5]签字版本!D447,4,4),"****")</f>
        <v>187****7769</v>
      </c>
      <c r="E447" s="24" t="str">
        <f>[5]签字版本!E447</f>
        <v>四桥</v>
      </c>
      <c r="F447" s="26">
        <f>[5]签字版本!F447</f>
        <v>1.85</v>
      </c>
      <c r="G447" s="26">
        <f t="shared" si="12"/>
        <v>1.85</v>
      </c>
      <c r="H447" s="26">
        <f t="shared" si="13"/>
        <v>55.5</v>
      </c>
      <c r="I447" s="26">
        <f>[5]签字版本!J447</f>
        <v>11.1</v>
      </c>
      <c r="J447" s="25" t="str">
        <f>SUBSTITUTE([5]签字版本!K447,MID([5]签字版本!K447,9,7),"*******")</f>
        <v>90908180*******0235446</v>
      </c>
      <c r="K447" s="24" t="str">
        <f>[5]签字版本!L447</f>
        <v>连城县农村信用联社四堡信用社</v>
      </c>
    </row>
    <row r="448" spans="1:11">
      <c r="A448" s="24" t="str">
        <f>[5]签字版本!A448</f>
        <v>442</v>
      </c>
      <c r="B448" s="24" t="str">
        <f>[5]签字版本!B448</f>
        <v>马华魁</v>
      </c>
      <c r="C448" s="24" t="str">
        <f>SUBSTITUTE([5]签字版本!C448,MID([5]签字版本!C448,7,8),"********")</f>
        <v>352627********1613</v>
      </c>
      <c r="D448" s="25" t="str">
        <f>SUBSTITUTE([5]签字版本!D448,MID([5]签字版本!D448,4,4),"****")</f>
        <v>136****6169</v>
      </c>
      <c r="E448" s="24" t="str">
        <f>[5]签字版本!E448</f>
        <v>四桥</v>
      </c>
      <c r="F448" s="26">
        <f>[5]签字版本!F448</f>
        <v>3.05</v>
      </c>
      <c r="G448" s="26">
        <f t="shared" si="12"/>
        <v>3.05</v>
      </c>
      <c r="H448" s="26">
        <f t="shared" si="13"/>
        <v>91.5</v>
      </c>
      <c r="I448" s="26">
        <f>[5]签字版本!J448</f>
        <v>18.3</v>
      </c>
      <c r="J448" s="25" t="str">
        <f>SUBSTITUTE([5]签字版本!K448,MID([5]签字版本!K448,9,7),"*******")</f>
        <v>62218405*******0071</v>
      </c>
      <c r="K448" s="24" t="str">
        <f>[5]签字版本!L448</f>
        <v>连城县农村信用联社四堡信用社</v>
      </c>
    </row>
    <row r="449" spans="1:11">
      <c r="A449" s="24" t="str">
        <f>[5]签字版本!A449</f>
        <v>443</v>
      </c>
      <c r="B449" s="24" t="str">
        <f>[5]签字版本!B449</f>
        <v>马华茂</v>
      </c>
      <c r="C449" s="24" t="str">
        <f>SUBSTITUTE([5]签字版本!C449,MID([5]签字版本!C449,7,8),"********")</f>
        <v>352627********1612</v>
      </c>
      <c r="D449" s="25" t="str">
        <f>SUBSTITUTE([5]签字版本!D449,MID([5]签字版本!D449,4,4),"****")</f>
        <v>150****3218</v>
      </c>
      <c r="E449" s="24" t="str">
        <f>[5]签字版本!E449</f>
        <v>四桥</v>
      </c>
      <c r="F449" s="26">
        <f>[5]签字版本!F449</f>
        <v>1.53</v>
      </c>
      <c r="G449" s="26">
        <f t="shared" si="12"/>
        <v>1.53</v>
      </c>
      <c r="H449" s="26">
        <f t="shared" si="13"/>
        <v>45.9</v>
      </c>
      <c r="I449" s="26">
        <f>[5]签字版本!J449</f>
        <v>9.18</v>
      </c>
      <c r="J449" s="25" t="str">
        <f>SUBSTITUTE([5]签字版本!K449,MID([5]签字版本!K449,9,7),"*******")</f>
        <v>62303611*******6101</v>
      </c>
      <c r="K449" s="24" t="str">
        <f>[5]签字版本!L449</f>
        <v>连城县农村信用联社四堡信用社</v>
      </c>
    </row>
    <row r="450" spans="1:11">
      <c r="A450" s="24" t="str">
        <f>[5]签字版本!A450</f>
        <v>444</v>
      </c>
      <c r="B450" s="24" t="str">
        <f>[5]签字版本!B450</f>
        <v>马华发</v>
      </c>
      <c r="C450" s="24" t="str">
        <f>SUBSTITUTE([5]签字版本!C450,MID([5]签字版本!C450,7,8),"********")</f>
        <v>352627********1634</v>
      </c>
      <c r="D450" s="25" t="str">
        <f>SUBSTITUTE([5]签字版本!D450,MID([5]签字版本!D450,4,4),"****")</f>
        <v>188****6213</v>
      </c>
      <c r="E450" s="24" t="str">
        <f>[5]签字版本!E450</f>
        <v>四桥</v>
      </c>
      <c r="F450" s="26">
        <f>[5]签字版本!F450</f>
        <v>2.16</v>
      </c>
      <c r="G450" s="26">
        <f t="shared" si="12"/>
        <v>2.16</v>
      </c>
      <c r="H450" s="26">
        <f t="shared" si="13"/>
        <v>64.8</v>
      </c>
      <c r="I450" s="26">
        <f>[5]签字版本!J450</f>
        <v>12.96</v>
      </c>
      <c r="J450" s="25" t="str">
        <f>SUBSTITUTE([5]签字版本!K450,MID([5]签字版本!K450,9,7),"*******")</f>
        <v>90908180*******0094061</v>
      </c>
      <c r="K450" s="24" t="str">
        <f>[5]签字版本!L450</f>
        <v>连城县农村信用联社四堡信用社</v>
      </c>
    </row>
    <row r="451" spans="1:11">
      <c r="A451" s="24" t="str">
        <f>[5]签字版本!A451</f>
        <v>445</v>
      </c>
      <c r="B451" s="24" t="str">
        <f>[5]签字版本!B451</f>
        <v>马华庆</v>
      </c>
      <c r="C451" s="24" t="str">
        <f>SUBSTITUTE([5]签字版本!C451,MID([5]签字版本!C451,7,8),"********")</f>
        <v>352627********1610</v>
      </c>
      <c r="D451" s="25" t="str">
        <f>SUBSTITUTE([5]签字版本!D451,MID([5]签字版本!D451,4,4),"****")</f>
        <v/>
      </c>
      <c r="E451" s="24" t="str">
        <f>[5]签字版本!E451</f>
        <v>四桥</v>
      </c>
      <c r="F451" s="26">
        <f>[5]签字版本!F451</f>
        <v>2.55</v>
      </c>
      <c r="G451" s="26">
        <f t="shared" si="12"/>
        <v>2.55</v>
      </c>
      <c r="H451" s="26">
        <f t="shared" si="13"/>
        <v>76.5</v>
      </c>
      <c r="I451" s="26">
        <f>[5]签字版本!J451</f>
        <v>15.3</v>
      </c>
      <c r="J451" s="25" t="str">
        <f>SUBSTITUTE([5]签字版本!K451,MID([5]签字版本!K451,9,7),"*******")</f>
        <v>90908180*******0072718</v>
      </c>
      <c r="K451" s="24" t="str">
        <f>[5]签字版本!L451</f>
        <v>连城县农村信用联社四堡信用社</v>
      </c>
    </row>
    <row r="452" spans="1:11">
      <c r="A452" s="24" t="str">
        <f>[5]签字版本!A452</f>
        <v>446</v>
      </c>
      <c r="B452" s="24" t="str">
        <f>[5]签字版本!B452</f>
        <v>马秋生</v>
      </c>
      <c r="C452" s="24" t="str">
        <f>SUBSTITUTE([5]签字版本!C452,MID([5]签字版本!C452,7,8),"********")</f>
        <v>352627********1616</v>
      </c>
      <c r="D452" s="25" t="str">
        <f>SUBSTITUTE([5]签字版本!D452,MID([5]签字版本!D452,4,4),"****")</f>
        <v>159****3246</v>
      </c>
      <c r="E452" s="24" t="str">
        <f>[5]签字版本!E452</f>
        <v>四桥</v>
      </c>
      <c r="F452" s="26">
        <f>[5]签字版本!F452</f>
        <v>1.1</v>
      </c>
      <c r="G452" s="26">
        <f t="shared" si="12"/>
        <v>1.1</v>
      </c>
      <c r="H452" s="26">
        <f t="shared" si="13"/>
        <v>33</v>
      </c>
      <c r="I452" s="26">
        <f>[5]签字版本!J452</f>
        <v>6.6</v>
      </c>
      <c r="J452" s="25" t="str">
        <f>SUBSTITUTE([5]签字版本!K452,MID([5]签字版本!K452,9,7),"*******")</f>
        <v>90908180*******0538066</v>
      </c>
      <c r="K452" s="24" t="str">
        <f>[5]签字版本!L452</f>
        <v>连城县农村信用联社四堡信用社</v>
      </c>
    </row>
    <row r="453" spans="1:11">
      <c r="A453" s="24" t="str">
        <f>[5]签字版本!A453</f>
        <v>447</v>
      </c>
      <c r="B453" s="24" t="str">
        <f>[5]签字版本!B453</f>
        <v>邹菊香</v>
      </c>
      <c r="C453" s="24" t="str">
        <f>SUBSTITUTE([5]签字版本!C453,MID([5]签字版本!C453,7,8),"********")</f>
        <v>352627********1627</v>
      </c>
      <c r="D453" s="25" t="str">
        <f>SUBSTITUTE([5]签字版本!D453,MID([5]签字版本!D453,4,4),"****")</f>
        <v>189****5368</v>
      </c>
      <c r="E453" s="24" t="str">
        <f>[5]签字版本!E453</f>
        <v>四桥</v>
      </c>
      <c r="F453" s="26">
        <f>[5]签字版本!F453</f>
        <v>1.89</v>
      </c>
      <c r="G453" s="26">
        <f t="shared" si="12"/>
        <v>1.89</v>
      </c>
      <c r="H453" s="26">
        <f t="shared" si="13"/>
        <v>56.7</v>
      </c>
      <c r="I453" s="26">
        <f>[5]签字版本!J453</f>
        <v>11.34</v>
      </c>
      <c r="J453" s="25" t="str">
        <f>SUBSTITUTE([5]签字版本!K453,MID([5]签字版本!K453,9,7),"*******")</f>
        <v>90908180*******0295610</v>
      </c>
      <c r="K453" s="24" t="str">
        <f>[5]签字版本!L453</f>
        <v>连城县农村信用联社四堡信用社</v>
      </c>
    </row>
    <row r="454" spans="1:11">
      <c r="A454" s="24" t="str">
        <f>[5]签字版本!A454</f>
        <v>448</v>
      </c>
      <c r="B454" s="24" t="str">
        <f>[5]签字版本!B454</f>
        <v>马寿生</v>
      </c>
      <c r="C454" s="24" t="str">
        <f>SUBSTITUTE([5]签字版本!C454,MID([5]签字版本!C454,7,8),"********")</f>
        <v>352627********1613</v>
      </c>
      <c r="D454" s="25" t="str">
        <f>SUBSTITUTE([5]签字版本!D454,MID([5]签字版本!D454,4,4),"****")</f>
        <v>131****7839</v>
      </c>
      <c r="E454" s="24" t="str">
        <f>[5]签字版本!E454</f>
        <v>四桥</v>
      </c>
      <c r="F454" s="26">
        <f>[5]签字版本!F454</f>
        <v>2.1</v>
      </c>
      <c r="G454" s="26">
        <f t="shared" si="12"/>
        <v>2.1</v>
      </c>
      <c r="H454" s="26">
        <f t="shared" si="13"/>
        <v>63</v>
      </c>
      <c r="I454" s="26">
        <f>[5]签字版本!J454</f>
        <v>12.6</v>
      </c>
      <c r="J454" s="25" t="str">
        <f>SUBSTITUTE([5]签字版本!K454,MID([5]签字版本!K454,9,7),"*******")</f>
        <v>90908180*******0568498</v>
      </c>
      <c r="K454" s="24" t="str">
        <f>[5]签字版本!L454</f>
        <v>连城县农村信用联社四堡信用社</v>
      </c>
    </row>
    <row r="455" spans="1:11">
      <c r="A455" s="24" t="str">
        <f>[5]签字版本!A455</f>
        <v>449</v>
      </c>
      <c r="B455" s="24" t="str">
        <f>[5]签字版本!B455</f>
        <v>马文安</v>
      </c>
      <c r="C455" s="24" t="str">
        <f>SUBSTITUTE([5]签字版本!C455,MID([5]签字版本!C455,7,8),"********")</f>
        <v>350825********1615</v>
      </c>
      <c r="D455" s="25" t="str">
        <f>SUBSTITUTE([5]签字版本!D455,MID([5]签字版本!D455,4,4),"****")</f>
        <v>159****1007</v>
      </c>
      <c r="E455" s="24" t="str">
        <f>[5]签字版本!E455</f>
        <v>四桥</v>
      </c>
      <c r="F455" s="26">
        <f>[5]签字版本!F455</f>
        <v>0.5</v>
      </c>
      <c r="G455" s="26">
        <f t="shared" ref="G455:G518" si="14">F455</f>
        <v>0.5</v>
      </c>
      <c r="H455" s="26">
        <f t="shared" ref="H455:H518" si="15">G455*30</f>
        <v>15</v>
      </c>
      <c r="I455" s="26">
        <f>[5]签字版本!J455</f>
        <v>3</v>
      </c>
      <c r="J455" s="25" t="str">
        <f>SUBSTITUTE([5]签字版本!K455,MID([5]签字版本!K455,9,7),"*******")</f>
        <v>62303625*******9699</v>
      </c>
      <c r="K455" s="24" t="str">
        <f>[5]签字版本!L455</f>
        <v>连城县农村信用联社四堡信用社</v>
      </c>
    </row>
    <row r="456" spans="1:11">
      <c r="A456" s="24" t="str">
        <f>[5]签字版本!A456</f>
        <v>450</v>
      </c>
      <c r="B456" s="24" t="str">
        <f>[5]签字版本!B456</f>
        <v>马志安</v>
      </c>
      <c r="C456" s="24" t="str">
        <f>SUBSTITUTE([5]签字版本!C456,MID([5]签字版本!C456,7,8),"********")</f>
        <v>352627********1639</v>
      </c>
      <c r="D456" s="25" t="str">
        <f>SUBSTITUTE([5]签字版本!D456,MID([5]签字版本!D456,4,4),"****")</f>
        <v>152****3124</v>
      </c>
      <c r="E456" s="24" t="str">
        <f>[5]签字版本!E456</f>
        <v>四桥</v>
      </c>
      <c r="F456" s="26">
        <f>[5]签字版本!F456</f>
        <v>0.61</v>
      </c>
      <c r="G456" s="26">
        <f t="shared" si="14"/>
        <v>0.61</v>
      </c>
      <c r="H456" s="26">
        <f t="shared" si="15"/>
        <v>18.3</v>
      </c>
      <c r="I456" s="26">
        <f>[5]签字版本!J456</f>
        <v>3.66</v>
      </c>
      <c r="J456" s="25" t="str">
        <f>SUBSTITUTE([5]签字版本!K456,MID([5]签字版本!K456,9,7),"*******")</f>
        <v>62218405*******0022</v>
      </c>
      <c r="K456" s="24" t="str">
        <f>[5]签字版本!L456</f>
        <v>连城县农村信用联社四堡信用社</v>
      </c>
    </row>
    <row r="457" spans="1:11">
      <c r="A457" s="24" t="str">
        <f>[5]签字版本!A457</f>
        <v>451</v>
      </c>
      <c r="B457" s="24" t="str">
        <f>[5]签字版本!B457</f>
        <v>马财安</v>
      </c>
      <c r="C457" s="24" t="str">
        <f>SUBSTITUTE([5]签字版本!C457,MID([5]签字版本!C457,7,8),"********")</f>
        <v>352627********1618</v>
      </c>
      <c r="D457" s="25" t="str">
        <f>SUBSTITUTE([5]签字版本!D457,MID([5]签字版本!D457,4,4),"****")</f>
        <v>158****2082</v>
      </c>
      <c r="E457" s="24" t="str">
        <f>[5]签字版本!E457</f>
        <v>四桥</v>
      </c>
      <c r="F457" s="26">
        <f>[5]签字版本!F457</f>
        <v>3</v>
      </c>
      <c r="G457" s="26">
        <f t="shared" si="14"/>
        <v>3</v>
      </c>
      <c r="H457" s="26">
        <f t="shared" si="15"/>
        <v>90</v>
      </c>
      <c r="I457" s="26">
        <f>[5]签字版本!J457</f>
        <v>18</v>
      </c>
      <c r="J457" s="25" t="str">
        <f>SUBSTITUTE([5]签字版本!K457,MID([5]签字版本!K457,9,7),"*******")</f>
        <v>62303615*******4102</v>
      </c>
      <c r="K457" s="24" t="str">
        <f>[5]签字版本!L457</f>
        <v>连城县农村信用联社四堡信用社</v>
      </c>
    </row>
    <row r="458" spans="1:11">
      <c r="A458" s="24" t="str">
        <f>[5]签字版本!A458</f>
        <v>452</v>
      </c>
      <c r="B458" s="24" t="str">
        <f>[5]签字版本!B458</f>
        <v>马辉安</v>
      </c>
      <c r="C458" s="24" t="str">
        <f>SUBSTITUTE([5]签字版本!C458,MID([5]签字版本!C458,7,8),"********")</f>
        <v>350825********1619</v>
      </c>
      <c r="D458" s="25" t="str">
        <f>SUBSTITUTE([5]签字版本!D458,MID([5]签字版本!D458,4,4),"****")</f>
        <v>158****2849</v>
      </c>
      <c r="E458" s="24" t="str">
        <f>[5]签字版本!E458</f>
        <v>四桥</v>
      </c>
      <c r="F458" s="26">
        <f>[5]签字版本!F458</f>
        <v>1.22</v>
      </c>
      <c r="G458" s="26">
        <f t="shared" si="14"/>
        <v>1.22</v>
      </c>
      <c r="H458" s="26">
        <f t="shared" si="15"/>
        <v>36.6</v>
      </c>
      <c r="I458" s="26">
        <f>[5]签字版本!J458</f>
        <v>7.32</v>
      </c>
      <c r="J458" s="25" t="str">
        <f>SUBSTITUTE([5]签字版本!K458,MID([5]签字版本!K458,9,7),"*******")</f>
        <v>62218405*******6310</v>
      </c>
      <c r="K458" s="24" t="str">
        <f>[5]签字版本!L458</f>
        <v>连城县农村信用联社四堡信用社</v>
      </c>
    </row>
    <row r="459" spans="1:11">
      <c r="A459" s="24" t="str">
        <f>[5]签字版本!A459</f>
        <v>453</v>
      </c>
      <c r="B459" s="24" t="str">
        <f>[5]签字版本!B459</f>
        <v>马 经</v>
      </c>
      <c r="C459" s="24" t="str">
        <f>SUBSTITUTE([5]签字版本!C459,MID([5]签字版本!C459,7,8),"********")</f>
        <v>350825********1633</v>
      </c>
      <c r="D459" s="25" t="str">
        <f>SUBSTITUTE([5]签字版本!D459,MID([5]签字版本!D459,4,4),"****")</f>
        <v>136****5260</v>
      </c>
      <c r="E459" s="24" t="str">
        <f>[5]签字版本!E459</f>
        <v>四桥</v>
      </c>
      <c r="F459" s="26">
        <f>[5]签字版本!F459</f>
        <v>2.93</v>
      </c>
      <c r="G459" s="26">
        <f t="shared" si="14"/>
        <v>2.93</v>
      </c>
      <c r="H459" s="26">
        <f t="shared" si="15"/>
        <v>87.9</v>
      </c>
      <c r="I459" s="26">
        <f>[5]签字版本!J459</f>
        <v>17.58</v>
      </c>
      <c r="J459" s="25" t="str">
        <f>SUBSTITUTE([5]签字版本!K459,MID([5]签字版本!K459,9,7),"*******")</f>
        <v>62218405*******0188</v>
      </c>
      <c r="K459" s="24" t="str">
        <f>[5]签字版本!L459</f>
        <v>连城县农村信用联社四堡信用社</v>
      </c>
    </row>
    <row r="460" spans="1:11">
      <c r="A460" s="24" t="str">
        <f>[5]签字版本!A460</f>
        <v>454</v>
      </c>
      <c r="B460" s="24" t="str">
        <f>[5]签字版本!B460</f>
        <v>马玉祥</v>
      </c>
      <c r="C460" s="24" t="str">
        <f>SUBSTITUTE([5]签字版本!C460,MID([5]签字版本!C460,7,8),"********")</f>
        <v>352627********1611</v>
      </c>
      <c r="D460" s="25" t="str">
        <f>SUBSTITUTE([5]签字版本!D460,MID([5]签字版本!D460,4,4),"****")</f>
        <v>136****8658</v>
      </c>
      <c r="E460" s="24" t="str">
        <f>[5]签字版本!E460</f>
        <v>四桥</v>
      </c>
      <c r="F460" s="26">
        <f>[5]签字版本!F460</f>
        <v>0.37</v>
      </c>
      <c r="G460" s="26">
        <f t="shared" si="14"/>
        <v>0.37</v>
      </c>
      <c r="H460" s="26">
        <f t="shared" si="15"/>
        <v>11.1</v>
      </c>
      <c r="I460" s="26">
        <f>[5]签字版本!J460</f>
        <v>2.22</v>
      </c>
      <c r="J460" s="25" t="str">
        <f>SUBSTITUTE([5]签字版本!K460,MID([5]签字版本!K460,9,7),"*******")</f>
        <v>62303615*******2582</v>
      </c>
      <c r="K460" s="24" t="str">
        <f>[5]签字版本!L460</f>
        <v>连城县农村信用联社四堡信用社</v>
      </c>
    </row>
    <row r="461" spans="1:11">
      <c r="A461" s="24" t="str">
        <f>[5]签字版本!A461</f>
        <v>455</v>
      </c>
      <c r="B461" s="24" t="str">
        <f>[5]签字版本!B461</f>
        <v>马华旺</v>
      </c>
      <c r="C461" s="24" t="str">
        <f>SUBSTITUTE([5]签字版本!C461,MID([5]签字版本!C461,7,8),"********")</f>
        <v>352627********1614</v>
      </c>
      <c r="D461" s="25" t="str">
        <f>SUBSTITUTE([5]签字版本!D461,MID([5]签字版本!D461,4,4),"****")</f>
        <v>133****2365</v>
      </c>
      <c r="E461" s="24" t="str">
        <f>[5]签字版本!E461</f>
        <v>四桥</v>
      </c>
      <c r="F461" s="26">
        <f>[5]签字版本!F461</f>
        <v>1.65</v>
      </c>
      <c r="G461" s="26">
        <f t="shared" si="14"/>
        <v>1.65</v>
      </c>
      <c r="H461" s="26">
        <f t="shared" si="15"/>
        <v>49.5</v>
      </c>
      <c r="I461" s="26">
        <f>[5]签字版本!J461</f>
        <v>9.9</v>
      </c>
      <c r="J461" s="25" t="str">
        <f>SUBSTITUTE([5]签字版本!K461,MID([5]签字版本!K461,9,7),"*******")</f>
        <v>62218405*******1659</v>
      </c>
      <c r="K461" s="24" t="str">
        <f>[5]签字版本!L461</f>
        <v>连城县农村信用联社四堡信用社</v>
      </c>
    </row>
    <row r="462" spans="1:11">
      <c r="A462" s="24" t="str">
        <f>[5]签字版本!A462</f>
        <v>456</v>
      </c>
      <c r="B462" s="24" t="str">
        <f>[5]签字版本!B462</f>
        <v>马友明</v>
      </c>
      <c r="C462" s="24" t="str">
        <f>SUBSTITUTE([5]签字版本!C462,MID([5]签字版本!C462,7,8),"********")</f>
        <v>352627********1619</v>
      </c>
      <c r="D462" s="25" t="str">
        <f>SUBSTITUTE([5]签字版本!D462,MID([5]签字版本!D462,4,4),"****")</f>
        <v>152****0396</v>
      </c>
      <c r="E462" s="24" t="str">
        <f>[5]签字版本!E462</f>
        <v>四桥</v>
      </c>
      <c r="F462" s="26">
        <f>[5]签字版本!F462</f>
        <v>2.09</v>
      </c>
      <c r="G462" s="26">
        <f t="shared" si="14"/>
        <v>2.09</v>
      </c>
      <c r="H462" s="26">
        <f t="shared" si="15"/>
        <v>62.7</v>
      </c>
      <c r="I462" s="26">
        <f>[5]签字版本!J462</f>
        <v>12.54</v>
      </c>
      <c r="J462" s="25" t="str">
        <f>SUBSTITUTE([5]签字版本!K462,MID([5]签字版本!K462,9,7),"*******")</f>
        <v>90908180*******0433437</v>
      </c>
      <c r="K462" s="24" t="str">
        <f>[5]签字版本!L462</f>
        <v>连城县农村信用联社四堡信用社</v>
      </c>
    </row>
    <row r="463" spans="1:11">
      <c r="A463" s="24" t="str">
        <f>[5]签字版本!A463</f>
        <v>457</v>
      </c>
      <c r="B463" s="24" t="str">
        <f>[5]签字版本!B463</f>
        <v>马华寿</v>
      </c>
      <c r="C463" s="24" t="str">
        <f>SUBSTITUTE([5]签字版本!C463,MID([5]签字版本!C463,7,8),"********")</f>
        <v>352627********1610</v>
      </c>
      <c r="D463" s="25" t="str">
        <f>SUBSTITUTE([5]签字版本!D463,MID([5]签字版本!D463,4,4),"****")</f>
        <v>186****5151</v>
      </c>
      <c r="E463" s="24" t="str">
        <f>[5]签字版本!E463</f>
        <v>四桥</v>
      </c>
      <c r="F463" s="26">
        <f>[5]签字版本!F463</f>
        <v>1.01</v>
      </c>
      <c r="G463" s="26">
        <f t="shared" si="14"/>
        <v>1.01</v>
      </c>
      <c r="H463" s="26">
        <f t="shared" si="15"/>
        <v>30.3</v>
      </c>
      <c r="I463" s="26">
        <f>[5]签字版本!J463</f>
        <v>6.06</v>
      </c>
      <c r="J463" s="25" t="str">
        <f>SUBSTITUTE([5]签字版本!K463,MID([5]签字版本!K463,9,7),"*******")</f>
        <v>90908180*******0077008</v>
      </c>
      <c r="K463" s="24" t="str">
        <f>[5]签字版本!L463</f>
        <v>连城县农村信用联社四堡信用社</v>
      </c>
    </row>
    <row r="464" spans="1:11">
      <c r="A464" s="24" t="str">
        <f>[5]签字版本!A464</f>
        <v>458</v>
      </c>
      <c r="B464" s="24" t="str">
        <f>[5]签字版本!B464</f>
        <v>马啟开</v>
      </c>
      <c r="C464" s="24" t="str">
        <f>SUBSTITUTE([5]签字版本!C464,MID([5]签字版本!C464,7,8),"********")</f>
        <v>350825********1611</v>
      </c>
      <c r="D464" s="25" t="str">
        <f>SUBSTITUTE([5]签字版本!D464,MID([5]签字版本!D464,4,4),"****")</f>
        <v>138****3207</v>
      </c>
      <c r="E464" s="24" t="str">
        <f>[5]签字版本!E464</f>
        <v>四桥</v>
      </c>
      <c r="F464" s="26">
        <f>[5]签字版本!F464</f>
        <v>1.52</v>
      </c>
      <c r="G464" s="26">
        <f t="shared" si="14"/>
        <v>1.52</v>
      </c>
      <c r="H464" s="26">
        <f t="shared" si="15"/>
        <v>45.6</v>
      </c>
      <c r="I464" s="26">
        <f>[5]签字版本!J464</f>
        <v>9.12</v>
      </c>
      <c r="J464" s="25" t="str">
        <f>SUBSTITUTE([5]签字版本!K464,MID([5]签字版本!K464,9,7),"*******")</f>
        <v>62303611*******4264</v>
      </c>
      <c r="K464" s="24" t="str">
        <f>[5]签字版本!L464</f>
        <v>连城县农村信用联社四堡信用社</v>
      </c>
    </row>
    <row r="465" spans="1:11">
      <c r="A465" s="24" t="str">
        <f>[5]签字版本!A465</f>
        <v>459</v>
      </c>
      <c r="B465" s="24" t="str">
        <f>[5]签字版本!B465</f>
        <v>马华积</v>
      </c>
      <c r="C465" s="24" t="str">
        <f>SUBSTITUTE([5]签字版本!C465,MID([5]签字版本!C465,7,8),"********")</f>
        <v>352627********1612</v>
      </c>
      <c r="D465" s="25" t="str">
        <f>SUBSTITUTE([5]签字版本!D465,MID([5]签字版本!D465,4,4),"****")</f>
        <v>139****7977</v>
      </c>
      <c r="E465" s="24" t="str">
        <f>[5]签字版本!E465</f>
        <v>四桥</v>
      </c>
      <c r="F465" s="26">
        <f>[5]签字版本!F465</f>
        <v>2.81</v>
      </c>
      <c r="G465" s="26">
        <f t="shared" si="14"/>
        <v>2.81</v>
      </c>
      <c r="H465" s="26">
        <f t="shared" si="15"/>
        <v>84.3</v>
      </c>
      <c r="I465" s="26">
        <f>[5]签字版本!J465</f>
        <v>16.86</v>
      </c>
      <c r="J465" s="25" t="str">
        <f>SUBSTITUTE([5]签字版本!K465,MID([5]签字版本!K465,9,7),"*******")</f>
        <v>90908180*******0059787</v>
      </c>
      <c r="K465" s="24" t="str">
        <f>[5]签字版本!L465</f>
        <v>连城县农村信用联社四堡信用社</v>
      </c>
    </row>
    <row r="466" spans="1:11">
      <c r="A466" s="24" t="str">
        <f>[5]签字版本!A466</f>
        <v>460</v>
      </c>
      <c r="B466" s="24" t="str">
        <f>[5]签字版本!B466</f>
        <v>廖江东</v>
      </c>
      <c r="C466" s="24" t="str">
        <f>SUBSTITUTE([5]签字版本!C466,MID([5]签字版本!C466,7,8),"********")</f>
        <v>352627********1617</v>
      </c>
      <c r="D466" s="25" t="str">
        <f>SUBSTITUTE([5]签字版本!D466,MID([5]签字版本!D466,4,4),"****")</f>
        <v/>
      </c>
      <c r="E466" s="24" t="str">
        <f>[5]签字版本!E466</f>
        <v>四桥</v>
      </c>
      <c r="F466" s="26">
        <f>[5]签字版本!F466</f>
        <v>3.13</v>
      </c>
      <c r="G466" s="26">
        <f t="shared" si="14"/>
        <v>3.13</v>
      </c>
      <c r="H466" s="26">
        <f t="shared" si="15"/>
        <v>93.9</v>
      </c>
      <c r="I466" s="26">
        <f>[5]签字版本!J466</f>
        <v>18.78</v>
      </c>
      <c r="J466" s="25" t="str">
        <f>SUBSTITUTE([5]签字版本!K466,MID([5]签字版本!K466,9,7),"*******")</f>
        <v>90908180*******0423206</v>
      </c>
      <c r="K466" s="24" t="str">
        <f>[5]签字版本!L466</f>
        <v>连城县农村信用联社四堡信用社</v>
      </c>
    </row>
    <row r="467" spans="1:11">
      <c r="A467" s="24" t="str">
        <f>[5]签字版本!A467</f>
        <v>461</v>
      </c>
      <c r="B467" s="24" t="str">
        <f>[5]签字版本!B467</f>
        <v>赖玉兰</v>
      </c>
      <c r="C467" s="24" t="str">
        <f>SUBSTITUTE([5]签字版本!C467,MID([5]签字版本!C467,7,8),"********")</f>
        <v>350825********1624</v>
      </c>
      <c r="D467" s="25" t="str">
        <f>SUBSTITUTE([5]签字版本!D467,MID([5]签字版本!D467,4,4),"****")</f>
        <v/>
      </c>
      <c r="E467" s="24" t="str">
        <f>[5]签字版本!E467</f>
        <v>四桥</v>
      </c>
      <c r="F467" s="26">
        <f>[5]签字版本!F467</f>
        <v>0.49</v>
      </c>
      <c r="G467" s="26">
        <f t="shared" si="14"/>
        <v>0.49</v>
      </c>
      <c r="H467" s="26">
        <f t="shared" si="15"/>
        <v>14.7</v>
      </c>
      <c r="I467" s="26">
        <f>[5]签字版本!J467</f>
        <v>2.94</v>
      </c>
      <c r="J467" s="25" t="str">
        <f>SUBSTITUTE([5]签字版本!K467,MID([5]签字版本!K467,9,7),"*******")</f>
        <v>62218405*******9990</v>
      </c>
      <c r="K467" s="24" t="str">
        <f>[5]签字版本!L467</f>
        <v>连城县农村信用联社四堡信用社</v>
      </c>
    </row>
    <row r="468" spans="1:11">
      <c r="A468" s="24" t="str">
        <f>[5]签字版本!A468</f>
        <v>462</v>
      </c>
      <c r="B468" s="24" t="str">
        <f>[5]签字版本!B468</f>
        <v>马华安</v>
      </c>
      <c r="C468" s="24" t="str">
        <f>SUBSTITUTE([5]签字版本!C468,MID([5]签字版本!C468,7,8),"********")</f>
        <v>352627********1634</v>
      </c>
      <c r="D468" s="25" t="str">
        <f>SUBSTITUTE([5]签字版本!D468,MID([5]签字版本!D468,4,4),"****")</f>
        <v>136****9782</v>
      </c>
      <c r="E468" s="24" t="str">
        <f>[5]签字版本!E468</f>
        <v>四桥</v>
      </c>
      <c r="F468" s="26">
        <f>[5]签字版本!F468</f>
        <v>1.2</v>
      </c>
      <c r="G468" s="26">
        <f t="shared" si="14"/>
        <v>1.2</v>
      </c>
      <c r="H468" s="26">
        <f t="shared" si="15"/>
        <v>36</v>
      </c>
      <c r="I468" s="26">
        <f>[5]签字版本!J468</f>
        <v>7.2</v>
      </c>
      <c r="J468" s="25" t="str">
        <f>SUBSTITUTE([5]签字版本!K468,MID([5]签字版本!K468,9,7),"*******")</f>
        <v>90908180*******0426784</v>
      </c>
      <c r="K468" s="24" t="str">
        <f>[5]签字版本!L468</f>
        <v>连城县农村信用联社四堡信用社</v>
      </c>
    </row>
    <row r="469" spans="1:11">
      <c r="A469" s="24" t="str">
        <f>[5]签字版本!A469</f>
        <v>463</v>
      </c>
      <c r="B469" s="24" t="str">
        <f>[5]签字版本!B469</f>
        <v>马启上</v>
      </c>
      <c r="C469" s="24" t="str">
        <f>SUBSTITUTE([5]签字版本!C469,MID([5]签字版本!C469,7,8),"********")</f>
        <v>350423********6019</v>
      </c>
      <c r="D469" s="25" t="str">
        <f>SUBSTITUTE([5]签字版本!D469,MID([5]签字版本!D469,4,4),"****")</f>
        <v/>
      </c>
      <c r="E469" s="24" t="str">
        <f>[5]签字版本!E469</f>
        <v>四桥</v>
      </c>
      <c r="F469" s="26">
        <f>[5]签字版本!F469</f>
        <v>1.2</v>
      </c>
      <c r="G469" s="26">
        <f t="shared" si="14"/>
        <v>1.2</v>
      </c>
      <c r="H469" s="26">
        <f t="shared" si="15"/>
        <v>36</v>
      </c>
      <c r="I469" s="26">
        <f>[5]签字版本!J469</f>
        <v>7.2</v>
      </c>
      <c r="J469" s="25" t="str">
        <f>SUBSTITUTE([5]签字版本!K469,MID([5]签字版本!K469,9,7),"*******")</f>
        <v>62303611*******0533</v>
      </c>
      <c r="K469" s="24" t="str">
        <f>[5]签字版本!L469</f>
        <v>连城县农村信用联社四堡信用社</v>
      </c>
    </row>
    <row r="470" spans="1:11">
      <c r="A470" s="24" t="str">
        <f>[5]签字版本!A470</f>
        <v>464</v>
      </c>
      <c r="B470" s="24" t="str">
        <f>[5]签字版本!B470</f>
        <v>马传武</v>
      </c>
      <c r="C470" s="24" t="str">
        <f>SUBSTITUTE([5]签字版本!C470,MID([5]签字版本!C470,7,8),"********")</f>
        <v>352627********163X</v>
      </c>
      <c r="D470" s="25" t="str">
        <f>SUBSTITUTE([5]签字版本!D470,MID([5]签字版本!D470,4,4),"****")</f>
        <v>138****4027</v>
      </c>
      <c r="E470" s="24" t="str">
        <f>[5]签字版本!E470</f>
        <v>四桥</v>
      </c>
      <c r="F470" s="26">
        <f>[5]签字版本!F470</f>
        <v>1.39</v>
      </c>
      <c r="G470" s="26">
        <f t="shared" si="14"/>
        <v>1.39</v>
      </c>
      <c r="H470" s="26">
        <f t="shared" si="15"/>
        <v>41.7</v>
      </c>
      <c r="I470" s="26">
        <f>[5]签字版本!J470</f>
        <v>8.34</v>
      </c>
      <c r="J470" s="25" t="str">
        <f>SUBSTITUTE([5]签字版本!K470,MID([5]签字版本!K470,9,7),"*******")</f>
        <v>90908180*******0085035</v>
      </c>
      <c r="K470" s="24" t="str">
        <f>[5]签字版本!L470</f>
        <v>连城县农村信用联社四堡信用社</v>
      </c>
    </row>
    <row r="471" spans="1:11">
      <c r="A471" s="24" t="str">
        <f>[5]签字版本!A471</f>
        <v>465</v>
      </c>
      <c r="B471" s="24" t="str">
        <f>[5]签字版本!B471</f>
        <v>马友富</v>
      </c>
      <c r="C471" s="24" t="str">
        <f>SUBSTITUTE([5]签字版本!C471,MID([5]签字版本!C471,7,8),"********")</f>
        <v>352627********1618</v>
      </c>
      <c r="D471" s="25" t="str">
        <f>SUBSTITUTE([5]签字版本!D471,MID([5]签字版本!D471,4,4),"****")</f>
        <v>152****1914</v>
      </c>
      <c r="E471" s="24" t="str">
        <f>[5]签字版本!E471</f>
        <v>四桥</v>
      </c>
      <c r="F471" s="26">
        <f>[5]签字版本!F471</f>
        <v>4</v>
      </c>
      <c r="G471" s="26">
        <f t="shared" si="14"/>
        <v>4</v>
      </c>
      <c r="H471" s="26">
        <f t="shared" si="15"/>
        <v>120</v>
      </c>
      <c r="I471" s="26">
        <f>[5]签字版本!J471</f>
        <v>24</v>
      </c>
      <c r="J471" s="25" t="str">
        <f>SUBSTITUTE([5]签字版本!K471,MID([5]签字版本!K471,9,7),"*******")</f>
        <v>90908180*******0050955</v>
      </c>
      <c r="K471" s="24" t="str">
        <f>[5]签字版本!L471</f>
        <v>连城县农村信用联社四堡信用社</v>
      </c>
    </row>
    <row r="472" spans="1:11">
      <c r="A472" s="24" t="str">
        <f>[5]签字版本!A472</f>
        <v>466</v>
      </c>
      <c r="B472" s="24" t="str">
        <f>[5]签字版本!B472</f>
        <v>马玉明</v>
      </c>
      <c r="C472" s="24" t="str">
        <f>SUBSTITUTE([5]签字版本!C472,MID([5]签字版本!C472,7,8),"********")</f>
        <v>352627********161X</v>
      </c>
      <c r="D472" s="25" t="str">
        <f>SUBSTITUTE([5]签字版本!D472,MID([5]签字版本!D472,4,4),"****")</f>
        <v>150****2184</v>
      </c>
      <c r="E472" s="24" t="str">
        <f>[5]签字版本!E472</f>
        <v>四桥</v>
      </c>
      <c r="F472" s="26">
        <f>[5]签字版本!F472</f>
        <v>3.01</v>
      </c>
      <c r="G472" s="26">
        <f t="shared" si="14"/>
        <v>3.01</v>
      </c>
      <c r="H472" s="26">
        <f t="shared" si="15"/>
        <v>90.3</v>
      </c>
      <c r="I472" s="26">
        <f>[5]签字版本!J472</f>
        <v>18.06</v>
      </c>
      <c r="J472" s="25" t="str">
        <f>SUBSTITUTE([5]签字版本!K472,MID([5]签字版本!K472,9,7),"*******")</f>
        <v>90908180*******0340857</v>
      </c>
      <c r="K472" s="24" t="str">
        <f>[5]签字版本!L472</f>
        <v>连城县农村信用联社四堡信用社</v>
      </c>
    </row>
    <row r="473" spans="1:11">
      <c r="A473" s="24" t="str">
        <f>[5]签字版本!A473</f>
        <v>467</v>
      </c>
      <c r="B473" s="24" t="str">
        <f>[5]签字版本!B473</f>
        <v>马华清</v>
      </c>
      <c r="C473" s="24" t="str">
        <f>SUBSTITUTE([5]签字版本!C473,MID([5]签字版本!C473,7,8),"********")</f>
        <v>350825********1635</v>
      </c>
      <c r="D473" s="25" t="str">
        <f>SUBSTITUTE([5]签字版本!D473,MID([5]签字版本!D473,4,4),"****")</f>
        <v/>
      </c>
      <c r="E473" s="24" t="str">
        <f>[5]签字版本!E473</f>
        <v>四桥</v>
      </c>
      <c r="F473" s="26">
        <f>[5]签字版本!F473</f>
        <v>0.14</v>
      </c>
      <c r="G473" s="26">
        <f t="shared" si="14"/>
        <v>0.14</v>
      </c>
      <c r="H473" s="26">
        <f t="shared" si="15"/>
        <v>4.2</v>
      </c>
      <c r="I473" s="26">
        <f>[5]签字版本!J473</f>
        <v>0.84</v>
      </c>
      <c r="J473" s="25" t="str">
        <f>SUBSTITUTE([5]签字版本!K473,MID([5]签字版本!K473,9,7),"*******")</f>
        <v>62303611*******9570</v>
      </c>
      <c r="K473" s="24" t="str">
        <f>[5]签字版本!L473</f>
        <v>连城县农村信用联社四堡信用社</v>
      </c>
    </row>
    <row r="474" spans="1:11">
      <c r="A474" s="24" t="str">
        <f>[5]签字版本!A474</f>
        <v>468</v>
      </c>
      <c r="B474" s="24" t="str">
        <f>[5]签字版本!B474</f>
        <v>马玉升</v>
      </c>
      <c r="C474" s="24" t="str">
        <f>SUBSTITUTE([5]签字版本!C474,MID([5]签字版本!C474,7,8),"********")</f>
        <v>352627********1616</v>
      </c>
      <c r="D474" s="25" t="str">
        <f>SUBSTITUTE([5]签字版本!D474,MID([5]签字版本!D474,4,4),"****")</f>
        <v>131****6257</v>
      </c>
      <c r="E474" s="24" t="str">
        <f>[5]签字版本!E474</f>
        <v>四桥</v>
      </c>
      <c r="F474" s="26">
        <f>[5]签字版本!F474</f>
        <v>0.3</v>
      </c>
      <c r="G474" s="26">
        <f t="shared" si="14"/>
        <v>0.3</v>
      </c>
      <c r="H474" s="26">
        <f t="shared" si="15"/>
        <v>9</v>
      </c>
      <c r="I474" s="26">
        <f>[5]签字版本!J474</f>
        <v>1.8</v>
      </c>
      <c r="J474" s="25" t="str">
        <f>SUBSTITUTE([5]签字版本!K474,MID([5]签字版本!K474,9,7),"*******")</f>
        <v>62303611*******9584</v>
      </c>
      <c r="K474" s="24" t="str">
        <f>[5]签字版本!L474</f>
        <v>连城县农村信用联社四堡信用社</v>
      </c>
    </row>
    <row r="475" spans="1:11">
      <c r="A475" s="24" t="str">
        <f>[5]签字版本!A475</f>
        <v>469</v>
      </c>
      <c r="B475" s="24" t="str">
        <f>[5]签字版本!B475</f>
        <v>马寿松</v>
      </c>
      <c r="C475" s="24" t="str">
        <f>SUBSTITUTE([5]签字版本!C475,MID([5]签字版本!C475,7,8),"********")</f>
        <v>352627********1611</v>
      </c>
      <c r="D475" s="25" t="str">
        <f>SUBSTITUTE([5]签字版本!D475,MID([5]签字版本!D475,4,4),"****")</f>
        <v>130****6895</v>
      </c>
      <c r="E475" s="24" t="str">
        <f>[5]签字版本!E475</f>
        <v>四桥</v>
      </c>
      <c r="F475" s="26">
        <f>[5]签字版本!F475</f>
        <v>5.34</v>
      </c>
      <c r="G475" s="26">
        <f t="shared" si="14"/>
        <v>5.34</v>
      </c>
      <c r="H475" s="26">
        <f t="shared" si="15"/>
        <v>160.2</v>
      </c>
      <c r="I475" s="26">
        <f>[5]签字版本!J475</f>
        <v>32.04</v>
      </c>
      <c r="J475" s="25" t="str">
        <f>SUBSTITUTE([5]签字版本!K475,MID([5]签字版本!K475,9,7),"*******")</f>
        <v>62218405*******6567</v>
      </c>
      <c r="K475" s="24" t="str">
        <f>[5]签字版本!L475</f>
        <v>连城县农村信用联社四堡信用社</v>
      </c>
    </row>
    <row r="476" spans="1:11">
      <c r="A476" s="24" t="str">
        <f>[5]签字版本!A476</f>
        <v>470</v>
      </c>
      <c r="B476" s="24" t="str">
        <f>[5]签字版本!B476</f>
        <v>马啟光</v>
      </c>
      <c r="C476" s="24" t="str">
        <f>SUBSTITUTE([5]签字版本!C476,MID([5]签字版本!C476,7,8),"********")</f>
        <v>352627********1616</v>
      </c>
      <c r="D476" s="25" t="str">
        <f>SUBSTITUTE([5]签字版本!D476,MID([5]签字版本!D476,4,4),"****")</f>
        <v>136****9093</v>
      </c>
      <c r="E476" s="24" t="str">
        <f>[5]签字版本!E476</f>
        <v>四桥</v>
      </c>
      <c r="F476" s="26">
        <f>[5]签字版本!F476</f>
        <v>0.86</v>
      </c>
      <c r="G476" s="26">
        <f t="shared" si="14"/>
        <v>0.86</v>
      </c>
      <c r="H476" s="26">
        <f t="shared" si="15"/>
        <v>25.8</v>
      </c>
      <c r="I476" s="26">
        <f>[5]签字版本!J476</f>
        <v>5.16</v>
      </c>
      <c r="J476" s="25" t="str">
        <f>SUBSTITUTE([5]签字版本!K476,MID([5]签字版本!K476,9,7),"*******")</f>
        <v>90908180*******0059858</v>
      </c>
      <c r="K476" s="24" t="str">
        <f>[5]签字版本!L476</f>
        <v>连城县农村信用联社四堡信用社</v>
      </c>
    </row>
    <row r="477" spans="1:11">
      <c r="A477" s="24" t="str">
        <f>[5]签字版本!A477</f>
        <v>471</v>
      </c>
      <c r="B477" s="24" t="str">
        <f>[5]签字版本!B477</f>
        <v>马勋治</v>
      </c>
      <c r="C477" s="24" t="str">
        <f>SUBSTITUTE([5]签字版本!C477,MID([5]签字版本!C477,7,8),"********")</f>
        <v>352627********161X</v>
      </c>
      <c r="D477" s="25" t="str">
        <f>SUBSTITUTE([5]签字版本!D477,MID([5]签字版本!D477,4,4),"****")</f>
        <v>189****6429</v>
      </c>
      <c r="E477" s="24" t="str">
        <f>[5]签字版本!E477</f>
        <v>四桥</v>
      </c>
      <c r="F477" s="26">
        <f>[5]签字版本!F477</f>
        <v>1.04</v>
      </c>
      <c r="G477" s="26">
        <f t="shared" si="14"/>
        <v>1.04</v>
      </c>
      <c r="H477" s="26">
        <f t="shared" si="15"/>
        <v>31.2</v>
      </c>
      <c r="I477" s="26">
        <f>[5]签字版本!J477</f>
        <v>6.24</v>
      </c>
      <c r="J477" s="25" t="str">
        <f>SUBSTITUTE([5]签字版本!K477,MID([5]签字版本!K477,9,7),"*******")</f>
        <v>90908180*******0002829</v>
      </c>
      <c r="K477" s="24" t="str">
        <f>[5]签字版本!L477</f>
        <v>连城县农村信用联社四堡信用社</v>
      </c>
    </row>
    <row r="478" spans="1:11">
      <c r="A478" s="24" t="str">
        <f>[5]签字版本!A478</f>
        <v>472</v>
      </c>
      <c r="B478" s="24" t="str">
        <f>[5]签字版本!B478</f>
        <v>马有瑞</v>
      </c>
      <c r="C478" s="24" t="str">
        <f>SUBSTITUTE([5]签字版本!C478,MID([5]签字版本!C478,7,8),"********")</f>
        <v>352627********1616</v>
      </c>
      <c r="D478" s="25" t="str">
        <f>SUBSTITUTE([5]签字版本!D478,MID([5]签字版本!D478,4,4),"****")</f>
        <v>133****3336</v>
      </c>
      <c r="E478" s="24" t="str">
        <f>[5]签字版本!E478</f>
        <v>四桥</v>
      </c>
      <c r="F478" s="26">
        <f>[5]签字版本!F478</f>
        <v>1</v>
      </c>
      <c r="G478" s="26">
        <f t="shared" si="14"/>
        <v>1</v>
      </c>
      <c r="H478" s="26">
        <f t="shared" si="15"/>
        <v>30</v>
      </c>
      <c r="I478" s="26">
        <f>[5]签字版本!J478</f>
        <v>6</v>
      </c>
      <c r="J478" s="25" t="str">
        <f>SUBSTITUTE([5]签字版本!K478,MID([5]签字版本!K478,9,7),"*******")</f>
        <v>62303611*******5463</v>
      </c>
      <c r="K478" s="24" t="str">
        <f>[5]签字版本!L478</f>
        <v>连城县农村信用联社四堡信用社</v>
      </c>
    </row>
    <row r="479" spans="1:11">
      <c r="A479" s="24" t="str">
        <f>[5]签字版本!A479</f>
        <v>473</v>
      </c>
      <c r="B479" s="24" t="str">
        <f>[5]签字版本!B479</f>
        <v>马伟平</v>
      </c>
      <c r="C479" s="24" t="str">
        <f>SUBSTITUTE([5]签字版本!C479,MID([5]签字版本!C479,7,8),"********")</f>
        <v>352627********161X</v>
      </c>
      <c r="D479" s="25" t="str">
        <f>SUBSTITUTE([5]签字版本!D479,MID([5]签字版本!D479,4,4),"****")</f>
        <v>132****2497</v>
      </c>
      <c r="E479" s="24" t="str">
        <f>[5]签字版本!E479</f>
        <v>四桥</v>
      </c>
      <c r="F479" s="26">
        <f>[5]签字版本!F479</f>
        <v>3.55</v>
      </c>
      <c r="G479" s="26">
        <f t="shared" si="14"/>
        <v>3.55</v>
      </c>
      <c r="H479" s="26">
        <f t="shared" si="15"/>
        <v>106.5</v>
      </c>
      <c r="I479" s="26">
        <f>[5]签字版本!J479</f>
        <v>21.3</v>
      </c>
      <c r="J479" s="25" t="str">
        <f>SUBSTITUTE([5]签字版本!K479,MID([5]签字版本!K479,9,7),"*******")</f>
        <v>62218405*******1881</v>
      </c>
      <c r="K479" s="24" t="str">
        <f>[5]签字版本!L479</f>
        <v>连城县农村信用联社四堡信用社</v>
      </c>
    </row>
    <row r="480" spans="1:11">
      <c r="A480" s="24" t="str">
        <f>[5]签字版本!A480</f>
        <v>474</v>
      </c>
      <c r="B480" s="24" t="str">
        <f>[5]签字版本!B480</f>
        <v>林瑞清</v>
      </c>
      <c r="C480" s="24" t="str">
        <f>SUBSTITUTE([5]签字版本!C480,MID([5]签字版本!C480,7,8),"********")</f>
        <v>352627********1612</v>
      </c>
      <c r="D480" s="25" t="str">
        <f>SUBSTITUTE([5]签字版本!D480,MID([5]签字版本!D480,4,4),"****")</f>
        <v>187****5991</v>
      </c>
      <c r="E480" s="24" t="str">
        <f>[5]签字版本!E480</f>
        <v>四桥</v>
      </c>
      <c r="F480" s="26">
        <f>[5]签字版本!F480</f>
        <v>3.29</v>
      </c>
      <c r="G480" s="26">
        <f t="shared" si="14"/>
        <v>3.29</v>
      </c>
      <c r="H480" s="26">
        <f t="shared" si="15"/>
        <v>98.7</v>
      </c>
      <c r="I480" s="26">
        <f>[5]签字版本!J480</f>
        <v>19.74</v>
      </c>
      <c r="J480" s="25" t="str">
        <f>SUBSTITUTE([5]签字版本!K480,MID([5]签字版本!K480,9,7),"*******")</f>
        <v>90908180*******0421967</v>
      </c>
      <c r="K480" s="24" t="str">
        <f>[5]签字版本!L480</f>
        <v>连城县农村信用联社四堡信用社</v>
      </c>
    </row>
    <row r="481" spans="1:11">
      <c r="A481" s="24" t="str">
        <f>[5]签字版本!A481</f>
        <v>475</v>
      </c>
      <c r="B481" s="24" t="str">
        <f>[5]签字版本!B481</f>
        <v>马啟富</v>
      </c>
      <c r="C481" s="24" t="str">
        <f>SUBSTITUTE([5]签字版本!C481,MID([5]签字版本!C481,7,8),"********")</f>
        <v>352627********1617</v>
      </c>
      <c r="D481" s="25" t="str">
        <f>SUBSTITUTE([5]签字版本!D481,MID([5]签字版本!D481,4,4),"****")</f>
        <v>135****9141</v>
      </c>
      <c r="E481" s="24" t="str">
        <f>[5]签字版本!E481</f>
        <v>四桥</v>
      </c>
      <c r="F481" s="26">
        <f>[5]签字版本!F481</f>
        <v>2.14</v>
      </c>
      <c r="G481" s="26">
        <f t="shared" si="14"/>
        <v>2.14</v>
      </c>
      <c r="H481" s="26">
        <f t="shared" si="15"/>
        <v>64.2</v>
      </c>
      <c r="I481" s="26">
        <f>[5]签字版本!J481</f>
        <v>12.84</v>
      </c>
      <c r="J481" s="25" t="str">
        <f>SUBSTITUTE([5]签字版本!K481,MID([5]签字版本!K481,9,7),"*******")</f>
        <v>62218405*******6666</v>
      </c>
      <c r="K481" s="24" t="str">
        <f>[5]签字版本!L481</f>
        <v>连城县农村信用联社四堡信用社</v>
      </c>
    </row>
    <row r="482" spans="1:11">
      <c r="A482" s="24" t="str">
        <f>[5]签字版本!A482</f>
        <v>476</v>
      </c>
      <c r="B482" s="24" t="str">
        <f>[5]签字版本!B482</f>
        <v>马啟田</v>
      </c>
      <c r="C482" s="24" t="str">
        <f>SUBSTITUTE([5]签字版本!C482,MID([5]签字版本!C482,7,8),"********")</f>
        <v>352627********1613</v>
      </c>
      <c r="D482" s="25" t="str">
        <f>SUBSTITUTE([5]签字版本!D482,MID([5]签字版本!D482,4,4),"****")</f>
        <v>132****5398</v>
      </c>
      <c r="E482" s="24" t="str">
        <f>[5]签字版本!E482</f>
        <v>四桥</v>
      </c>
      <c r="F482" s="26">
        <f>[5]签字版本!F482</f>
        <v>4.39</v>
      </c>
      <c r="G482" s="26">
        <f t="shared" si="14"/>
        <v>4.39</v>
      </c>
      <c r="H482" s="26">
        <f t="shared" si="15"/>
        <v>131.7</v>
      </c>
      <c r="I482" s="26">
        <f>[5]签字版本!J482</f>
        <v>26.34</v>
      </c>
      <c r="J482" s="25" t="str">
        <f>SUBSTITUTE([5]签字版本!K482,MID([5]签字版本!K482,9,7),"*******")</f>
        <v>62218405*******0337</v>
      </c>
      <c r="K482" s="24" t="str">
        <f>[5]签字版本!L482</f>
        <v>连城县农村信用联社四堡信用社</v>
      </c>
    </row>
    <row r="483" spans="1:11">
      <c r="A483" s="24" t="str">
        <f>[5]签字版本!A483</f>
        <v>477</v>
      </c>
      <c r="B483" s="24" t="str">
        <f>[5]签字版本!B483</f>
        <v>李金招</v>
      </c>
      <c r="C483" s="24" t="str">
        <f>SUBSTITUTE([5]签字版本!C483,MID([5]签字版本!C483,7,8),"********")</f>
        <v>352627********1646</v>
      </c>
      <c r="D483" s="25" t="str">
        <f>SUBSTITUTE([5]签字版本!D483,MID([5]签字版本!D483,4,4),"****")</f>
        <v>134****4610</v>
      </c>
      <c r="E483" s="24" t="str">
        <f>[5]签字版本!E483</f>
        <v>四桥</v>
      </c>
      <c r="F483" s="26">
        <f>[5]签字版本!F483</f>
        <v>3.7</v>
      </c>
      <c r="G483" s="26">
        <f t="shared" si="14"/>
        <v>3.7</v>
      </c>
      <c r="H483" s="26">
        <f t="shared" si="15"/>
        <v>111</v>
      </c>
      <c r="I483" s="26">
        <f>[5]签字版本!J483</f>
        <v>22.2</v>
      </c>
      <c r="J483" s="25" t="str">
        <f>SUBSTITUTE([5]签字版本!K483,MID([5]签字版本!K483,9,7),"*******")</f>
        <v>62218405*******1873</v>
      </c>
      <c r="K483" s="24" t="str">
        <f>[5]签字版本!L483</f>
        <v>连城县农村信用联社四堡信用社</v>
      </c>
    </row>
    <row r="484" spans="1:11">
      <c r="A484" s="24" t="str">
        <f>[5]签字版本!A484</f>
        <v>478</v>
      </c>
      <c r="B484" s="24" t="str">
        <f>[5]签字版本!B484</f>
        <v>马贵和</v>
      </c>
      <c r="C484" s="24" t="str">
        <f>SUBSTITUTE([5]签字版本!C484,MID([5]签字版本!C484,7,8),"********")</f>
        <v>352627********163X</v>
      </c>
      <c r="D484" s="25" t="str">
        <f>SUBSTITUTE([5]签字版本!D484,MID([5]签字版本!D484,4,4),"****")</f>
        <v>159****2662</v>
      </c>
      <c r="E484" s="24" t="str">
        <f>[5]签字版本!E484</f>
        <v>四桥</v>
      </c>
      <c r="F484" s="26">
        <f>[5]签字版本!F484</f>
        <v>3.04</v>
      </c>
      <c r="G484" s="26">
        <f t="shared" si="14"/>
        <v>3.04</v>
      </c>
      <c r="H484" s="26">
        <f t="shared" si="15"/>
        <v>91.2</v>
      </c>
      <c r="I484" s="26">
        <f>[5]签字版本!J484</f>
        <v>18.24</v>
      </c>
      <c r="J484" s="25" t="str">
        <f>SUBSTITUTE([5]签字版本!K484,MID([5]签字版本!K484,9,7),"*******")</f>
        <v>62218405*******0402</v>
      </c>
      <c r="K484" s="24" t="str">
        <f>[5]签字版本!L484</f>
        <v>连城县农村信用联社四堡信用社</v>
      </c>
    </row>
    <row r="485" spans="1:11">
      <c r="A485" s="24" t="str">
        <f>[5]签字版本!A485</f>
        <v>479</v>
      </c>
      <c r="B485" s="24" t="str">
        <f>[5]签字版本!B485</f>
        <v>马春腾</v>
      </c>
      <c r="C485" s="24" t="str">
        <f>SUBSTITUTE([5]签字版本!C485,MID([5]签字版本!C485,7,8),"********")</f>
        <v>352627********1635</v>
      </c>
      <c r="D485" s="25" t="str">
        <f>SUBSTITUTE([5]签字版本!D485,MID([5]签字版本!D485,4,4),"****")</f>
        <v>181****7639</v>
      </c>
      <c r="E485" s="24" t="str">
        <f>[5]签字版本!E485</f>
        <v>四桥</v>
      </c>
      <c r="F485" s="26">
        <f>[5]签字版本!F485</f>
        <v>5.74</v>
      </c>
      <c r="G485" s="26">
        <f t="shared" si="14"/>
        <v>5.74</v>
      </c>
      <c r="H485" s="26">
        <f t="shared" si="15"/>
        <v>172.2</v>
      </c>
      <c r="I485" s="26">
        <f>[5]签字版本!J485</f>
        <v>34.44</v>
      </c>
      <c r="J485" s="25" t="str">
        <f>SUBSTITUTE([5]签字版本!K485,MID([5]签字版本!K485,9,7),"*******")</f>
        <v>90908180*******0110454</v>
      </c>
      <c r="K485" s="24" t="str">
        <f>[5]签字版本!L485</f>
        <v>连城县农村信用联社四堡信用社</v>
      </c>
    </row>
    <row r="486" spans="1:11">
      <c r="A486" s="24" t="str">
        <f>[5]签字版本!A486</f>
        <v>480</v>
      </c>
      <c r="B486" s="24" t="str">
        <f>[5]签字版本!B486</f>
        <v>马春华</v>
      </c>
      <c r="C486" s="24" t="str">
        <f>SUBSTITUTE([5]签字版本!C486,MID([5]签字版本!C486,7,8),"********")</f>
        <v>352627********1615</v>
      </c>
      <c r="D486" s="25" t="str">
        <f>SUBSTITUTE([5]签字版本!D486,MID([5]签字版本!D486,4,4),"****")</f>
        <v>138****7152</v>
      </c>
      <c r="E486" s="24" t="str">
        <f>[5]签字版本!E486</f>
        <v>四桥</v>
      </c>
      <c r="F486" s="26">
        <f>[5]签字版本!F486</f>
        <v>2.67</v>
      </c>
      <c r="G486" s="26">
        <f t="shared" si="14"/>
        <v>2.67</v>
      </c>
      <c r="H486" s="26">
        <f t="shared" si="15"/>
        <v>80.1</v>
      </c>
      <c r="I486" s="26">
        <f>[5]签字版本!J486</f>
        <v>16.02</v>
      </c>
      <c r="J486" s="25" t="str">
        <f>SUBSTITUTE([5]签字版本!K486,MID([5]签字版本!K486,9,7),"*******")</f>
        <v>90908180*******0066788</v>
      </c>
      <c r="K486" s="24" t="str">
        <f>[5]签字版本!L486</f>
        <v>连城县农村信用联社四堡信用社</v>
      </c>
    </row>
    <row r="487" spans="1:11">
      <c r="A487" s="24" t="str">
        <f>[5]签字版本!A487</f>
        <v>481</v>
      </c>
      <c r="B487" s="24" t="str">
        <f>[5]签字版本!B487</f>
        <v>马华耀</v>
      </c>
      <c r="C487" s="24" t="str">
        <f>SUBSTITUTE([5]签字版本!C487,MID([5]签字版本!C487,7,8),"********")</f>
        <v>350825********1619</v>
      </c>
      <c r="D487" s="25" t="str">
        <f>SUBSTITUTE([5]签字版本!D487,MID([5]签字版本!D487,4,4),"****")</f>
        <v/>
      </c>
      <c r="E487" s="24" t="str">
        <f>[5]签字版本!E487</f>
        <v>四桥</v>
      </c>
      <c r="F487" s="26">
        <f>[5]签字版本!F487</f>
        <v>2.92</v>
      </c>
      <c r="G487" s="26">
        <f t="shared" si="14"/>
        <v>2.92</v>
      </c>
      <c r="H487" s="26">
        <f t="shared" si="15"/>
        <v>87.6</v>
      </c>
      <c r="I487" s="26">
        <f>[5]签字版本!J487</f>
        <v>17.52</v>
      </c>
      <c r="J487" s="25" t="str">
        <f>SUBSTITUTE([5]签字版本!K487,MID([5]签字版本!K487,9,7),"*******")</f>
        <v>62303661*******5526</v>
      </c>
      <c r="K487" s="24" t="str">
        <f>[5]签字版本!L487</f>
        <v>连城县农村信用联社四堡信用社</v>
      </c>
    </row>
    <row r="488" spans="1:11">
      <c r="A488" s="24" t="str">
        <f>[5]签字版本!A488</f>
        <v>482</v>
      </c>
      <c r="B488" s="24" t="str">
        <f>[5]签字版本!B488</f>
        <v>马啟桂</v>
      </c>
      <c r="C488" s="24" t="str">
        <f>SUBSTITUTE([5]签字版本!C488,MID([5]签字版本!C488,7,8),"********")</f>
        <v>352627********1650</v>
      </c>
      <c r="D488" s="25" t="str">
        <f>SUBSTITUTE([5]签字版本!D488,MID([5]签字版本!D488,4,4),"****")</f>
        <v>151****0526</v>
      </c>
      <c r="E488" s="24" t="str">
        <f>[5]签字版本!E488</f>
        <v>四桥</v>
      </c>
      <c r="F488" s="26">
        <f>[5]签字版本!F488</f>
        <v>2.29</v>
      </c>
      <c r="G488" s="26">
        <f t="shared" si="14"/>
        <v>2.29</v>
      </c>
      <c r="H488" s="26">
        <f t="shared" si="15"/>
        <v>68.7</v>
      </c>
      <c r="I488" s="26">
        <f>[5]签字版本!J488</f>
        <v>13.74</v>
      </c>
      <c r="J488" s="25" t="str">
        <f>SUBSTITUTE([5]签字版本!K488,MID([5]签字版本!K488,9,7),"*******")</f>
        <v>62218405*******0386</v>
      </c>
      <c r="K488" s="24" t="str">
        <f>[5]签字版本!L488</f>
        <v>连城县农村信用联社四堡信用社</v>
      </c>
    </row>
    <row r="489" spans="1:11">
      <c r="A489" s="24" t="str">
        <f>[5]签字版本!A489</f>
        <v>483</v>
      </c>
      <c r="B489" s="24" t="str">
        <f>[5]签字版本!B489</f>
        <v>马华根</v>
      </c>
      <c r="C489" s="24" t="str">
        <f>SUBSTITUTE([5]签字版本!C489,MID([5]签字版本!C489,7,8),"********")</f>
        <v>352627********1610</v>
      </c>
      <c r="D489" s="25" t="str">
        <f>SUBSTITUTE([5]签字版本!D489,MID([5]签字版本!D489,4,4),"****")</f>
        <v>138****9818</v>
      </c>
      <c r="E489" s="24" t="str">
        <f>[5]签字版本!E489</f>
        <v>四桥</v>
      </c>
      <c r="F489" s="26">
        <f>[5]签字版本!F489</f>
        <v>2.59</v>
      </c>
      <c r="G489" s="26">
        <f t="shared" si="14"/>
        <v>2.59</v>
      </c>
      <c r="H489" s="26">
        <f t="shared" si="15"/>
        <v>77.7</v>
      </c>
      <c r="I489" s="26">
        <f>[5]签字版本!J489</f>
        <v>15.54</v>
      </c>
      <c r="J489" s="25" t="str">
        <f>SUBSTITUTE([5]签字版本!K489,MID([5]签字版本!K489,9,7),"*******")</f>
        <v>90908180*******0071193</v>
      </c>
      <c r="K489" s="24" t="str">
        <f>[5]签字版本!L489</f>
        <v>连城县农村信用联社四堡信用社</v>
      </c>
    </row>
    <row r="490" spans="1:11">
      <c r="A490" s="24" t="str">
        <f>[5]签字版本!A490</f>
        <v>484</v>
      </c>
      <c r="B490" s="24" t="str">
        <f>[5]签字版本!B490</f>
        <v>马华洞</v>
      </c>
      <c r="C490" s="24" t="str">
        <f>SUBSTITUTE([5]签字版本!C490,MID([5]签字版本!C490,7,8),"********")</f>
        <v>352627********1612</v>
      </c>
      <c r="D490" s="25" t="str">
        <f>SUBSTITUTE([5]签字版本!D490,MID([5]签字版本!D490,4,4),"****")</f>
        <v>134****9461</v>
      </c>
      <c r="E490" s="24" t="str">
        <f>[5]签字版本!E490</f>
        <v>四桥</v>
      </c>
      <c r="F490" s="26">
        <f>[5]签字版本!F490</f>
        <v>3.46</v>
      </c>
      <c r="G490" s="26">
        <f t="shared" si="14"/>
        <v>3.46</v>
      </c>
      <c r="H490" s="26">
        <f t="shared" si="15"/>
        <v>103.8</v>
      </c>
      <c r="I490" s="26">
        <f>[5]签字版本!J490</f>
        <v>20.76</v>
      </c>
      <c r="J490" s="25" t="str">
        <f>SUBSTITUTE([5]签字版本!K490,MID([5]签字版本!K490,9,7),"*******")</f>
        <v>90908180*******0040636</v>
      </c>
      <c r="K490" s="24" t="str">
        <f>[5]签字版本!L490</f>
        <v>连城县农村信用联社四堡信用社</v>
      </c>
    </row>
    <row r="491" spans="1:11">
      <c r="A491" s="24" t="str">
        <f>[5]签字版本!A491</f>
        <v>485</v>
      </c>
      <c r="B491" s="24" t="str">
        <f>[5]签字版本!B491</f>
        <v>马啟生</v>
      </c>
      <c r="C491" s="24" t="str">
        <f>SUBSTITUTE([5]签字版本!C491,MID([5]签字版本!C491,7,8),"********")</f>
        <v>352627********1617</v>
      </c>
      <c r="D491" s="25" t="str">
        <f>SUBSTITUTE([5]签字版本!D491,MID([5]签字版本!D491,4,4),"****")</f>
        <v>158****9403</v>
      </c>
      <c r="E491" s="24" t="str">
        <f>[5]签字版本!E491</f>
        <v>四桥</v>
      </c>
      <c r="F491" s="26">
        <f>[5]签字版本!F491</f>
        <v>6.09</v>
      </c>
      <c r="G491" s="26">
        <f t="shared" si="14"/>
        <v>6.09</v>
      </c>
      <c r="H491" s="26">
        <f t="shared" si="15"/>
        <v>182.7</v>
      </c>
      <c r="I491" s="26">
        <f>[5]签字版本!J491</f>
        <v>36.54</v>
      </c>
      <c r="J491" s="25" t="str">
        <f>SUBSTITUTE([5]签字版本!K491,MID([5]签字版本!K491,9,7),"*******")</f>
        <v>90908180*******0059901</v>
      </c>
      <c r="K491" s="24" t="str">
        <f>[5]签字版本!L491</f>
        <v>连城县农村信用联社四堡信用社</v>
      </c>
    </row>
    <row r="492" spans="1:11">
      <c r="A492" s="24" t="str">
        <f>[5]签字版本!A492</f>
        <v>486</v>
      </c>
      <c r="B492" s="24" t="str">
        <f>[5]签字版本!B492</f>
        <v>马春辉</v>
      </c>
      <c r="C492" s="24" t="str">
        <f>SUBSTITUTE([5]签字版本!C492,MID([5]签字版本!C492,7,8),"********")</f>
        <v>352627********1639</v>
      </c>
      <c r="D492" s="25" t="str">
        <f>SUBSTITUTE([5]签字版本!D492,MID([5]签字版本!D492,4,4),"****")</f>
        <v>153****5236</v>
      </c>
      <c r="E492" s="24" t="str">
        <f>[5]签字版本!E492</f>
        <v>四桥</v>
      </c>
      <c r="F492" s="26">
        <f>[5]签字版本!F492</f>
        <v>2.84</v>
      </c>
      <c r="G492" s="26">
        <f t="shared" si="14"/>
        <v>2.84</v>
      </c>
      <c r="H492" s="26">
        <f t="shared" si="15"/>
        <v>85.2</v>
      </c>
      <c r="I492" s="26">
        <f>[5]签字版本!J492</f>
        <v>17.04</v>
      </c>
      <c r="J492" s="25" t="str">
        <f>SUBSTITUTE([5]签字版本!K492,MID([5]签字版本!K492,9,7),"*******")</f>
        <v>90908180*******0059885</v>
      </c>
      <c r="K492" s="24" t="str">
        <f>[5]签字版本!L492</f>
        <v>连城县农村信用联社四堡信用社</v>
      </c>
    </row>
    <row r="493" spans="1:11">
      <c r="A493" s="24" t="str">
        <f>[5]签字版本!A493</f>
        <v>487</v>
      </c>
      <c r="B493" s="24" t="str">
        <f>[5]签字版本!B493</f>
        <v>马靖</v>
      </c>
      <c r="C493" s="24" t="str">
        <f>SUBSTITUTE([5]签字版本!C493,MID([5]签字版本!C493,7,8),"********")</f>
        <v>350825********542X</v>
      </c>
      <c r="D493" s="25" t="str">
        <f>SUBSTITUTE([5]签字版本!D493,MID([5]签字版本!D493,4,4),"****")</f>
        <v>187****3760</v>
      </c>
      <c r="E493" s="24" t="str">
        <f>[5]签字版本!E493</f>
        <v>四桥</v>
      </c>
      <c r="F493" s="26">
        <f>[5]签字版本!F493</f>
        <v>2.77</v>
      </c>
      <c r="G493" s="26">
        <f t="shared" si="14"/>
        <v>2.77</v>
      </c>
      <c r="H493" s="26">
        <f t="shared" si="15"/>
        <v>83.1</v>
      </c>
      <c r="I493" s="26">
        <f>[5]签字版本!J493</f>
        <v>16.62</v>
      </c>
      <c r="J493" s="25" t="str">
        <f>SUBSTITUTE([5]签字版本!K493,MID([5]签字版本!K493,9,7),"*******")</f>
        <v>62303611*******9816</v>
      </c>
      <c r="K493" s="24" t="str">
        <f>[5]签字版本!L493</f>
        <v>连城县农村信用联社四堡信用社</v>
      </c>
    </row>
    <row r="494" spans="1:11">
      <c r="A494" s="24" t="str">
        <f>[5]签字版本!A494</f>
        <v>488</v>
      </c>
      <c r="B494" s="24" t="str">
        <f>[5]签字版本!B494</f>
        <v>邹翠英</v>
      </c>
      <c r="C494" s="24" t="str">
        <f>SUBSTITUTE([5]签字版本!C494,MID([5]签字版本!C494,7,8),"********")</f>
        <v>350825********1684</v>
      </c>
      <c r="D494" s="25" t="str">
        <f>SUBSTITUTE([5]签字版本!D494,MID([5]签字版本!D494,4,4),"****")</f>
        <v>159****8376</v>
      </c>
      <c r="E494" s="24" t="str">
        <f>[5]签字版本!E494</f>
        <v>四桥</v>
      </c>
      <c r="F494" s="26">
        <f>[5]签字版本!F494</f>
        <v>1.09</v>
      </c>
      <c r="G494" s="26">
        <f t="shared" si="14"/>
        <v>1.09</v>
      </c>
      <c r="H494" s="26">
        <f t="shared" si="15"/>
        <v>32.7</v>
      </c>
      <c r="I494" s="26">
        <f>[5]签字版本!J494</f>
        <v>6.54</v>
      </c>
      <c r="J494" s="25" t="str">
        <f>SUBSTITUTE([5]签字版本!K494,MID([5]签字版本!K494,9,7),"*******")</f>
        <v>90908180*******0200669</v>
      </c>
      <c r="K494" s="24" t="str">
        <f>[5]签字版本!L494</f>
        <v>连城县农村信用联社四堡信用社</v>
      </c>
    </row>
    <row r="495" spans="1:11">
      <c r="A495" s="24" t="str">
        <f>[5]签字版本!A495</f>
        <v>489</v>
      </c>
      <c r="B495" s="24" t="str">
        <f>[5]签字版本!B495</f>
        <v>马伟健</v>
      </c>
      <c r="C495" s="24" t="str">
        <f>SUBSTITUTE([5]签字版本!C495,MID([5]签字版本!C495,7,8),"********")</f>
        <v>352627********1618</v>
      </c>
      <c r="D495" s="25" t="str">
        <f>SUBSTITUTE([5]签字版本!D495,MID([5]签字版本!D495,4,4),"****")</f>
        <v/>
      </c>
      <c r="E495" s="24" t="str">
        <f>[5]签字版本!E495</f>
        <v>四桥</v>
      </c>
      <c r="F495" s="26">
        <f>[5]签字版本!F495</f>
        <v>1.03</v>
      </c>
      <c r="G495" s="26">
        <f t="shared" si="14"/>
        <v>1.03</v>
      </c>
      <c r="H495" s="26">
        <f t="shared" si="15"/>
        <v>30.9</v>
      </c>
      <c r="I495" s="26">
        <f>[5]签字版本!J495</f>
        <v>6.18</v>
      </c>
      <c r="J495" s="25" t="str">
        <f>SUBSTITUTE([5]签字版本!K495,MID([5]签字版本!K495,9,7),"*******")</f>
        <v>62212727*******1825</v>
      </c>
      <c r="K495" s="24" t="str">
        <f>[5]签字版本!L495</f>
        <v>连城县农村信用联社四堡信用社</v>
      </c>
    </row>
    <row r="496" spans="1:11">
      <c r="A496" s="24" t="str">
        <f>[5]签字版本!A496</f>
        <v>490</v>
      </c>
      <c r="B496" s="24" t="str">
        <f>[5]签字版本!B496</f>
        <v>马传德</v>
      </c>
      <c r="C496" s="24" t="str">
        <f>SUBSTITUTE([5]签字版本!C496,MID([5]签字版本!C496,7,8),"********")</f>
        <v>352627********161X</v>
      </c>
      <c r="D496" s="25" t="str">
        <f>SUBSTITUTE([5]签字版本!D496,MID([5]签字版本!D496,4,4),"****")</f>
        <v>131****8778</v>
      </c>
      <c r="E496" s="24" t="str">
        <f>[5]签字版本!E496</f>
        <v>四桥</v>
      </c>
      <c r="F496" s="26">
        <f>[5]签字版本!F496</f>
        <v>2.97</v>
      </c>
      <c r="G496" s="26">
        <f t="shared" si="14"/>
        <v>2.97</v>
      </c>
      <c r="H496" s="26">
        <f t="shared" si="15"/>
        <v>89.1</v>
      </c>
      <c r="I496" s="26">
        <f>[5]签字版本!J496</f>
        <v>17.82</v>
      </c>
      <c r="J496" s="25" t="str">
        <f>SUBSTITUTE([5]签字版本!K496,MID([5]签字版本!K496,9,7),"*******")</f>
        <v>90908180*******0049780</v>
      </c>
      <c r="K496" s="24" t="str">
        <f>[5]签字版本!L496</f>
        <v>连城县农村信用联社四堡信用社</v>
      </c>
    </row>
    <row r="497" spans="1:11">
      <c r="A497" s="24" t="str">
        <f>[5]签字版本!A497</f>
        <v>491</v>
      </c>
      <c r="B497" s="24" t="str">
        <f>[5]签字版本!B497</f>
        <v>马勋遂</v>
      </c>
      <c r="C497" s="24" t="str">
        <f>SUBSTITUTE([5]签字版本!C497,MID([5]签字版本!C497,7,8),"********")</f>
        <v>352627********1610</v>
      </c>
      <c r="D497" s="25" t="str">
        <f>SUBSTITUTE([5]签字版本!D497,MID([5]签字版本!D497,4,4),"****")</f>
        <v>150****0089</v>
      </c>
      <c r="E497" s="24" t="str">
        <f>[5]签字版本!E497</f>
        <v>四桥</v>
      </c>
      <c r="F497" s="26">
        <f>[5]签字版本!F497</f>
        <v>2.05</v>
      </c>
      <c r="G497" s="26">
        <f t="shared" si="14"/>
        <v>2.05</v>
      </c>
      <c r="H497" s="26">
        <f t="shared" si="15"/>
        <v>61.5</v>
      </c>
      <c r="I497" s="26">
        <f>[5]签字版本!J497</f>
        <v>12.3</v>
      </c>
      <c r="J497" s="25" t="str">
        <f>SUBSTITUTE([5]签字版本!K497,MID([5]签字版本!K497,9,7),"*******")</f>
        <v>90908180*******0013880</v>
      </c>
      <c r="K497" s="24" t="str">
        <f>[5]签字版本!L497</f>
        <v>连城县农村信用联社四堡信用社</v>
      </c>
    </row>
    <row r="498" spans="1:11">
      <c r="A498" s="24" t="str">
        <f>[5]签字版本!A498</f>
        <v>492</v>
      </c>
      <c r="B498" s="24" t="str">
        <f>[5]签字版本!B498</f>
        <v>马天福</v>
      </c>
      <c r="C498" s="24" t="str">
        <f>SUBSTITUTE([5]签字版本!C498,MID([5]签字版本!C498,7,8),"********")</f>
        <v>352627********161X</v>
      </c>
      <c r="D498" s="25" t="str">
        <f>SUBSTITUTE([5]签字版本!D498,MID([5]签字版本!D498,4,4),"****")</f>
        <v>136****0466</v>
      </c>
      <c r="E498" s="24" t="str">
        <f>[5]签字版本!E498</f>
        <v>四桥</v>
      </c>
      <c r="F498" s="26">
        <f>[5]签字版本!F498</f>
        <v>1</v>
      </c>
      <c r="G498" s="26">
        <f t="shared" si="14"/>
        <v>1</v>
      </c>
      <c r="H498" s="26">
        <f t="shared" si="15"/>
        <v>30</v>
      </c>
      <c r="I498" s="26">
        <f>[5]签字版本!J498</f>
        <v>6</v>
      </c>
      <c r="J498" s="25" t="str">
        <f>SUBSTITUTE([5]签字版本!K498,MID([5]签字版本!K498,9,7),"*******")</f>
        <v>90908180*******0540776</v>
      </c>
      <c r="K498" s="24" t="str">
        <f>[5]签字版本!L498</f>
        <v>连城县农村信用联社四堡信用社</v>
      </c>
    </row>
    <row r="499" spans="1:11">
      <c r="A499" s="24" t="str">
        <f>[5]签字版本!A499</f>
        <v>493</v>
      </c>
      <c r="B499" s="24" t="str">
        <f>[5]签字版本!B499</f>
        <v>马华南</v>
      </c>
      <c r="C499" s="24" t="str">
        <f>SUBSTITUTE([5]签字版本!C499,MID([5]签字版本!C499,7,8),"********")</f>
        <v>352627********1612</v>
      </c>
      <c r="D499" s="25" t="str">
        <f>SUBSTITUTE([5]签字版本!D499,MID([5]签字版本!D499,4,4),"****")</f>
        <v>158****1227</v>
      </c>
      <c r="E499" s="24" t="str">
        <f>[5]签字版本!E499</f>
        <v>四桥</v>
      </c>
      <c r="F499" s="26">
        <f>[5]签字版本!F499</f>
        <v>2.59</v>
      </c>
      <c r="G499" s="26">
        <f t="shared" si="14"/>
        <v>2.59</v>
      </c>
      <c r="H499" s="26">
        <f t="shared" si="15"/>
        <v>77.7</v>
      </c>
      <c r="I499" s="26">
        <f>[5]签字版本!J499</f>
        <v>15.54</v>
      </c>
      <c r="J499" s="25" t="str">
        <f>SUBSTITUTE([5]签字版本!K499,MID([5]签字版本!K499,9,7),"*******")</f>
        <v>90908180*******0572517</v>
      </c>
      <c r="K499" s="24" t="str">
        <f>[5]签字版本!L499</f>
        <v>连城县农村信用联社四堡信用社</v>
      </c>
    </row>
    <row r="500" spans="1:11">
      <c r="A500" s="24" t="str">
        <f>[5]签字版本!A500</f>
        <v>494</v>
      </c>
      <c r="B500" s="24" t="str">
        <f>[5]签字版本!B500</f>
        <v>马勋标</v>
      </c>
      <c r="C500" s="24" t="str">
        <f>SUBSTITUTE([5]签字版本!C500,MID([5]签字版本!C500,7,8),"********")</f>
        <v>352627********1631</v>
      </c>
      <c r="D500" s="25" t="str">
        <f>SUBSTITUTE([5]签字版本!D500,MID([5]签字版本!D500,4,4),"****")</f>
        <v>150****1759</v>
      </c>
      <c r="E500" s="24" t="str">
        <f>[5]签字版本!E500</f>
        <v>四桥</v>
      </c>
      <c r="F500" s="26">
        <f>[5]签字版本!F500</f>
        <v>2.21</v>
      </c>
      <c r="G500" s="26">
        <f t="shared" si="14"/>
        <v>2.21</v>
      </c>
      <c r="H500" s="26">
        <f t="shared" si="15"/>
        <v>66.3</v>
      </c>
      <c r="I500" s="26">
        <f>[5]签字版本!J500</f>
        <v>13.26</v>
      </c>
      <c r="J500" s="25" t="str">
        <f>SUBSTITUTE([5]签字版本!K500,MID([5]签字版本!K500,9,7),"*******")</f>
        <v>90908180*******0073556</v>
      </c>
      <c r="K500" s="24" t="str">
        <f>[5]签字版本!L500</f>
        <v>连城县农村信用联社四堡信用社</v>
      </c>
    </row>
    <row r="501" spans="1:11">
      <c r="A501" s="24" t="str">
        <f>[5]签字版本!A501</f>
        <v>495</v>
      </c>
      <c r="B501" s="24" t="str">
        <f>[5]签字版本!B501</f>
        <v>马金凤</v>
      </c>
      <c r="C501" s="24" t="str">
        <f>SUBSTITUTE([5]签字版本!C501,MID([5]签字版本!C501,7,8),"********")</f>
        <v>350825********1643</v>
      </c>
      <c r="D501" s="25" t="str">
        <f>SUBSTITUTE([5]签字版本!D501,MID([5]签字版本!D501,4,4),"****")</f>
        <v>152****0899</v>
      </c>
      <c r="E501" s="24" t="str">
        <f>[5]签字版本!E501</f>
        <v>四桥</v>
      </c>
      <c r="F501" s="26">
        <f>[5]签字版本!F501</f>
        <v>2.3</v>
      </c>
      <c r="G501" s="26">
        <f t="shared" si="14"/>
        <v>2.3</v>
      </c>
      <c r="H501" s="26">
        <f t="shared" si="15"/>
        <v>69</v>
      </c>
      <c r="I501" s="26">
        <f>[5]签字版本!J501</f>
        <v>13.8</v>
      </c>
      <c r="J501" s="25" t="str">
        <f>SUBSTITUTE([5]签字版本!K501,MID([5]签字版本!K501,9,7),"*******")</f>
        <v>62303611*******8853</v>
      </c>
      <c r="K501" s="24" t="str">
        <f>[5]签字版本!L501</f>
        <v>连城县农村信用联社四堡信用社</v>
      </c>
    </row>
    <row r="502" spans="1:11">
      <c r="A502" s="24" t="str">
        <f>[5]签字版本!A502</f>
        <v>496</v>
      </c>
      <c r="B502" s="24" t="str">
        <f>[5]签字版本!B502</f>
        <v>马水朋</v>
      </c>
      <c r="C502" s="24" t="str">
        <f>SUBSTITUTE([5]签字版本!C502,MID([5]签字版本!C502,7,8),"********")</f>
        <v>352627********1615</v>
      </c>
      <c r="D502" s="25" t="str">
        <f>SUBSTITUTE([5]签字版本!D502,MID([5]签字版本!D502,4,4),"****")</f>
        <v/>
      </c>
      <c r="E502" s="24" t="str">
        <f>[5]签字版本!E502</f>
        <v>四桥</v>
      </c>
      <c r="F502" s="26">
        <f>[5]签字版本!F502</f>
        <v>4.39</v>
      </c>
      <c r="G502" s="26">
        <f t="shared" si="14"/>
        <v>4.39</v>
      </c>
      <c r="H502" s="26">
        <f t="shared" si="15"/>
        <v>131.7</v>
      </c>
      <c r="I502" s="26">
        <f>[5]签字版本!J502</f>
        <v>26.34</v>
      </c>
      <c r="J502" s="25" t="str">
        <f>SUBSTITUTE([5]签字版本!K502,MID([5]签字版本!K502,9,7),"*******")</f>
        <v>62218405*******6740</v>
      </c>
      <c r="K502" s="24" t="str">
        <f>[5]签字版本!L502</f>
        <v>连城县农村信用联社四堡信用社</v>
      </c>
    </row>
    <row r="503" spans="1:11">
      <c r="A503" s="24" t="str">
        <f>[5]签字版本!A503</f>
        <v>497</v>
      </c>
      <c r="B503" s="24" t="str">
        <f>[5]签字版本!B503</f>
        <v>马华雄</v>
      </c>
      <c r="C503" s="24" t="str">
        <f>SUBSTITUTE([5]签字版本!C503,MID([5]签字版本!C503,7,8),"********")</f>
        <v>352627********1614</v>
      </c>
      <c r="D503" s="25" t="str">
        <f>SUBSTITUTE([5]签字版本!D503,MID([5]签字版本!D503,4,4),"****")</f>
        <v>130****3351</v>
      </c>
      <c r="E503" s="24" t="str">
        <f>[5]签字版本!E503</f>
        <v>四桥</v>
      </c>
      <c r="F503" s="26">
        <f>[5]签字版本!F503</f>
        <v>2.77</v>
      </c>
      <c r="G503" s="26">
        <f t="shared" si="14"/>
        <v>2.77</v>
      </c>
      <c r="H503" s="26">
        <f t="shared" si="15"/>
        <v>83.1</v>
      </c>
      <c r="I503" s="26">
        <f>[5]签字版本!J503</f>
        <v>16.62</v>
      </c>
      <c r="J503" s="25" t="str">
        <f>SUBSTITUTE([5]签字版本!K503,MID([5]签字版本!K503,9,7),"*******")</f>
        <v>90908180*******0066804</v>
      </c>
      <c r="K503" s="24" t="str">
        <f>[5]签字版本!L503</f>
        <v>连城县农村信用联社四堡信用社</v>
      </c>
    </row>
    <row r="504" spans="1:11">
      <c r="A504" s="24" t="str">
        <f>[5]签字版本!A504</f>
        <v>498</v>
      </c>
      <c r="B504" s="24" t="str">
        <f>[5]签字版本!B504</f>
        <v>马天根</v>
      </c>
      <c r="C504" s="24" t="str">
        <f>SUBSTITUTE([5]签字版本!C504,MID([5]签字版本!C504,7,8),"********")</f>
        <v>352627********1619</v>
      </c>
      <c r="D504" s="25" t="str">
        <f>SUBSTITUTE([5]签字版本!D504,MID([5]签字版本!D504,4,4),"****")</f>
        <v>152****7324</v>
      </c>
      <c r="E504" s="24" t="str">
        <f>[5]签字版本!E504</f>
        <v>四桥</v>
      </c>
      <c r="F504" s="26">
        <f>[5]签字版本!F504</f>
        <v>1.61</v>
      </c>
      <c r="G504" s="26">
        <f t="shared" si="14"/>
        <v>1.61</v>
      </c>
      <c r="H504" s="26">
        <f t="shared" si="15"/>
        <v>48.3</v>
      </c>
      <c r="I504" s="26">
        <f>[5]签字版本!J504</f>
        <v>9.66</v>
      </c>
      <c r="J504" s="25" t="str">
        <f>SUBSTITUTE([5]签字版本!K504,MID([5]签字版本!K504,9,7),"*******")</f>
        <v>62218405*******0659</v>
      </c>
      <c r="K504" s="24" t="str">
        <f>[5]签字版本!L504</f>
        <v>连城县农村信用联社四堡信用社</v>
      </c>
    </row>
    <row r="505" spans="1:11">
      <c r="A505" s="24" t="str">
        <f>[5]签字版本!A505</f>
        <v>499</v>
      </c>
      <c r="B505" s="24" t="str">
        <f>[5]签字版本!B505</f>
        <v>马勋亮</v>
      </c>
      <c r="C505" s="24" t="str">
        <f>SUBSTITUTE([5]签字版本!C505,MID([5]签字版本!C505,7,8),"********")</f>
        <v>352627********1630</v>
      </c>
      <c r="D505" s="25" t="str">
        <f>SUBSTITUTE([5]签字版本!D505,MID([5]签字版本!D505,4,4),"****")</f>
        <v>131****3989</v>
      </c>
      <c r="E505" s="24" t="str">
        <f>[5]签字版本!E505</f>
        <v>四桥</v>
      </c>
      <c r="F505" s="26">
        <f>[5]签字版本!F505</f>
        <v>7.24</v>
      </c>
      <c r="G505" s="26">
        <f t="shared" si="14"/>
        <v>7.24</v>
      </c>
      <c r="H505" s="26">
        <f t="shared" si="15"/>
        <v>217.2</v>
      </c>
      <c r="I505" s="26">
        <f>[5]签字版本!J505</f>
        <v>43.44</v>
      </c>
      <c r="J505" s="25" t="str">
        <f>SUBSTITUTE([5]签字版本!K505,MID([5]签字版本!K505,9,7),"*******")</f>
        <v>90908180*******0062657</v>
      </c>
      <c r="K505" s="24" t="str">
        <f>[5]签字版本!L505</f>
        <v>连城县农村信用联社四堡信用社</v>
      </c>
    </row>
    <row r="506" spans="1:11">
      <c r="A506" s="24" t="str">
        <f>[5]签字版本!A506</f>
        <v>500</v>
      </c>
      <c r="B506" s="24" t="str">
        <f>[5]签字版本!B506</f>
        <v>谢兰英</v>
      </c>
      <c r="C506" s="24" t="str">
        <f>SUBSTITUTE([5]签字版本!C506,MID([5]签字版本!C506,7,8),"********")</f>
        <v>352627********1625</v>
      </c>
      <c r="D506" s="25" t="str">
        <f>SUBSTITUTE([5]签字版本!D506,MID([5]签字版本!D506,4,4),"****")</f>
        <v/>
      </c>
      <c r="E506" s="24" t="str">
        <f>[5]签字版本!E506</f>
        <v>四桥</v>
      </c>
      <c r="F506" s="26">
        <f>[5]签字版本!F506</f>
        <v>6.47</v>
      </c>
      <c r="G506" s="26">
        <f t="shared" si="14"/>
        <v>6.47</v>
      </c>
      <c r="H506" s="26">
        <f t="shared" si="15"/>
        <v>194.1</v>
      </c>
      <c r="I506" s="26">
        <f>[5]签字版本!J506</f>
        <v>38.82</v>
      </c>
      <c r="J506" s="25" t="str">
        <f>SUBSTITUTE([5]签字版本!K506,MID([5]签字版本!K506,9,7),"*******")</f>
        <v>90908180*******0093543</v>
      </c>
      <c r="K506" s="24" t="str">
        <f>[5]签字版本!L506</f>
        <v>连城县农村信用联社四堡信用社</v>
      </c>
    </row>
    <row r="507" spans="1:11">
      <c r="A507" s="24" t="str">
        <f>[5]签字版本!A507</f>
        <v>501</v>
      </c>
      <c r="B507" s="24" t="str">
        <f>[5]签字版本!B507</f>
        <v>马勋云</v>
      </c>
      <c r="C507" s="24" t="str">
        <f>SUBSTITUTE([5]签字版本!C507,MID([5]签字版本!C507,7,8),"********")</f>
        <v>352627********1614</v>
      </c>
      <c r="D507" s="25" t="str">
        <f>SUBSTITUTE([5]签字版本!D507,MID([5]签字版本!D507,4,4),"****")</f>
        <v>136****7481</v>
      </c>
      <c r="E507" s="24" t="str">
        <f>[5]签字版本!E507</f>
        <v>四桥</v>
      </c>
      <c r="F507" s="26">
        <f>[5]签字版本!F507</f>
        <v>2.63</v>
      </c>
      <c r="G507" s="26">
        <f t="shared" si="14"/>
        <v>2.63</v>
      </c>
      <c r="H507" s="26">
        <f t="shared" si="15"/>
        <v>78.9</v>
      </c>
      <c r="I507" s="26">
        <f>[5]签字版本!J507</f>
        <v>15.78</v>
      </c>
      <c r="J507" s="25" t="str">
        <f>SUBSTITUTE([5]签字版本!K507,MID([5]签字版本!K507,9,7),"*******")</f>
        <v>90908180*******0441197</v>
      </c>
      <c r="K507" s="24" t="str">
        <f>[5]签字版本!L507</f>
        <v>连城县农村信用联社四堡信用社</v>
      </c>
    </row>
    <row r="508" spans="1:11">
      <c r="A508" s="24" t="str">
        <f>[5]签字版本!A508</f>
        <v>502</v>
      </c>
      <c r="B508" s="24" t="str">
        <f>[5]签字版本!B508</f>
        <v>马华珍</v>
      </c>
      <c r="C508" s="24" t="str">
        <f>SUBSTITUTE([5]签字版本!C508,MID([5]签字版本!C508,7,8),"********")</f>
        <v>352627********1632</v>
      </c>
      <c r="D508" s="25" t="str">
        <f>SUBSTITUTE([5]签字版本!D508,MID([5]签字版本!D508,4,4),"****")</f>
        <v>173****8113</v>
      </c>
      <c r="E508" s="24" t="str">
        <f>[5]签字版本!E508</f>
        <v>四桥</v>
      </c>
      <c r="F508" s="26">
        <f>[5]签字版本!F508</f>
        <v>3.02</v>
      </c>
      <c r="G508" s="26">
        <f t="shared" si="14"/>
        <v>3.02</v>
      </c>
      <c r="H508" s="26">
        <f t="shared" si="15"/>
        <v>90.6</v>
      </c>
      <c r="I508" s="26">
        <f>[5]签字版本!J508</f>
        <v>18.12</v>
      </c>
      <c r="J508" s="25" t="str">
        <f>SUBSTITUTE([5]签字版本!K508,MID([5]签字版本!K508,9,7),"*******")</f>
        <v>90908180*******0474222</v>
      </c>
      <c r="K508" s="24" t="str">
        <f>[5]签字版本!L508</f>
        <v>连城县农村信用联社四堡信用社</v>
      </c>
    </row>
    <row r="509" spans="1:11">
      <c r="A509" s="24" t="str">
        <f>[5]签字版本!A509</f>
        <v>503</v>
      </c>
      <c r="B509" s="24" t="str">
        <f>[5]签字版本!B509</f>
        <v>马晓斌</v>
      </c>
      <c r="C509" s="24" t="str">
        <f>SUBSTITUTE([5]签字版本!C509,MID([5]签字版本!C509,7,8),"********")</f>
        <v>350825********161X</v>
      </c>
      <c r="D509" s="25" t="str">
        <f>SUBSTITUTE([5]签字版本!D509,MID([5]签字版本!D509,4,4),"****")</f>
        <v/>
      </c>
      <c r="E509" s="24" t="str">
        <f>[5]签字版本!E509</f>
        <v>四桥</v>
      </c>
      <c r="F509" s="26">
        <f>[5]签字版本!F509</f>
        <v>2.58</v>
      </c>
      <c r="G509" s="26">
        <f t="shared" si="14"/>
        <v>2.58</v>
      </c>
      <c r="H509" s="26">
        <f t="shared" si="15"/>
        <v>77.4</v>
      </c>
      <c r="I509" s="26">
        <f>[5]签字版本!J509</f>
        <v>15.48</v>
      </c>
      <c r="J509" s="25" t="str">
        <f>SUBSTITUTE([5]签字版本!K509,MID([5]签字版本!K509,9,7),"*******")</f>
        <v>62218405*******2004</v>
      </c>
      <c r="K509" s="24" t="str">
        <f>[5]签字版本!L509</f>
        <v>连城县农村信用联社四堡信用社</v>
      </c>
    </row>
    <row r="510" spans="1:11">
      <c r="A510" s="24" t="str">
        <f>[5]签字版本!A510</f>
        <v>504</v>
      </c>
      <c r="B510" s="24" t="str">
        <f>[5]签字版本!B510</f>
        <v>邹桂金</v>
      </c>
      <c r="C510" s="24" t="str">
        <f>SUBSTITUTE([5]签字版本!C510,MID([5]签字版本!C510,7,8),"********")</f>
        <v>352627********1621</v>
      </c>
      <c r="D510" s="25" t="str">
        <f>SUBSTITUTE([5]签字版本!D510,MID([5]签字版本!D510,4,4),"****")</f>
        <v/>
      </c>
      <c r="E510" s="24" t="str">
        <f>[5]签字版本!E510</f>
        <v>四桥</v>
      </c>
      <c r="F510" s="26">
        <f>[5]签字版本!F510</f>
        <v>4.47</v>
      </c>
      <c r="G510" s="26">
        <f t="shared" si="14"/>
        <v>4.47</v>
      </c>
      <c r="H510" s="26">
        <f t="shared" si="15"/>
        <v>134.1</v>
      </c>
      <c r="I510" s="26">
        <f>[5]签字版本!J510</f>
        <v>26.82</v>
      </c>
      <c r="J510" s="25" t="str">
        <f>SUBSTITUTE([5]签字版本!K510,MID([5]签字版本!K510,9,7),"*******")</f>
        <v>90908180*******0059947</v>
      </c>
      <c r="K510" s="24" t="str">
        <f>[5]签字版本!L510</f>
        <v>连城县农村信用联社四堡信用社</v>
      </c>
    </row>
    <row r="511" spans="1:11">
      <c r="A511" s="24" t="str">
        <f>[5]签字版本!A511</f>
        <v>505</v>
      </c>
      <c r="B511" s="24" t="str">
        <f>[5]签字版本!B511</f>
        <v>马良生</v>
      </c>
      <c r="C511" s="24" t="str">
        <f>SUBSTITUTE([5]签字版本!C511,MID([5]签字版本!C511,7,8),"********")</f>
        <v>352627********1637</v>
      </c>
      <c r="D511" s="25" t="str">
        <f>SUBSTITUTE([5]签字版本!D511,MID([5]签字版本!D511,4,4),"****")</f>
        <v>158****5973</v>
      </c>
      <c r="E511" s="24" t="str">
        <f>[5]签字版本!E511</f>
        <v>四桥</v>
      </c>
      <c r="F511" s="26">
        <f>[5]签字版本!F511</f>
        <v>3.41</v>
      </c>
      <c r="G511" s="26">
        <f t="shared" si="14"/>
        <v>3.41</v>
      </c>
      <c r="H511" s="26">
        <f t="shared" si="15"/>
        <v>102.3</v>
      </c>
      <c r="I511" s="26">
        <f>[5]签字版本!J511</f>
        <v>20.46</v>
      </c>
      <c r="J511" s="25" t="str">
        <f>SUBSTITUTE([5]签字版本!K511,MID([5]签字版本!K511,9,7),"*******")</f>
        <v>90908180*******0535407</v>
      </c>
      <c r="K511" s="24" t="str">
        <f>[5]签字版本!L511</f>
        <v>连城县农村信用联社四堡信用社</v>
      </c>
    </row>
    <row r="512" spans="1:11">
      <c r="A512" s="24" t="str">
        <f>[5]签字版本!A512</f>
        <v>506</v>
      </c>
      <c r="B512" s="24" t="str">
        <f>[5]签字版本!B512</f>
        <v>邹长娥</v>
      </c>
      <c r="C512" s="24" t="str">
        <f>SUBSTITUTE([5]签字版本!C512,MID([5]签字版本!C512,7,8),"********")</f>
        <v>352627********166X</v>
      </c>
      <c r="D512" s="25" t="str">
        <f>SUBSTITUTE([5]签字版本!D512,MID([5]签字版本!D512,4,4),"****")</f>
        <v/>
      </c>
      <c r="E512" s="24" t="str">
        <f>[5]签字版本!E512</f>
        <v>四桥</v>
      </c>
      <c r="F512" s="26">
        <f>[5]签字版本!F512</f>
        <v>6.5</v>
      </c>
      <c r="G512" s="26">
        <f t="shared" si="14"/>
        <v>6.5</v>
      </c>
      <c r="H512" s="26">
        <f t="shared" si="15"/>
        <v>195</v>
      </c>
      <c r="I512" s="26">
        <f>[5]签字版本!J512</f>
        <v>39</v>
      </c>
      <c r="J512" s="25" t="str">
        <f>SUBSTITUTE([5]签字版本!K512,MID([5]签字版本!K512,9,7),"*******")</f>
        <v>62218405*******3172</v>
      </c>
      <c r="K512" s="24" t="str">
        <f>[5]签字版本!L512</f>
        <v>连城县农村信用联社四堡信用社</v>
      </c>
    </row>
    <row r="513" spans="1:11">
      <c r="A513" s="24" t="str">
        <f>[5]签字版本!A513</f>
        <v>507</v>
      </c>
      <c r="B513" s="24" t="str">
        <f>[5]签字版本!B513</f>
        <v>马天兴</v>
      </c>
      <c r="C513" s="24" t="str">
        <f>SUBSTITUTE([5]签字版本!C513,MID([5]签字版本!C513,7,8),"********")</f>
        <v>352627********1635</v>
      </c>
      <c r="D513" s="25" t="str">
        <f>SUBSTITUTE([5]签字版本!D513,MID([5]签字版本!D513,4,4),"****")</f>
        <v>187****5211</v>
      </c>
      <c r="E513" s="24" t="str">
        <f>[5]签字版本!E513</f>
        <v>四桥</v>
      </c>
      <c r="F513" s="26">
        <f>[5]签字版本!F513</f>
        <v>1</v>
      </c>
      <c r="G513" s="26">
        <f t="shared" si="14"/>
        <v>1</v>
      </c>
      <c r="H513" s="26">
        <f t="shared" si="15"/>
        <v>30</v>
      </c>
      <c r="I513" s="26">
        <f>[5]签字版本!J513</f>
        <v>6</v>
      </c>
      <c r="J513" s="25" t="str">
        <f>SUBSTITUTE([5]签字版本!K513,MID([5]签字版本!K513,9,7),"*******")</f>
        <v>90908180*******0008351</v>
      </c>
      <c r="K513" s="24" t="str">
        <f>[5]签字版本!L513</f>
        <v>连城县农村信用联社四堡信用社</v>
      </c>
    </row>
    <row r="514" spans="1:11">
      <c r="A514" s="24" t="str">
        <f>[5]签字版本!A514</f>
        <v>508</v>
      </c>
      <c r="B514" s="24" t="str">
        <f>[5]签字版本!B514</f>
        <v>马华棠</v>
      </c>
      <c r="C514" s="24" t="str">
        <f>SUBSTITUTE([5]签字版本!C514,MID([5]签字版本!C514,7,8),"********")</f>
        <v>352627********161X</v>
      </c>
      <c r="D514" s="25" t="str">
        <f>SUBSTITUTE([5]签字版本!D514,MID([5]签字版本!D514,4,4),"****")</f>
        <v>133****5007</v>
      </c>
      <c r="E514" s="24" t="str">
        <f>[5]签字版本!E514</f>
        <v>四桥</v>
      </c>
      <c r="F514" s="26">
        <f>[5]签字版本!F514</f>
        <v>4.84</v>
      </c>
      <c r="G514" s="26">
        <f t="shared" si="14"/>
        <v>4.84</v>
      </c>
      <c r="H514" s="26">
        <f t="shared" si="15"/>
        <v>145.2</v>
      </c>
      <c r="I514" s="26">
        <f>[5]签字版本!J514</f>
        <v>29.04</v>
      </c>
      <c r="J514" s="25" t="str">
        <f>SUBSTITUTE([5]签字版本!K514,MID([5]签字版本!K514,9,7),"*******")</f>
        <v>62218405*******3156</v>
      </c>
      <c r="K514" s="24" t="str">
        <f>[5]签字版本!L514</f>
        <v>连城县农村信用联社四堡信用社</v>
      </c>
    </row>
    <row r="515" spans="1:11">
      <c r="A515" s="24" t="str">
        <f>[5]签字版本!A515</f>
        <v>509</v>
      </c>
      <c r="B515" s="24" t="str">
        <f>[5]签字版本!B515</f>
        <v>马勋源</v>
      </c>
      <c r="C515" s="24" t="str">
        <f>SUBSTITUTE([5]签字版本!C515,MID([5]签字版本!C515,7,8),"********")</f>
        <v>352627********1611</v>
      </c>
      <c r="D515" s="25" t="str">
        <f>SUBSTITUTE([5]签字版本!D515,MID([5]签字版本!D515,4,4),"****")</f>
        <v>136****0951</v>
      </c>
      <c r="E515" s="24" t="str">
        <f>[5]签字版本!E515</f>
        <v>四桥</v>
      </c>
      <c r="F515" s="26">
        <f>[5]签字版本!F515</f>
        <v>3.05</v>
      </c>
      <c r="G515" s="26">
        <f t="shared" si="14"/>
        <v>3.05</v>
      </c>
      <c r="H515" s="26">
        <f t="shared" si="15"/>
        <v>91.5</v>
      </c>
      <c r="I515" s="26">
        <f>[5]签字版本!J515</f>
        <v>18.3</v>
      </c>
      <c r="J515" s="25" t="str">
        <f>SUBSTITUTE([5]签字版本!K515,MID([5]签字版本!K515,9,7),"*******")</f>
        <v>62218405*******0642</v>
      </c>
      <c r="K515" s="24" t="str">
        <f>[5]签字版本!L515</f>
        <v>连城县农村信用联社四堡信用社</v>
      </c>
    </row>
    <row r="516" spans="1:11">
      <c r="A516" s="24" t="str">
        <f>[5]签字版本!A516</f>
        <v>510</v>
      </c>
      <c r="B516" s="24" t="str">
        <f>[5]签字版本!B516</f>
        <v>马勋桂</v>
      </c>
      <c r="C516" s="24" t="str">
        <f>SUBSTITUTE([5]签字版本!C516,MID([5]签字版本!C516,7,8),"********")</f>
        <v>352627********1614</v>
      </c>
      <c r="D516" s="25" t="str">
        <f>SUBSTITUTE([5]签字版本!D516,MID([5]签字版本!D516,4,4),"****")</f>
        <v>139****7315</v>
      </c>
      <c r="E516" s="24" t="str">
        <f>[5]签字版本!E516</f>
        <v>四桥</v>
      </c>
      <c r="F516" s="26">
        <f>[5]签字版本!F516</f>
        <v>1.08</v>
      </c>
      <c r="G516" s="26">
        <f t="shared" si="14"/>
        <v>1.08</v>
      </c>
      <c r="H516" s="26">
        <f t="shared" si="15"/>
        <v>32.4</v>
      </c>
      <c r="I516" s="26">
        <f>[5]签字版本!J516</f>
        <v>6.48</v>
      </c>
      <c r="J516" s="25" t="str">
        <f>SUBSTITUTE([5]签字版本!K516,MID([5]签字版本!K516,9,7),"*******")</f>
        <v>90908180*******0432223</v>
      </c>
      <c r="K516" s="24" t="str">
        <f>[5]签字版本!L516</f>
        <v>连城县农村信用联社四堡信用社</v>
      </c>
    </row>
    <row r="517" spans="1:11">
      <c r="A517" s="24" t="str">
        <f>[5]签字版本!A517</f>
        <v>511</v>
      </c>
      <c r="B517" s="24" t="str">
        <f>[5]签字版本!B517</f>
        <v>马勋龙</v>
      </c>
      <c r="C517" s="24" t="str">
        <f>SUBSTITUTE([5]签字版本!C517,MID([5]签字版本!C517,7,8),"********")</f>
        <v>352627********1617</v>
      </c>
      <c r="D517" s="25" t="str">
        <f>SUBSTITUTE([5]签字版本!D517,MID([5]签字版本!D517,4,4),"****")</f>
        <v>150****3259</v>
      </c>
      <c r="E517" s="24" t="str">
        <f>[5]签字版本!E517</f>
        <v>四桥</v>
      </c>
      <c r="F517" s="26">
        <f>[5]签字版本!F517</f>
        <v>2.48</v>
      </c>
      <c r="G517" s="26">
        <f t="shared" si="14"/>
        <v>2.48</v>
      </c>
      <c r="H517" s="26">
        <f t="shared" si="15"/>
        <v>74.4</v>
      </c>
      <c r="I517" s="26">
        <f>[5]签字版本!J517</f>
        <v>14.88</v>
      </c>
      <c r="J517" s="25" t="str">
        <f>SUBSTITUTE([5]签字版本!K517,MID([5]签字版本!K517,9,7),"*******")</f>
        <v>90908180*******0216910</v>
      </c>
      <c r="K517" s="24" t="str">
        <f>[5]签字版本!L517</f>
        <v>连城县农村信用联社四堡信用社</v>
      </c>
    </row>
    <row r="518" spans="1:11">
      <c r="A518" s="24" t="str">
        <f>[5]签字版本!A518</f>
        <v>512</v>
      </c>
      <c r="B518" s="24" t="str">
        <f>[5]签字版本!B518</f>
        <v>马勋龙</v>
      </c>
      <c r="C518" s="24" t="str">
        <f>SUBSTITUTE([5]签字版本!C518,MID([5]签字版本!C518,7,8),"********")</f>
        <v>352627********1613</v>
      </c>
      <c r="D518" s="25" t="str">
        <f>SUBSTITUTE([5]签字版本!D518,MID([5]签字版本!D518,4,4),"****")</f>
        <v>150****3259</v>
      </c>
      <c r="E518" s="24" t="str">
        <f>[5]签字版本!E518</f>
        <v>四桥</v>
      </c>
      <c r="F518" s="26">
        <f>[5]签字版本!F518</f>
        <v>1.42</v>
      </c>
      <c r="G518" s="26">
        <f t="shared" si="14"/>
        <v>1.42</v>
      </c>
      <c r="H518" s="26">
        <f t="shared" si="15"/>
        <v>42.6</v>
      </c>
      <c r="I518" s="26">
        <f>[5]签字版本!J518</f>
        <v>8.52</v>
      </c>
      <c r="J518" s="25" t="str">
        <f>SUBSTITUTE([5]签字版本!K518,MID([5]签字版本!K518,9,7),"*******")</f>
        <v>90908180*******0073627</v>
      </c>
      <c r="K518" s="24" t="str">
        <f>[5]签字版本!L518</f>
        <v>连城县农村信用联社四堡信用社</v>
      </c>
    </row>
    <row r="519" spans="1:11">
      <c r="A519" s="24" t="str">
        <f>[5]签字版本!A519</f>
        <v>513</v>
      </c>
      <c r="B519" s="24" t="str">
        <f>[5]签字版本!B519</f>
        <v>马永州</v>
      </c>
      <c r="C519" s="24" t="str">
        <f>SUBSTITUTE([5]签字版本!C519,MID([5]签字版本!C519,7,8),"********")</f>
        <v>352627********1618</v>
      </c>
      <c r="D519" s="25" t="str">
        <f>SUBSTITUTE([5]签字版本!D519,MID([5]签字版本!D519,4,4),"****")</f>
        <v/>
      </c>
      <c r="E519" s="24" t="str">
        <f>[5]签字版本!E519</f>
        <v>四桥</v>
      </c>
      <c r="F519" s="26">
        <f>[5]签字版本!F519</f>
        <v>1.64</v>
      </c>
      <c r="G519" s="26">
        <f t="shared" ref="G519:G543" si="16">F519</f>
        <v>1.64</v>
      </c>
      <c r="H519" s="26">
        <f t="shared" ref="H519:H543" si="17">G519*30</f>
        <v>49.2</v>
      </c>
      <c r="I519" s="26">
        <f>[5]签字版本!J519</f>
        <v>9.84</v>
      </c>
      <c r="J519" s="25" t="str">
        <f>SUBSTITUTE([5]签字版本!K519,MID([5]签字版本!K519,9,7),"*******")</f>
        <v>90908180*******0059983</v>
      </c>
      <c r="K519" s="24" t="str">
        <f>[5]签字版本!L519</f>
        <v>连城县农村信用联社四堡信用社</v>
      </c>
    </row>
    <row r="520" spans="1:11">
      <c r="A520" s="24" t="str">
        <f>[5]签字版本!A520</f>
        <v>514</v>
      </c>
      <c r="B520" s="24" t="str">
        <f>[5]签字版本!B520</f>
        <v>马勋德</v>
      </c>
      <c r="C520" s="24" t="str">
        <f>SUBSTITUTE([5]签字版本!C520,MID([5]签字版本!C520,7,8),"********")</f>
        <v>352627********163X</v>
      </c>
      <c r="D520" s="25" t="str">
        <f>SUBSTITUTE([5]签字版本!D520,MID([5]签字版本!D520,4,4),"****")</f>
        <v>159****7953</v>
      </c>
      <c r="E520" s="24" t="str">
        <f>[5]签字版本!E520</f>
        <v>四桥</v>
      </c>
      <c r="F520" s="26">
        <f>[5]签字版本!F520</f>
        <v>0.52</v>
      </c>
      <c r="G520" s="26">
        <f t="shared" si="16"/>
        <v>0.52</v>
      </c>
      <c r="H520" s="26">
        <f t="shared" si="17"/>
        <v>15.6</v>
      </c>
      <c r="I520" s="26">
        <f>[5]签字版本!J520</f>
        <v>3.12</v>
      </c>
      <c r="J520" s="25" t="str">
        <f>SUBSTITUTE([5]签字版本!K520,MID([5]签字版本!K520,9,7),"*******")</f>
        <v>90908180*******0026859</v>
      </c>
      <c r="K520" s="24" t="str">
        <f>[5]签字版本!L520</f>
        <v>连城县农村信用联社四堡信用社</v>
      </c>
    </row>
    <row r="521" spans="1:11">
      <c r="A521" s="24" t="str">
        <f>[5]签字版本!A521</f>
        <v>515</v>
      </c>
      <c r="B521" s="24" t="str">
        <f>[5]签字版本!B521</f>
        <v>马启勇</v>
      </c>
      <c r="C521" s="24" t="str">
        <f>SUBSTITUTE([5]签字版本!C521,MID([5]签字版本!C521,7,8),"********")</f>
        <v>352627********1613</v>
      </c>
      <c r="D521" s="25" t="str">
        <f>SUBSTITUTE([5]签字版本!D521,MID([5]签字版本!D521,4,4),"****")</f>
        <v/>
      </c>
      <c r="E521" s="24" t="str">
        <f>[5]签字版本!E521</f>
        <v>四桥</v>
      </c>
      <c r="F521" s="26">
        <f>[5]签字版本!F521</f>
        <v>1.7</v>
      </c>
      <c r="G521" s="26">
        <f t="shared" si="16"/>
        <v>1.7</v>
      </c>
      <c r="H521" s="26">
        <f t="shared" si="17"/>
        <v>51</v>
      </c>
      <c r="I521" s="26">
        <f>[5]签字版本!J521</f>
        <v>10.2</v>
      </c>
      <c r="J521" s="25" t="str">
        <f>SUBSTITUTE([5]签字版本!K521,MID([5]签字版本!K521,9,7),"*******")</f>
        <v>90908180*******0561627</v>
      </c>
      <c r="K521" s="24" t="str">
        <f>[5]签字版本!L521</f>
        <v>连城县农村信用联社四堡信用社</v>
      </c>
    </row>
    <row r="522" spans="1:11">
      <c r="A522" s="24" t="str">
        <f>[5]签字版本!A522</f>
        <v>516</v>
      </c>
      <c r="B522" s="24" t="str">
        <f>[5]签字版本!B522</f>
        <v>马启进</v>
      </c>
      <c r="C522" s="24" t="str">
        <f>SUBSTITUTE([5]签字版本!C522,MID([5]签字版本!C522,7,8),"********")</f>
        <v>352627********1618</v>
      </c>
      <c r="D522" s="25" t="str">
        <f>SUBSTITUTE([5]签字版本!D522,MID([5]签字版本!D522,4,4),"****")</f>
        <v>151****3452</v>
      </c>
      <c r="E522" s="24" t="str">
        <f>[5]签字版本!E522</f>
        <v>四桥</v>
      </c>
      <c r="F522" s="26">
        <f>[5]签字版本!F522</f>
        <v>1.26</v>
      </c>
      <c r="G522" s="26">
        <f t="shared" si="16"/>
        <v>1.26</v>
      </c>
      <c r="H522" s="26">
        <f t="shared" si="17"/>
        <v>37.8</v>
      </c>
      <c r="I522" s="26">
        <f>[5]签字版本!J522</f>
        <v>7.56</v>
      </c>
      <c r="J522" s="25" t="str">
        <f>SUBSTITUTE([5]签字版本!K522,MID([5]签字版本!K522,9,7),"*******")</f>
        <v>90908180*******0059956</v>
      </c>
      <c r="K522" s="24" t="str">
        <f>[5]签字版本!L522</f>
        <v>连城县农村信用联社四堡信用社</v>
      </c>
    </row>
    <row r="523" spans="1:11">
      <c r="A523" s="24" t="str">
        <f>[5]签字版本!A523</f>
        <v>517</v>
      </c>
      <c r="B523" s="24" t="str">
        <f>[5]签字版本!B523</f>
        <v>马华铭</v>
      </c>
      <c r="C523" s="24" t="str">
        <f>SUBSTITUTE([5]签字版本!C523,MID([5]签字版本!C523,7,8),"********")</f>
        <v>352627********1637</v>
      </c>
      <c r="D523" s="25" t="str">
        <f>SUBSTITUTE([5]签字版本!D523,MID([5]签字版本!D523,4,4),"****")</f>
        <v>136****0497</v>
      </c>
      <c r="E523" s="24" t="str">
        <f>[5]签字版本!E523</f>
        <v>四桥</v>
      </c>
      <c r="F523" s="26">
        <f>[5]签字版本!F523</f>
        <v>0.73</v>
      </c>
      <c r="G523" s="26">
        <f t="shared" si="16"/>
        <v>0.73</v>
      </c>
      <c r="H523" s="26">
        <f t="shared" si="17"/>
        <v>21.9</v>
      </c>
      <c r="I523" s="26">
        <f>[5]签字版本!J523</f>
        <v>4.38</v>
      </c>
      <c r="J523" s="25" t="str">
        <f>SUBSTITUTE([5]签字版本!K523,MID([5]签字版本!K523,9,7),"*******")</f>
        <v>90908180*******0002623</v>
      </c>
      <c r="K523" s="24" t="str">
        <f>[5]签字版本!L523</f>
        <v>连城县农村信用联社四堡信用社</v>
      </c>
    </row>
    <row r="524" spans="1:11">
      <c r="A524" s="24" t="str">
        <f>[5]签字版本!A524</f>
        <v>518</v>
      </c>
      <c r="B524" s="24" t="str">
        <f>[5]签字版本!B524</f>
        <v>马华</v>
      </c>
      <c r="C524" s="24" t="str">
        <f>SUBSTITUTE([5]签字版本!C524,MID([5]签字版本!C524,7,8),"********")</f>
        <v>352627********1633</v>
      </c>
      <c r="D524" s="25" t="str">
        <f>SUBSTITUTE([5]签字版本!D524,MID([5]签字版本!D524,4,4),"****")</f>
        <v>159****7953</v>
      </c>
      <c r="E524" s="24" t="str">
        <f>[5]签字版本!E524</f>
        <v>四桥</v>
      </c>
      <c r="F524" s="26">
        <f>[5]签字版本!F524</f>
        <v>0.69</v>
      </c>
      <c r="G524" s="26">
        <f t="shared" si="16"/>
        <v>0.69</v>
      </c>
      <c r="H524" s="26">
        <f t="shared" si="17"/>
        <v>20.7</v>
      </c>
      <c r="I524" s="26">
        <f>[5]签字版本!J524</f>
        <v>4.14</v>
      </c>
      <c r="J524" s="25" t="str">
        <f>SUBSTITUTE([5]签字版本!K524,MID([5]签字版本!K524,9,7),"*******")</f>
        <v>62218401*******1794</v>
      </c>
      <c r="K524" s="24" t="str">
        <f>[5]签字版本!L524</f>
        <v>连城县农村信用联社四堡信用社</v>
      </c>
    </row>
    <row r="525" spans="1:11">
      <c r="A525" s="24" t="str">
        <f>[5]签字版本!A525</f>
        <v>519</v>
      </c>
      <c r="B525" s="24" t="str">
        <f>[5]签字版本!B525</f>
        <v>邹群娥</v>
      </c>
      <c r="C525" s="24" t="str">
        <f>SUBSTITUTE([5]签字版本!C525,MID([5]签字版本!C525,7,8),"********")</f>
        <v>352627********1644</v>
      </c>
      <c r="D525" s="25" t="str">
        <f>SUBSTITUTE([5]签字版本!D525,MID([5]签字版本!D525,4,4),"****")</f>
        <v>177****3265</v>
      </c>
      <c r="E525" s="24" t="str">
        <f>[5]签字版本!E525</f>
        <v>四桥</v>
      </c>
      <c r="F525" s="26">
        <f>[5]签字版本!F525</f>
        <v>1.22</v>
      </c>
      <c r="G525" s="26">
        <f t="shared" si="16"/>
        <v>1.22</v>
      </c>
      <c r="H525" s="26">
        <f t="shared" si="17"/>
        <v>36.6</v>
      </c>
      <c r="I525" s="26">
        <f>[5]签字版本!J525</f>
        <v>7.32</v>
      </c>
      <c r="J525" s="25" t="str">
        <f>SUBSTITUTE([5]签字版本!K525,MID([5]签字版本!K525,9,7),"*******")</f>
        <v>62218405*******7078</v>
      </c>
      <c r="K525" s="24" t="str">
        <f>[5]签字版本!L525</f>
        <v>连城县农村信用联社四堡信用社</v>
      </c>
    </row>
    <row r="526" spans="1:11">
      <c r="A526" s="24" t="str">
        <f>[5]签字版本!A526</f>
        <v>520</v>
      </c>
      <c r="B526" s="24" t="str">
        <f>[5]签字版本!B526</f>
        <v>马小明</v>
      </c>
      <c r="C526" s="24" t="str">
        <f>SUBSTITUTE([5]签字版本!C526,MID([5]签字版本!C526,7,8),"********")</f>
        <v>352627********1617</v>
      </c>
      <c r="D526" s="25" t="str">
        <f>SUBSTITUTE([5]签字版本!D526,MID([5]签字版本!D526,4,4),"****")</f>
        <v>151****2422</v>
      </c>
      <c r="E526" s="24" t="str">
        <f>[5]签字版本!E526</f>
        <v>四桥</v>
      </c>
      <c r="F526" s="26">
        <f>[5]签字版本!F526</f>
        <v>1.96</v>
      </c>
      <c r="G526" s="26">
        <f t="shared" si="16"/>
        <v>1.96</v>
      </c>
      <c r="H526" s="26">
        <f t="shared" si="17"/>
        <v>58.8</v>
      </c>
      <c r="I526" s="26">
        <f>[5]签字版本!J526</f>
        <v>11.76</v>
      </c>
      <c r="J526" s="25" t="str">
        <f>SUBSTITUTE([5]签字版本!K526,MID([5]签字版本!K526,9,7),"*******")</f>
        <v>90908180*******0561547</v>
      </c>
      <c r="K526" s="24" t="str">
        <f>[5]签字版本!L526</f>
        <v>连城县农村信用联社四堡信用社</v>
      </c>
    </row>
    <row r="527" spans="1:11">
      <c r="A527" s="24" t="str">
        <f>[5]签字版本!A527</f>
        <v>521</v>
      </c>
      <c r="B527" s="24" t="str">
        <f>[5]签字版本!B527</f>
        <v>马勋健</v>
      </c>
      <c r="C527" s="24" t="str">
        <f>SUBSTITUTE([5]签字版本!C527,MID([5]签字版本!C527,7,8),"********")</f>
        <v>352627********1614</v>
      </c>
      <c r="D527" s="25" t="str">
        <f>SUBSTITUTE([5]签字版本!D527,MID([5]签字版本!D527,4,4),"****")</f>
        <v>848****</v>
      </c>
      <c r="E527" s="24" t="str">
        <f>[5]签字版本!E527</f>
        <v>四桥</v>
      </c>
      <c r="F527" s="26">
        <f>[5]签字版本!F527</f>
        <v>1.19</v>
      </c>
      <c r="G527" s="26">
        <f t="shared" si="16"/>
        <v>1.19</v>
      </c>
      <c r="H527" s="26">
        <f t="shared" si="17"/>
        <v>35.7</v>
      </c>
      <c r="I527" s="26">
        <f>[5]签字版本!J527</f>
        <v>7.14</v>
      </c>
      <c r="J527" s="25" t="str">
        <f>SUBSTITUTE([5]签字版本!K527,MID([5]签字版本!K527,9,7),"*******")</f>
        <v>90908180*******0295727</v>
      </c>
      <c r="K527" s="24" t="str">
        <f>[5]签字版本!L527</f>
        <v>连城县农村信用联社四堡信用社</v>
      </c>
    </row>
    <row r="528" spans="1:11">
      <c r="A528" s="24" t="str">
        <f>[5]签字版本!A528</f>
        <v>522</v>
      </c>
      <c r="B528" s="24" t="str">
        <f>[5]签字版本!B528</f>
        <v>马勋奇</v>
      </c>
      <c r="C528" s="24" t="str">
        <f>SUBSTITUTE([5]签字版本!C528,MID([5]签字版本!C528,7,8),"********")</f>
        <v>352627********1613</v>
      </c>
      <c r="D528" s="25" t="str">
        <f>SUBSTITUTE([5]签字版本!D528,MID([5]签字版本!D528,4,4),"****")</f>
        <v>133****2069</v>
      </c>
      <c r="E528" s="24" t="str">
        <f>[5]签字版本!E528</f>
        <v>四桥</v>
      </c>
      <c r="F528" s="26">
        <f>[5]签字版本!F528</f>
        <v>1.82</v>
      </c>
      <c r="G528" s="26">
        <f t="shared" si="16"/>
        <v>1.82</v>
      </c>
      <c r="H528" s="26">
        <f t="shared" si="17"/>
        <v>54.6</v>
      </c>
      <c r="I528" s="26">
        <f>[5]签字版本!J528</f>
        <v>10.92</v>
      </c>
      <c r="J528" s="25" t="str">
        <f>SUBSTITUTE([5]签字版本!K528,MID([5]签字版本!K528,9,7),"*******")</f>
        <v>90908180*******0456117</v>
      </c>
      <c r="K528" s="24" t="str">
        <f>[5]签字版本!L528</f>
        <v>连城县农村信用联社四堡信用社</v>
      </c>
    </row>
    <row r="529" spans="1:11">
      <c r="A529" s="24" t="str">
        <f>[5]签字版本!A529</f>
        <v>523</v>
      </c>
      <c r="B529" s="24" t="str">
        <f>[5]签字版本!B529</f>
        <v>马永贵</v>
      </c>
      <c r="C529" s="24" t="str">
        <f>SUBSTITUTE([5]签字版本!C529,MID([5]签字版本!C529,7,8),"********")</f>
        <v>352627********1615</v>
      </c>
      <c r="D529" s="25" t="str">
        <f>SUBSTITUTE([5]签字版本!D529,MID([5]签字版本!D529,4,4),"****")</f>
        <v>130****1609</v>
      </c>
      <c r="E529" s="24" t="str">
        <f>[5]签字版本!E529</f>
        <v>四桥</v>
      </c>
      <c r="F529" s="26">
        <f>[5]签字版本!F529</f>
        <v>0.85</v>
      </c>
      <c r="G529" s="26">
        <f t="shared" si="16"/>
        <v>0.85</v>
      </c>
      <c r="H529" s="26">
        <f t="shared" si="17"/>
        <v>25.5</v>
      </c>
      <c r="I529" s="26">
        <f>[5]签字版本!J529</f>
        <v>5.1</v>
      </c>
      <c r="J529" s="25" t="str">
        <f>SUBSTITUTE([5]签字版本!K529,MID([5]签字版本!K529,9,7),"*******")</f>
        <v>62218405*******7185</v>
      </c>
      <c r="K529" s="24" t="str">
        <f>[5]签字版本!L529</f>
        <v>连城县农村信用联社四堡信用社</v>
      </c>
    </row>
    <row r="530" spans="1:11">
      <c r="A530" s="24" t="str">
        <f>[5]签字版本!A530</f>
        <v>524</v>
      </c>
      <c r="B530" s="24" t="str">
        <f>[5]签字版本!B530</f>
        <v>马勋勇</v>
      </c>
      <c r="C530" s="24" t="str">
        <f>SUBSTITUTE([5]签字版本!C530,MID([5]签字版本!C530,7,8),"********")</f>
        <v>352627********1616</v>
      </c>
      <c r="D530" s="25" t="str">
        <f>SUBSTITUTE([5]签字版本!D530,MID([5]签字版本!D530,4,4),"****")</f>
        <v>159****3693</v>
      </c>
      <c r="E530" s="24" t="str">
        <f>[5]签字版本!E530</f>
        <v>四桥</v>
      </c>
      <c r="F530" s="26">
        <f>[5]签字版本!F530</f>
        <v>1.76</v>
      </c>
      <c r="G530" s="26">
        <f t="shared" si="16"/>
        <v>1.76</v>
      </c>
      <c r="H530" s="26">
        <f t="shared" si="17"/>
        <v>52.8</v>
      </c>
      <c r="I530" s="26">
        <f>[5]签字版本!J530</f>
        <v>10.56</v>
      </c>
      <c r="J530" s="25" t="str">
        <f>SUBSTITUTE([5]签字版本!K530,MID([5]签字版本!K530,9,7),"*******")</f>
        <v>90908180*******0345391</v>
      </c>
      <c r="K530" s="24" t="str">
        <f>[5]签字版本!L530</f>
        <v>连城县农村信用联社四堡信用社</v>
      </c>
    </row>
    <row r="531" spans="1:11">
      <c r="A531" s="24" t="str">
        <f>[5]签字版本!A531</f>
        <v>525</v>
      </c>
      <c r="B531" s="24" t="str">
        <f>[5]签字版本!B531</f>
        <v>马勋武</v>
      </c>
      <c r="C531" s="24" t="str">
        <f>SUBSTITUTE([5]签字版本!C531,MID([5]签字版本!C531,7,8),"********")</f>
        <v>352627********1634</v>
      </c>
      <c r="D531" s="25" t="str">
        <f>SUBSTITUTE([5]签字版本!D531,MID([5]签字版本!D531,4,4),"****")</f>
        <v>152****8175</v>
      </c>
      <c r="E531" s="24" t="str">
        <f>[5]签字版本!E531</f>
        <v>四桥</v>
      </c>
      <c r="F531" s="26">
        <f>[5]签字版本!F531</f>
        <v>1.04</v>
      </c>
      <c r="G531" s="26">
        <f t="shared" si="16"/>
        <v>1.04</v>
      </c>
      <c r="H531" s="26">
        <f t="shared" si="17"/>
        <v>31.2</v>
      </c>
      <c r="I531" s="26">
        <f>[5]签字版本!J531</f>
        <v>6.24</v>
      </c>
      <c r="J531" s="25" t="str">
        <f>SUBSTITUTE([5]签字版本!K531,MID([5]签字版本!K531,9,7),"*******")</f>
        <v>62218405*******2202</v>
      </c>
      <c r="K531" s="24" t="str">
        <f>[5]签字版本!L531</f>
        <v>连城县农村信用联社四堡信用社</v>
      </c>
    </row>
    <row r="532" spans="1:11">
      <c r="A532" s="24" t="str">
        <f>[5]签字版本!A532</f>
        <v>526</v>
      </c>
      <c r="B532" s="24" t="str">
        <f>[5]签字版本!B532</f>
        <v>邹翠富</v>
      </c>
      <c r="C532" s="24" t="str">
        <f>SUBSTITUTE([5]签字版本!C532,MID([5]签字版本!C532,7,8),"********")</f>
        <v>352627********1623</v>
      </c>
      <c r="D532" s="25" t="str">
        <f>SUBSTITUTE([5]签字版本!D532,MID([5]签字版本!D532,4,4),"****")</f>
        <v/>
      </c>
      <c r="E532" s="24" t="str">
        <f>[5]签字版本!E532</f>
        <v>四桥</v>
      </c>
      <c r="F532" s="26">
        <f>[5]签字版本!F532</f>
        <v>1.85</v>
      </c>
      <c r="G532" s="26">
        <f t="shared" si="16"/>
        <v>1.85</v>
      </c>
      <c r="H532" s="26">
        <f t="shared" si="17"/>
        <v>55.5</v>
      </c>
      <c r="I532" s="26">
        <f>[5]签字版本!J532</f>
        <v>11.1</v>
      </c>
      <c r="J532" s="25" t="str">
        <f>SUBSTITUTE([5]签字版本!K532,MID([5]签字版本!K532,9,7),"*******")</f>
        <v>62218405*******0881</v>
      </c>
      <c r="K532" s="24" t="str">
        <f>[5]签字版本!L532</f>
        <v>连城县农村信用联社四堡信用社</v>
      </c>
    </row>
    <row r="533" spans="1:11">
      <c r="A533" s="24" t="str">
        <f>[5]签字版本!A533</f>
        <v>527</v>
      </c>
      <c r="B533" s="24" t="str">
        <f>[5]签字版本!B533</f>
        <v>江青青</v>
      </c>
      <c r="C533" s="24" t="str">
        <f>SUBSTITUTE([5]签字版本!C533,MID([5]签字版本!C533,7,8),"********")</f>
        <v>350825********1662</v>
      </c>
      <c r="D533" s="25" t="str">
        <f>SUBSTITUTE([5]签字版本!D533,MID([5]签字版本!D533,4,4),"****")</f>
        <v>139****4931</v>
      </c>
      <c r="E533" s="24" t="str">
        <f>[5]签字版本!E533</f>
        <v>四桥</v>
      </c>
      <c r="F533" s="26">
        <f>[5]签字版本!F533</f>
        <v>0.97</v>
      </c>
      <c r="G533" s="26">
        <f t="shared" si="16"/>
        <v>0.97</v>
      </c>
      <c r="H533" s="26">
        <f t="shared" si="17"/>
        <v>29.1</v>
      </c>
      <c r="I533" s="26">
        <f>[5]签字版本!J533</f>
        <v>5.82</v>
      </c>
      <c r="J533" s="25" t="str">
        <f>SUBSTITUTE([5]签字版本!K533,MID([5]签字版本!K533,9,7),"*******")</f>
        <v>62218405*******0758</v>
      </c>
      <c r="K533" s="24" t="str">
        <f>[5]签字版本!L533</f>
        <v>连城县农村信用联社四堡信用社</v>
      </c>
    </row>
    <row r="534" spans="1:11">
      <c r="A534" s="24" t="str">
        <f>[5]签字版本!A534</f>
        <v>528</v>
      </c>
      <c r="B534" s="24" t="str">
        <f>[5]签字版本!B534</f>
        <v>马永德</v>
      </c>
      <c r="C534" s="24" t="str">
        <f>SUBSTITUTE([5]签字版本!C534,MID([5]签字版本!C534,7,8),"********")</f>
        <v>352627********1616</v>
      </c>
      <c r="D534" s="25" t="str">
        <f>SUBSTITUTE([5]签字版本!D534,MID([5]签字版本!D534,4,4),"****")</f>
        <v>139****2297</v>
      </c>
      <c r="E534" s="24" t="str">
        <f>[5]签字版本!E534</f>
        <v>四桥</v>
      </c>
      <c r="F534" s="26">
        <f>[5]签字版本!F534</f>
        <v>0.59</v>
      </c>
      <c r="G534" s="26">
        <f t="shared" si="16"/>
        <v>0.59</v>
      </c>
      <c r="H534" s="26">
        <f t="shared" si="17"/>
        <v>17.7</v>
      </c>
      <c r="I534" s="26">
        <f>[5]签字版本!J534</f>
        <v>3.54</v>
      </c>
      <c r="J534" s="25" t="str">
        <f>SUBSTITUTE([5]签字版本!K534,MID([5]签字版本!K534,9,7),"*******")</f>
        <v>90908180*******0062577</v>
      </c>
      <c r="K534" s="24" t="str">
        <f>[5]签字版本!L534</f>
        <v>连城县农村信用联社四堡信用社</v>
      </c>
    </row>
    <row r="535" spans="1:11">
      <c r="A535" s="24" t="str">
        <f>[5]签字版本!A535</f>
        <v>529</v>
      </c>
      <c r="B535" s="24" t="str">
        <f>[5]签字版本!B535</f>
        <v>马勋明</v>
      </c>
      <c r="C535" s="24" t="str">
        <f>SUBSTITUTE([5]签字版本!C535,MID([5]签字版本!C535,7,8),"********")</f>
        <v>352627********1637</v>
      </c>
      <c r="D535" s="25" t="str">
        <f>SUBSTITUTE([5]签字版本!D535,MID([5]签字版本!D535,4,4),"****")</f>
        <v>153****2165</v>
      </c>
      <c r="E535" s="24" t="str">
        <f>[5]签字版本!E535</f>
        <v>四桥</v>
      </c>
      <c r="F535" s="26">
        <f>[5]签字版本!F535</f>
        <v>2.92</v>
      </c>
      <c r="G535" s="26">
        <f t="shared" si="16"/>
        <v>2.92</v>
      </c>
      <c r="H535" s="26">
        <f t="shared" si="17"/>
        <v>87.6</v>
      </c>
      <c r="I535" s="26">
        <f>[5]签字版本!J535</f>
        <v>17.52</v>
      </c>
      <c r="J535" s="25" t="str">
        <f>SUBSTITUTE([5]签字版本!K535,MID([5]签字版本!K535,9,7),"*******")</f>
        <v>62218405*******7086</v>
      </c>
      <c r="K535" s="24" t="str">
        <f>[5]签字版本!L535</f>
        <v>连城县农村信用联社四堡信用社</v>
      </c>
    </row>
    <row r="536" spans="1:11">
      <c r="A536" s="24" t="str">
        <f>[5]签字版本!A536</f>
        <v>530</v>
      </c>
      <c r="B536" s="24" t="str">
        <f>[5]签字版本!B536</f>
        <v>桂月华</v>
      </c>
      <c r="C536" s="24" t="str">
        <f>SUBSTITUTE([5]签字版本!C536,MID([5]签字版本!C536,7,8),"********")</f>
        <v>352627********162X</v>
      </c>
      <c r="D536" s="25" t="str">
        <f>SUBSTITUTE([5]签字版本!D536,MID([5]签字版本!D536,4,4),"****")</f>
        <v/>
      </c>
      <c r="E536" s="24" t="str">
        <f>[5]签字版本!E536</f>
        <v>四桥</v>
      </c>
      <c r="F536" s="26">
        <f>[5]签字版本!F536</f>
        <v>1.63</v>
      </c>
      <c r="G536" s="26">
        <f t="shared" si="16"/>
        <v>1.63</v>
      </c>
      <c r="H536" s="26">
        <f t="shared" si="17"/>
        <v>48.9</v>
      </c>
      <c r="I536" s="26">
        <f>[5]签字版本!J536</f>
        <v>9.78</v>
      </c>
      <c r="J536" s="25" t="str">
        <f>SUBSTITUTE([5]签字版本!K536,MID([5]签字版本!K536,9,7),"*******")</f>
        <v>62303615*******8270</v>
      </c>
      <c r="K536" s="24" t="str">
        <f>[5]签字版本!L536</f>
        <v>连城县农村信用联社四堡信用社</v>
      </c>
    </row>
    <row r="537" spans="1:11">
      <c r="A537" s="24" t="str">
        <f>[5]签字版本!A537</f>
        <v>531</v>
      </c>
      <c r="B537" s="24" t="str">
        <f>[5]签字版本!B537</f>
        <v>马启顺</v>
      </c>
      <c r="C537" s="24" t="str">
        <f>SUBSTITUTE([5]签字版本!C537,MID([5]签字版本!C537,7,8),"********")</f>
        <v>352627********1617</v>
      </c>
      <c r="D537" s="25" t="str">
        <f>SUBSTITUTE([5]签字版本!D537,MID([5]签字版本!D537,4,4),"****")</f>
        <v/>
      </c>
      <c r="E537" s="24" t="str">
        <f>[5]签字版本!E537</f>
        <v>四桥</v>
      </c>
      <c r="F537" s="26">
        <f>[5]签字版本!F537</f>
        <v>1.6</v>
      </c>
      <c r="G537" s="26">
        <f t="shared" si="16"/>
        <v>1.6</v>
      </c>
      <c r="H537" s="26">
        <f t="shared" si="17"/>
        <v>48</v>
      </c>
      <c r="I537" s="26">
        <f>[5]签字版本!J537</f>
        <v>9.6</v>
      </c>
      <c r="J537" s="25" t="str">
        <f>SUBSTITUTE([5]签字版本!K537,MID([5]签字版本!K537,9,7),"*******")</f>
        <v>90908180*******0041725</v>
      </c>
      <c r="K537" s="24" t="str">
        <f>[5]签字版本!L537</f>
        <v>连城县农村信用联社四堡信用社</v>
      </c>
    </row>
    <row r="538" spans="1:11">
      <c r="A538" s="24" t="str">
        <f>[5]签字版本!A538</f>
        <v>532</v>
      </c>
      <c r="B538" s="24" t="str">
        <f>[5]签字版本!B538</f>
        <v>马勋养</v>
      </c>
      <c r="C538" s="24" t="str">
        <f>SUBSTITUTE([5]签字版本!C538,MID([5]签字版本!C538,7,8),"********")</f>
        <v>352627********1636</v>
      </c>
      <c r="D538" s="25" t="str">
        <f>SUBSTITUTE([5]签字版本!D538,MID([5]签字版本!D538,4,4),"****")</f>
        <v>151****3639</v>
      </c>
      <c r="E538" s="24" t="str">
        <f>[5]签字版本!E538</f>
        <v>四桥</v>
      </c>
      <c r="F538" s="26">
        <f>[5]签字版本!F538</f>
        <v>0.88</v>
      </c>
      <c r="G538" s="26">
        <f t="shared" si="16"/>
        <v>0.88</v>
      </c>
      <c r="H538" s="26">
        <f t="shared" si="17"/>
        <v>26.4</v>
      </c>
      <c r="I538" s="26">
        <f>[5]签字版本!J538</f>
        <v>5.28</v>
      </c>
      <c r="J538" s="25" t="str">
        <f>SUBSTITUTE([5]签字版本!K538,MID([5]签字版本!K538,9,7),"*******")</f>
        <v>90908180*******0015600</v>
      </c>
      <c r="K538" s="24" t="str">
        <f>[5]签字版本!L538</f>
        <v>连城县农村信用联社四堡信用社</v>
      </c>
    </row>
    <row r="539" spans="1:11">
      <c r="A539" s="24" t="str">
        <f>[5]签字版本!A539</f>
        <v>533</v>
      </c>
      <c r="B539" s="24" t="str">
        <f>[5]签字版本!B539</f>
        <v>马勋平</v>
      </c>
      <c r="C539" s="24" t="str">
        <f>SUBSTITUTE([5]签字版本!C539,MID([5]签字版本!C539,7,8),"********")</f>
        <v>350825********1619</v>
      </c>
      <c r="D539" s="25" t="str">
        <f>SUBSTITUTE([5]签字版本!D539,MID([5]签字版本!D539,4,4),"****")</f>
        <v>151****3936</v>
      </c>
      <c r="E539" s="24" t="str">
        <f>[5]签字版本!E539</f>
        <v>四桥</v>
      </c>
      <c r="F539" s="26">
        <f>[5]签字版本!F539</f>
        <v>0.84</v>
      </c>
      <c r="G539" s="26">
        <f t="shared" si="16"/>
        <v>0.84</v>
      </c>
      <c r="H539" s="26">
        <f t="shared" si="17"/>
        <v>25.2</v>
      </c>
      <c r="I539" s="26">
        <f>[5]签字版本!J539</f>
        <v>5.04</v>
      </c>
      <c r="J539" s="25" t="str">
        <f>SUBSTITUTE([5]签字版本!K539,MID([5]签字版本!K539,9,7),"*******")</f>
        <v>62218405*******2129</v>
      </c>
      <c r="K539" s="24" t="str">
        <f>[5]签字版本!L539</f>
        <v>连城县农村信用联社四堡信用社</v>
      </c>
    </row>
    <row r="540" spans="1:11">
      <c r="A540" s="24" t="str">
        <f>[5]签字版本!A540</f>
        <v>534</v>
      </c>
      <c r="B540" s="24" t="str">
        <f>[5]签字版本!B540</f>
        <v>马勋雄</v>
      </c>
      <c r="C540" s="24" t="str">
        <f>SUBSTITUTE([5]签字版本!C540,MID([5]签字版本!C540,7,8),"********")</f>
        <v>352627********1614</v>
      </c>
      <c r="D540" s="25" t="str">
        <f>SUBSTITUTE([5]签字版本!D540,MID([5]签字版本!D540,4,4),"****")</f>
        <v>151****1568</v>
      </c>
      <c r="E540" s="24" t="str">
        <f>[5]签字版本!E540</f>
        <v>四桥</v>
      </c>
      <c r="F540" s="26">
        <f>[5]签字版本!F540</f>
        <v>2.45</v>
      </c>
      <c r="G540" s="26">
        <f t="shared" si="16"/>
        <v>2.45</v>
      </c>
      <c r="H540" s="26">
        <f t="shared" si="17"/>
        <v>73.5</v>
      </c>
      <c r="I540" s="26">
        <f>[5]签字版本!J540</f>
        <v>14.7</v>
      </c>
      <c r="J540" s="25" t="str">
        <f>SUBSTITUTE([5]签字版本!K540,MID([5]签字版本!K540,9,7),"*******")</f>
        <v>62218405*******2236</v>
      </c>
      <c r="K540" s="24" t="str">
        <f>[5]签字版本!L540</f>
        <v>连城县农村信用联社四堡信用社</v>
      </c>
    </row>
    <row r="541" spans="1:11">
      <c r="A541" s="24" t="str">
        <f>[5]签字版本!A541</f>
        <v>535</v>
      </c>
      <c r="B541" s="24" t="str">
        <f>[5]签字版本!B541</f>
        <v>邹金荣</v>
      </c>
      <c r="C541" s="24" t="str">
        <f>SUBSTITUTE([5]签字版本!C541,MID([5]签字版本!C541,7,8),"********")</f>
        <v>352627********1645</v>
      </c>
      <c r="D541" s="25" t="str">
        <f>SUBSTITUTE([5]签字版本!D541,MID([5]签字版本!D541,4,4),"****")</f>
        <v>187****1318</v>
      </c>
      <c r="E541" s="24" t="str">
        <f>[5]签字版本!E541</f>
        <v>四桥</v>
      </c>
      <c r="F541" s="26">
        <f>[5]签字版本!F541</f>
        <v>2.9</v>
      </c>
      <c r="G541" s="26">
        <f t="shared" si="16"/>
        <v>2.9</v>
      </c>
      <c r="H541" s="26">
        <f t="shared" si="17"/>
        <v>87</v>
      </c>
      <c r="I541" s="26">
        <f>[5]签字版本!J541</f>
        <v>17.4</v>
      </c>
      <c r="J541" s="25" t="str">
        <f>SUBSTITUTE([5]签字版本!K541,MID([5]签字版本!K541,9,7),"*******")</f>
        <v>62218405*******7169</v>
      </c>
      <c r="K541" s="24" t="str">
        <f>[5]签字版本!L541</f>
        <v>连城县农村信用联社四堡信用社</v>
      </c>
    </row>
    <row r="542" spans="1:11">
      <c r="A542" s="24" t="str">
        <f>[5]签字版本!A542</f>
        <v>536</v>
      </c>
      <c r="B542" s="24" t="str">
        <f>[5]签字版本!B542</f>
        <v>马小平</v>
      </c>
      <c r="C542" s="24" t="str">
        <f>SUBSTITUTE([5]签字版本!C542,MID([5]签字版本!C542,7,8),"********")</f>
        <v>352627********1614</v>
      </c>
      <c r="D542" s="25" t="str">
        <f>SUBSTITUTE([5]签字版本!D542,MID([5]签字版本!D542,4,4),"****")</f>
        <v>139****6218</v>
      </c>
      <c r="E542" s="24" t="str">
        <f>[5]签字版本!E542</f>
        <v>四桥</v>
      </c>
      <c r="F542" s="26">
        <f>[5]签字版本!F542</f>
        <v>0.86</v>
      </c>
      <c r="G542" s="26">
        <f t="shared" si="16"/>
        <v>0.86</v>
      </c>
      <c r="H542" s="26">
        <f t="shared" si="17"/>
        <v>25.8</v>
      </c>
      <c r="I542" s="26">
        <f>[5]签字版本!J542</f>
        <v>5.16</v>
      </c>
      <c r="J542" s="25" t="str">
        <f>SUBSTITUTE([5]签字版本!K542,MID([5]签字版本!K542,9,7),"*******")</f>
        <v>90908180*******0066831</v>
      </c>
      <c r="K542" s="24" t="str">
        <f>[5]签字版本!L542</f>
        <v>连城县农村信用联社四堡信用社</v>
      </c>
    </row>
    <row r="543" spans="1:11">
      <c r="A543" s="24" t="str">
        <f>[5]签字版本!A543</f>
        <v>537</v>
      </c>
      <c r="B543" s="24" t="str">
        <f>[5]签字版本!B543</f>
        <v>马永春</v>
      </c>
      <c r="C543" s="24" t="str">
        <f>SUBSTITUTE([5]签字版本!C543,MID([5]签字版本!C543,7,8),"********")</f>
        <v>352627********1619</v>
      </c>
      <c r="D543" s="25" t="str">
        <f>SUBSTITUTE([5]签字版本!D543,MID([5]签字版本!D543,4,4),"****")</f>
        <v>180****0659</v>
      </c>
      <c r="E543" s="24" t="str">
        <f>[5]签字版本!E543</f>
        <v>四桥</v>
      </c>
      <c r="F543" s="26">
        <f>[5]签字版本!F543</f>
        <v>3.23</v>
      </c>
      <c r="G543" s="26">
        <f t="shared" si="16"/>
        <v>3.23</v>
      </c>
      <c r="H543" s="26">
        <f t="shared" si="17"/>
        <v>96.9</v>
      </c>
      <c r="I543" s="26">
        <f>[5]签字版本!J543</f>
        <v>19.38</v>
      </c>
      <c r="J543" s="25" t="str">
        <f>SUBSTITUTE([5]签字版本!K543,MID([5]签字版本!K543,9,7),"*******")</f>
        <v>62303611*******0597</v>
      </c>
      <c r="K543" s="24" t="str">
        <f>[5]签字版本!L543</f>
        <v>连城县农村信用联社四堡信用社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9"/>
  <sheetViews>
    <sheetView view="pageBreakPreview" zoomScaleNormal="100" topLeftCell="A536" workbookViewId="0">
      <selection activeCell="O575" sqref="O575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[4]签字版本!C4</f>
        <v>连城县四堡镇双泉村民委员会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[4]签字版本!C5</f>
        <v>连城县四堡镇双泉村民委员会邹东祥、邹勤等558户</v>
      </c>
      <c r="D5" s="20"/>
      <c r="E5" s="20"/>
      <c r="F5" s="20"/>
      <c r="G5" s="19" t="str">
        <f>[4]签字版本!G5</f>
        <v>单位保额1000元</v>
      </c>
      <c r="H5" s="19" t="str">
        <f>[4]签字版本!I5</f>
        <v>保险费率  3.0%</v>
      </c>
      <c r="I5" s="19"/>
      <c r="J5" s="28" t="str">
        <f>[4]签字版本!K5</f>
        <v>单位保费： 30  元</v>
      </c>
      <c r="K5" s="29" t="str">
        <f>[4]签字版本!L5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[4]签字版本!A7</f>
        <v>1</v>
      </c>
      <c r="B7" s="24" t="str">
        <f>[4]签字版本!B7</f>
        <v>邹东祥</v>
      </c>
      <c r="C7" s="24" t="str">
        <f>SUBSTITUTE([4]签字版本!C7,MID([4]签字版本!C7,7,8),"********")</f>
        <v>352627********1613</v>
      </c>
      <c r="D7" s="25" t="str">
        <f>SUBSTITUTE([4]签字版本!D7,MID([4]签字版本!D7,4,4),"****")</f>
        <v>152****4772</v>
      </c>
      <c r="E7" s="24" t="str">
        <f>[4]签字版本!E7</f>
        <v>双泉</v>
      </c>
      <c r="F7" s="26">
        <f>[4]签字版本!F7</f>
        <v>4.94</v>
      </c>
      <c r="G7" s="26">
        <f t="shared" ref="G7:G70" si="0">F7</f>
        <v>4.94</v>
      </c>
      <c r="H7" s="26">
        <f t="shared" ref="H7:H70" si="1">G7*30</f>
        <v>148.2</v>
      </c>
      <c r="I7" s="26">
        <f>[4]签字版本!J7</f>
        <v>29.64</v>
      </c>
      <c r="J7" s="25" t="str">
        <f>SUBSTITUTE([4]签字版本!K7,MID([4]签字版本!K7,9,7),"*******")</f>
        <v>90908180*******0069534</v>
      </c>
      <c r="K7" s="24" t="str">
        <f>[4]签字版本!L7</f>
        <v>连城县农村信用联社四堡信用社</v>
      </c>
    </row>
    <row r="8" s="2" customFormat="1" ht="18.6" customHeight="1" spans="1:11">
      <c r="A8" s="24" t="str">
        <f>[4]签字版本!A8</f>
        <v>2</v>
      </c>
      <c r="B8" s="24" t="str">
        <f>[4]签字版本!B8</f>
        <v>邹勤</v>
      </c>
      <c r="C8" s="24" t="str">
        <f>SUBSTITUTE([4]签字版本!C8,MID([4]签字版本!C8,7,8),"********")</f>
        <v>352627********1611</v>
      </c>
      <c r="D8" s="25" t="str">
        <f>SUBSTITUTE([4]签字版本!D8,MID([4]签字版本!D8,4,4),"****")</f>
        <v>158****4847</v>
      </c>
      <c r="E8" s="24" t="str">
        <f>[4]签字版本!E8</f>
        <v>双泉</v>
      </c>
      <c r="F8" s="26">
        <f>[4]签字版本!F8</f>
        <v>1.68</v>
      </c>
      <c r="G8" s="26">
        <f t="shared" si="0"/>
        <v>1.68</v>
      </c>
      <c r="H8" s="26">
        <f t="shared" si="1"/>
        <v>50.4</v>
      </c>
      <c r="I8" s="26">
        <f>[4]签字版本!J8</f>
        <v>10.08</v>
      </c>
      <c r="J8" s="25" t="str">
        <f>SUBSTITUTE([4]签字版本!K8,MID([4]签字版本!K8,9,7),"*******")</f>
        <v>62218405*******2949</v>
      </c>
      <c r="K8" s="24" t="str">
        <f>[4]签字版本!L8</f>
        <v>连城县农村信用联社四堡信用社</v>
      </c>
    </row>
    <row r="9" s="2" customFormat="1" ht="18.6" customHeight="1" spans="1:11">
      <c r="A9" s="24" t="str">
        <f>[4]签字版本!A9</f>
        <v>3</v>
      </c>
      <c r="B9" s="24" t="str">
        <f>[4]签字版本!B9</f>
        <v>邹兴跃</v>
      </c>
      <c r="C9" s="24" t="str">
        <f>SUBSTITUTE([4]签字版本!C9,MID([4]签字版本!C9,7,8),"********")</f>
        <v>352627********1633</v>
      </c>
      <c r="D9" s="25" t="str">
        <f>SUBSTITUTE([4]签字版本!D9,MID([4]签字版本!D9,4,4),"****")</f>
        <v>147****1483</v>
      </c>
      <c r="E9" s="24" t="str">
        <f>[4]签字版本!E9</f>
        <v>双泉</v>
      </c>
      <c r="F9" s="26">
        <f>[4]签字版本!F9</f>
        <v>1.96</v>
      </c>
      <c r="G9" s="26">
        <f t="shared" si="0"/>
        <v>1.96</v>
      </c>
      <c r="H9" s="26">
        <f t="shared" si="1"/>
        <v>58.8</v>
      </c>
      <c r="I9" s="26">
        <f>[4]签字版本!J9</f>
        <v>11.76</v>
      </c>
      <c r="J9" s="25" t="str">
        <f>SUBSTITUTE([4]签字版本!K9,MID([4]签字版本!K9,9,7),"*******")</f>
        <v>62218405*******2583</v>
      </c>
      <c r="K9" s="24" t="str">
        <f>[4]签字版本!L9</f>
        <v>连城县农村信用联社四堡信用社</v>
      </c>
    </row>
    <row r="10" spans="1:11">
      <c r="A10" s="24" t="str">
        <f>[4]签字版本!A10</f>
        <v>4</v>
      </c>
      <c r="B10" s="24" t="str">
        <f>[4]签字版本!B10</f>
        <v>邹兴建</v>
      </c>
      <c r="C10" s="24" t="str">
        <f>SUBSTITUTE([4]签字版本!C10,MID([4]签字版本!C10,7,8),"********")</f>
        <v>352627********1636</v>
      </c>
      <c r="D10" s="25" t="str">
        <f>SUBSTITUTE([4]签字版本!D10,MID([4]签字版本!D10,4,4),"****")</f>
        <v>181****4713</v>
      </c>
      <c r="E10" s="24" t="str">
        <f>[4]签字版本!E10</f>
        <v>双泉</v>
      </c>
      <c r="F10" s="26">
        <f>[4]签字版本!F10</f>
        <v>2.86</v>
      </c>
      <c r="G10" s="26">
        <f t="shared" si="0"/>
        <v>2.86</v>
      </c>
      <c r="H10" s="26">
        <f t="shared" si="1"/>
        <v>85.8</v>
      </c>
      <c r="I10" s="26">
        <f>[4]签字版本!J10</f>
        <v>17.16</v>
      </c>
      <c r="J10" s="25" t="str">
        <f>SUBSTITUTE([4]签字版本!K10,MID([4]签字版本!K10,9,7),"*******")</f>
        <v>62303611*******8364</v>
      </c>
      <c r="K10" s="24" t="str">
        <f>[4]签字版本!L10</f>
        <v>连城县农村信用联社四堡信用社</v>
      </c>
    </row>
    <row r="11" spans="1:11">
      <c r="A11" s="24" t="str">
        <f>[4]签字版本!A11</f>
        <v>5</v>
      </c>
      <c r="B11" s="24" t="str">
        <f>[4]签字版本!B11</f>
        <v>邹兴林</v>
      </c>
      <c r="C11" s="24" t="str">
        <f>SUBSTITUTE([4]签字版本!C11,MID([4]签字版本!C11,7,8),"********")</f>
        <v>352627********1631</v>
      </c>
      <c r="D11" s="25" t="str">
        <f>SUBSTITUTE([4]签字版本!D11,MID([4]签字版本!D11,4,4),"****")</f>
        <v>153****7513</v>
      </c>
      <c r="E11" s="24" t="str">
        <f>[4]签字版本!E11</f>
        <v>双泉</v>
      </c>
      <c r="F11" s="26">
        <f>[4]签字版本!F11</f>
        <v>4.65</v>
      </c>
      <c r="G11" s="26">
        <f t="shared" si="0"/>
        <v>4.65</v>
      </c>
      <c r="H11" s="26">
        <f t="shared" si="1"/>
        <v>139.5</v>
      </c>
      <c r="I11" s="26">
        <f>[4]签字版本!J11</f>
        <v>27.9</v>
      </c>
      <c r="J11" s="25" t="str">
        <f>SUBSTITUTE([4]签字版本!K11,MID([4]签字版本!K11,9,7),"*******")</f>
        <v>90908180*******0057941</v>
      </c>
      <c r="K11" s="24" t="str">
        <f>[4]签字版本!L11</f>
        <v>连城县农村信用联社四堡信用社</v>
      </c>
    </row>
    <row r="12" spans="1:11">
      <c r="A12" s="24" t="str">
        <f>[4]签字版本!A12</f>
        <v>6</v>
      </c>
      <c r="B12" s="24" t="str">
        <f>[4]签字版本!B12</f>
        <v>邹星光</v>
      </c>
      <c r="C12" s="24" t="str">
        <f>SUBSTITUTE([4]签字版本!C12,MID([4]签字版本!C12,7,8),"********")</f>
        <v>352627********1617</v>
      </c>
      <c r="D12" s="25" t="str">
        <f>SUBSTITUTE([4]签字版本!D12,MID([4]签字版本!D12,4,4),"****")</f>
        <v>188****9176</v>
      </c>
      <c r="E12" s="24" t="str">
        <f>[4]签字版本!E12</f>
        <v>双泉</v>
      </c>
      <c r="F12" s="26">
        <f>[4]签字版本!F12</f>
        <v>6.11</v>
      </c>
      <c r="G12" s="26">
        <f t="shared" si="0"/>
        <v>6.11</v>
      </c>
      <c r="H12" s="26">
        <f t="shared" si="1"/>
        <v>183.3</v>
      </c>
      <c r="I12" s="26">
        <f>[4]签字版本!J12</f>
        <v>36.66</v>
      </c>
      <c r="J12" s="25" t="str">
        <f>SUBSTITUTE([4]签字版本!K12,MID([4]签字版本!K12,9,7),"*******")</f>
        <v>90908180*******0336247</v>
      </c>
      <c r="K12" s="24" t="str">
        <f>[4]签字版本!L12</f>
        <v>连城县农村信用联社四堡信用社</v>
      </c>
    </row>
    <row r="13" spans="1:11">
      <c r="A13" s="24" t="str">
        <f>[4]签字版本!A13</f>
        <v>7</v>
      </c>
      <c r="B13" s="24" t="str">
        <f>[4]签字版本!B13</f>
        <v>邹寿松</v>
      </c>
      <c r="C13" s="24" t="str">
        <f>SUBSTITUTE([4]签字版本!C13,MID([4]签字版本!C13,7,8),"********")</f>
        <v>350825********1632</v>
      </c>
      <c r="D13" s="25" t="str">
        <f>SUBSTITUTE([4]签字版本!D13,MID([4]签字版本!D13,4,4),"****")</f>
        <v>151****5365</v>
      </c>
      <c r="E13" s="24" t="str">
        <f>[4]签字版本!E13</f>
        <v>双泉</v>
      </c>
      <c r="F13" s="26">
        <f>[4]签字版本!F13</f>
        <v>7.05</v>
      </c>
      <c r="G13" s="26">
        <f t="shared" si="0"/>
        <v>7.05</v>
      </c>
      <c r="H13" s="26">
        <f t="shared" si="1"/>
        <v>211.5</v>
      </c>
      <c r="I13" s="26">
        <f>[4]签字版本!J13</f>
        <v>42.3</v>
      </c>
      <c r="J13" s="25" t="str">
        <f>SUBSTITUTE([4]签字版本!K13,MID([4]签字版本!K13,9,7),"*******")</f>
        <v>62218405*******2302</v>
      </c>
      <c r="K13" s="24" t="str">
        <f>[4]签字版本!L13</f>
        <v>连城县农村信用联社四堡信用社</v>
      </c>
    </row>
    <row r="14" spans="1:11">
      <c r="A14" s="24" t="str">
        <f>[4]签字版本!A14</f>
        <v>8</v>
      </c>
      <c r="B14" s="24" t="str">
        <f>[4]签字版本!B14</f>
        <v>邹兴勤</v>
      </c>
      <c r="C14" s="24" t="str">
        <f>SUBSTITUTE([4]签字版本!C14,MID([4]签字版本!C14,7,8),"********")</f>
        <v>352627********1614</v>
      </c>
      <c r="D14" s="25" t="str">
        <f>SUBSTITUTE([4]签字版本!D14,MID([4]签字版本!D14,4,4),"****")</f>
        <v>188****6232</v>
      </c>
      <c r="E14" s="24" t="str">
        <f>[4]签字版本!E14</f>
        <v>双泉</v>
      </c>
      <c r="F14" s="26">
        <f>[4]签字版本!F14</f>
        <v>2.04</v>
      </c>
      <c r="G14" s="26">
        <f t="shared" si="0"/>
        <v>2.04</v>
      </c>
      <c r="H14" s="26">
        <f t="shared" si="1"/>
        <v>61.2</v>
      </c>
      <c r="I14" s="26">
        <f>[4]签字版本!J14</f>
        <v>12.24</v>
      </c>
      <c r="J14" s="25" t="str">
        <f>SUBSTITUTE([4]签字版本!K14,MID([4]签字版本!K14,9,7),"*******")</f>
        <v>62218405*******2699</v>
      </c>
      <c r="K14" s="24" t="str">
        <f>[4]签字版本!L14</f>
        <v>连城县农村信用联社四堡信用社</v>
      </c>
    </row>
    <row r="15" spans="1:11">
      <c r="A15" s="24" t="str">
        <f>[4]签字版本!A15</f>
        <v>9</v>
      </c>
      <c r="B15" s="24" t="str">
        <f>[4]签字版本!B15</f>
        <v>邹文龙</v>
      </c>
      <c r="C15" s="24" t="str">
        <f>SUBSTITUTE([4]签字版本!C15,MID([4]签字版本!C15,7,8),"********")</f>
        <v>352627********1632</v>
      </c>
      <c r="D15" s="25" t="str">
        <f>SUBSTITUTE([4]签字版本!D15,MID([4]签字版本!D15,4,4),"****")</f>
        <v>189****0520</v>
      </c>
      <c r="E15" s="24" t="str">
        <f>[4]签字版本!E15</f>
        <v>双泉</v>
      </c>
      <c r="F15" s="26">
        <f>[4]签字版本!F15</f>
        <v>4.94</v>
      </c>
      <c r="G15" s="26">
        <f t="shared" si="0"/>
        <v>4.94</v>
      </c>
      <c r="H15" s="26">
        <f t="shared" si="1"/>
        <v>148.2</v>
      </c>
      <c r="I15" s="26">
        <f>[4]签字版本!J15</f>
        <v>29.64</v>
      </c>
      <c r="J15" s="25" t="str">
        <f>SUBSTITUTE([4]签字版本!K15,MID([4]签字版本!K15,9,7),"*******")</f>
        <v>62218401*******7592</v>
      </c>
      <c r="K15" s="24" t="str">
        <f>[4]签字版本!L15</f>
        <v>连城县农村信用联社四堡信用社</v>
      </c>
    </row>
    <row r="16" spans="1:11">
      <c r="A16" s="24" t="str">
        <f>[4]签字版本!A16</f>
        <v>10</v>
      </c>
      <c r="B16" s="24" t="str">
        <f>[4]签字版本!B16</f>
        <v>邹福光</v>
      </c>
      <c r="C16" s="24" t="str">
        <f>SUBSTITUTE([4]签字版本!C16,MID([4]签字版本!C16,7,8),"********")</f>
        <v>352627********1616</v>
      </c>
      <c r="D16" s="25" t="str">
        <f>SUBSTITUTE([4]签字版本!D16,MID([4]签字版本!D16,4,4),"****")</f>
        <v>188****9176</v>
      </c>
      <c r="E16" s="24" t="str">
        <f>[4]签字版本!E16</f>
        <v>双泉</v>
      </c>
      <c r="F16" s="26">
        <f>[4]签字版本!F16</f>
        <v>1.91</v>
      </c>
      <c r="G16" s="26">
        <f t="shared" si="0"/>
        <v>1.91</v>
      </c>
      <c r="H16" s="26">
        <f t="shared" si="1"/>
        <v>57.3</v>
      </c>
      <c r="I16" s="26">
        <f>[4]签字版本!J16</f>
        <v>11.46</v>
      </c>
      <c r="J16" s="25" t="str">
        <f>SUBSTITUTE([4]签字版本!K16,MID([4]签字版本!K16,9,7),"*******")</f>
        <v>62218405*******2526</v>
      </c>
      <c r="K16" s="24" t="str">
        <f>[4]签字版本!L16</f>
        <v>连城县农村信用联社四堡信用社</v>
      </c>
    </row>
    <row r="17" spans="1:11">
      <c r="A17" s="24" t="str">
        <f>[4]签字版本!A17</f>
        <v>11</v>
      </c>
      <c r="B17" s="24" t="str">
        <f>[4]签字版本!B17</f>
        <v>邹友生</v>
      </c>
      <c r="C17" s="24" t="str">
        <f>SUBSTITUTE([4]签字版本!C17,MID([4]签字版本!C17,7,8),"********")</f>
        <v>352627********1619</v>
      </c>
      <c r="D17" s="25" t="str">
        <f>SUBSTITUTE([4]签字版本!D17,MID([4]签字版本!D17,4,4),"****")</f>
        <v>147****1153</v>
      </c>
      <c r="E17" s="24" t="str">
        <f>[4]签字版本!E17</f>
        <v>双泉</v>
      </c>
      <c r="F17" s="26">
        <f>[4]签字版本!F17</f>
        <v>5.14</v>
      </c>
      <c r="G17" s="26">
        <f t="shared" si="0"/>
        <v>5.14</v>
      </c>
      <c r="H17" s="26">
        <f t="shared" si="1"/>
        <v>154.2</v>
      </c>
      <c r="I17" s="26">
        <f>[4]签字版本!J17</f>
        <v>30.84</v>
      </c>
      <c r="J17" s="25" t="str">
        <f>SUBSTITUTE([4]签字版本!K17,MID([4]签字版本!K17,9,7),"*******")</f>
        <v>90908180*******0061872</v>
      </c>
      <c r="K17" s="24" t="str">
        <f>[4]签字版本!L17</f>
        <v>连城县农村信用联社四堡信用社</v>
      </c>
    </row>
    <row r="18" spans="1:11">
      <c r="A18" s="24" t="str">
        <f>[4]签字版本!A18</f>
        <v>12</v>
      </c>
      <c r="B18" s="24" t="str">
        <f>[4]签字版本!B18</f>
        <v>邹旭明</v>
      </c>
      <c r="C18" s="24" t="str">
        <f>SUBSTITUTE([4]签字版本!C18,MID([4]签字版本!C18,7,8),"********")</f>
        <v>352627********1617</v>
      </c>
      <c r="D18" s="25" t="str">
        <f>SUBSTITUTE([4]签字版本!D18,MID([4]签字版本!D18,4,4),"****")</f>
        <v>138****3347</v>
      </c>
      <c r="E18" s="24" t="str">
        <f>[4]签字版本!E18</f>
        <v>双泉</v>
      </c>
      <c r="F18" s="26">
        <f>[4]签字版本!F18</f>
        <v>12.51</v>
      </c>
      <c r="G18" s="26">
        <f t="shared" si="0"/>
        <v>12.51</v>
      </c>
      <c r="H18" s="26">
        <f t="shared" si="1"/>
        <v>375.3</v>
      </c>
      <c r="I18" s="26">
        <f>[4]签字版本!J18</f>
        <v>75.06</v>
      </c>
      <c r="J18" s="25" t="str">
        <f>SUBSTITUTE([4]签字版本!K18,MID([4]签字版本!K18,9,7),"*******")</f>
        <v>90908180*******0259688</v>
      </c>
      <c r="K18" s="24" t="str">
        <f>[4]签字版本!L18</f>
        <v>连城县农村信用联社四堡信用社</v>
      </c>
    </row>
    <row r="19" spans="1:11">
      <c r="A19" s="24" t="str">
        <f>[4]签字版本!A19</f>
        <v>13</v>
      </c>
      <c r="B19" s="24" t="str">
        <f>[4]签字版本!B19</f>
        <v>邹兴文</v>
      </c>
      <c r="C19" s="24" t="str">
        <f>SUBSTITUTE([4]签字版本!C19,MID([4]签字版本!C19,7,8),"********")</f>
        <v>352627********1637</v>
      </c>
      <c r="D19" s="25" t="str">
        <f>SUBSTITUTE([4]签字版本!D19,MID([4]签字版本!D19,4,4),"****")</f>
        <v>152****6022</v>
      </c>
      <c r="E19" s="24" t="str">
        <f>[4]签字版本!E19</f>
        <v>双泉</v>
      </c>
      <c r="F19" s="26">
        <f>[4]签字版本!F19</f>
        <v>4.46</v>
      </c>
      <c r="G19" s="26">
        <f t="shared" si="0"/>
        <v>4.46</v>
      </c>
      <c r="H19" s="26">
        <f t="shared" si="1"/>
        <v>133.8</v>
      </c>
      <c r="I19" s="26">
        <f>[4]签字版本!J19</f>
        <v>26.76</v>
      </c>
      <c r="J19" s="25" t="str">
        <f>SUBSTITUTE([4]签字版本!K19,MID([4]签字版本!K19,9,7),"*******")</f>
        <v>90908180*******0061827</v>
      </c>
      <c r="K19" s="24" t="str">
        <f>[4]签字版本!L19</f>
        <v>连城县农村信用联社四堡信用社</v>
      </c>
    </row>
    <row r="20" spans="1:11">
      <c r="A20" s="24" t="str">
        <f>[4]签字版本!A20</f>
        <v>14</v>
      </c>
      <c r="B20" s="24" t="str">
        <f>[4]签字版本!B20</f>
        <v>邹明龙</v>
      </c>
      <c r="C20" s="24" t="str">
        <f>SUBSTITUTE([4]签字版本!C20,MID([4]签字版本!C20,7,8),"********")</f>
        <v>352627********1617</v>
      </c>
      <c r="D20" s="25" t="str">
        <f>SUBSTITUTE([4]签字版本!D20,MID([4]签字版本!D20,4,4),"****")</f>
        <v>137****1585</v>
      </c>
      <c r="E20" s="24" t="str">
        <f>[4]签字版本!E20</f>
        <v>双泉</v>
      </c>
      <c r="F20" s="26">
        <f>[4]签字版本!F20</f>
        <v>2.69</v>
      </c>
      <c r="G20" s="26">
        <f t="shared" si="0"/>
        <v>2.69</v>
      </c>
      <c r="H20" s="26">
        <f t="shared" si="1"/>
        <v>80.7</v>
      </c>
      <c r="I20" s="26">
        <f>[4]签字版本!J20</f>
        <v>16.14</v>
      </c>
      <c r="J20" s="25" t="str">
        <f>SUBSTITUTE([4]签字版本!K20,MID([4]签字版本!K20,9,7),"*******")</f>
        <v>62303611*******1013</v>
      </c>
      <c r="K20" s="24" t="str">
        <f>[4]签字版本!L20</f>
        <v>连城县农村信用联社四堡信用社</v>
      </c>
    </row>
    <row r="21" spans="1:11">
      <c r="A21" s="24" t="str">
        <f>[4]签字版本!A21</f>
        <v>15</v>
      </c>
      <c r="B21" s="24" t="str">
        <f>[4]签字版本!B21</f>
        <v>邹淡龙</v>
      </c>
      <c r="C21" s="24" t="str">
        <f>SUBSTITUTE([4]签字版本!C21,MID([4]签字版本!C21,7,8),"********")</f>
        <v>352627********1612</v>
      </c>
      <c r="D21" s="25" t="str">
        <f>SUBSTITUTE([4]签字版本!D21,MID([4]签字版本!D21,4,4),"****")</f>
        <v>137****1585</v>
      </c>
      <c r="E21" s="24" t="str">
        <f>[4]签字版本!E21</f>
        <v>双泉</v>
      </c>
      <c r="F21" s="26">
        <f>[4]签字版本!F21</f>
        <v>2.69</v>
      </c>
      <c r="G21" s="26">
        <f t="shared" si="0"/>
        <v>2.69</v>
      </c>
      <c r="H21" s="26">
        <f t="shared" si="1"/>
        <v>80.7</v>
      </c>
      <c r="I21" s="26">
        <f>[4]签字版本!J21</f>
        <v>16.14</v>
      </c>
      <c r="J21" s="25" t="str">
        <f>SUBSTITUTE([4]签字版本!K21,MID([4]签字版本!K21,9,7),"*******")</f>
        <v>62303611*******0916</v>
      </c>
      <c r="K21" s="24" t="str">
        <f>[4]签字版本!L21</f>
        <v>连城县农村信用联社四堡信用社</v>
      </c>
    </row>
    <row r="22" spans="1:11">
      <c r="A22" s="24" t="str">
        <f>[4]签字版本!A22</f>
        <v>16</v>
      </c>
      <c r="B22" s="24" t="str">
        <f>[4]签字版本!B22</f>
        <v>邹兴东</v>
      </c>
      <c r="C22" s="24" t="str">
        <f>SUBSTITUTE([4]签字版本!C22,MID([4]签字版本!C22,7,8),"********")</f>
        <v>352627********1638</v>
      </c>
      <c r="D22" s="25" t="str">
        <f>SUBSTITUTE([4]签字版本!D22,MID([4]签字版本!D22,4,4),"****")</f>
        <v>150****0978</v>
      </c>
      <c r="E22" s="24" t="str">
        <f>[4]签字版本!E22</f>
        <v>双泉</v>
      </c>
      <c r="F22" s="26">
        <f>[4]签字版本!F22</f>
        <v>3.46</v>
      </c>
      <c r="G22" s="26">
        <f t="shared" si="0"/>
        <v>3.46</v>
      </c>
      <c r="H22" s="26">
        <f t="shared" si="1"/>
        <v>103.8</v>
      </c>
      <c r="I22" s="26">
        <f>[4]签字版本!J22</f>
        <v>20.76</v>
      </c>
      <c r="J22" s="25" t="str">
        <f>SUBSTITUTE([4]签字版本!K22,MID([4]签字版本!K22,9,7),"*******")</f>
        <v>62303611*******6105</v>
      </c>
      <c r="K22" s="24" t="str">
        <f>[4]签字版本!L22</f>
        <v>连城县农村信用联社四堡信用社</v>
      </c>
    </row>
    <row r="23" spans="1:11">
      <c r="A23" s="24" t="str">
        <f>[4]签字版本!A23</f>
        <v>17</v>
      </c>
      <c r="B23" s="24" t="str">
        <f>[4]签字版本!B23</f>
        <v>邹立中</v>
      </c>
      <c r="C23" s="24" t="str">
        <f>SUBSTITUTE([4]签字版本!C23,MID([4]签字版本!C23,7,8),"********")</f>
        <v>352627********1616</v>
      </c>
      <c r="D23" s="25" t="str">
        <f>SUBSTITUTE([4]签字版本!D23,MID([4]签字版本!D23,4,4),"****")</f>
        <v>133****1256</v>
      </c>
      <c r="E23" s="24" t="str">
        <f>[4]签字版本!E23</f>
        <v>双泉</v>
      </c>
      <c r="F23" s="26">
        <f>[4]签字版本!F23</f>
        <v>4.5</v>
      </c>
      <c r="G23" s="26">
        <f t="shared" si="0"/>
        <v>4.5</v>
      </c>
      <c r="H23" s="26">
        <f t="shared" si="1"/>
        <v>135</v>
      </c>
      <c r="I23" s="26">
        <f>[4]签字版本!J23</f>
        <v>27</v>
      </c>
      <c r="J23" s="25" t="str">
        <f>SUBSTITUTE([4]签字版本!K23,MID([4]签字版本!K23,9,7),"*******")</f>
        <v>62218405*******2964</v>
      </c>
      <c r="K23" s="24" t="str">
        <f>[4]签字版本!L23</f>
        <v>连城县农村信用联社四堡信用社</v>
      </c>
    </row>
    <row r="24" spans="1:11">
      <c r="A24" s="24" t="str">
        <f>[4]签字版本!A24</f>
        <v>18</v>
      </c>
      <c r="B24" s="24" t="str">
        <f>[4]签字版本!B24</f>
        <v>邹晓明</v>
      </c>
      <c r="C24" s="24" t="str">
        <f>SUBSTITUTE([4]签字版本!C24,MID([4]签字版本!C24,7,8),"********")</f>
        <v>352627********1610</v>
      </c>
      <c r="D24" s="25" t="str">
        <f>SUBSTITUTE([4]签字版本!D24,MID([4]签字版本!D24,4,4),"****")</f>
        <v>152****6483</v>
      </c>
      <c r="E24" s="24" t="str">
        <f>[4]签字版本!E24</f>
        <v>双泉</v>
      </c>
      <c r="F24" s="26">
        <f>[4]签字版本!F24</f>
        <v>6.64</v>
      </c>
      <c r="G24" s="26">
        <f t="shared" si="0"/>
        <v>6.64</v>
      </c>
      <c r="H24" s="26">
        <f t="shared" si="1"/>
        <v>199.2</v>
      </c>
      <c r="I24" s="26">
        <f>[4]签字版本!J24</f>
        <v>39.84</v>
      </c>
      <c r="J24" s="25" t="str">
        <f>SUBSTITUTE([4]签字版本!K24,MID([4]签字版本!K24,9,7),"*******")</f>
        <v>62218405*******2673</v>
      </c>
      <c r="K24" s="24" t="str">
        <f>[4]签字版本!L24</f>
        <v>连城县农村信用联社四堡信用社</v>
      </c>
    </row>
    <row r="25" spans="1:11">
      <c r="A25" s="24" t="str">
        <f>[4]签字版本!A25</f>
        <v>19</v>
      </c>
      <c r="B25" s="24" t="str">
        <f>[4]签字版本!B25</f>
        <v>邹立华</v>
      </c>
      <c r="C25" s="24" t="str">
        <f>SUBSTITUTE([4]签字版本!C25,MID([4]签字版本!C25,7,8),"********")</f>
        <v>352627********1636</v>
      </c>
      <c r="D25" s="25" t="str">
        <f>SUBSTITUTE([4]签字版本!D25,MID([4]签字版本!D25,4,4),"****")</f>
        <v>133****1256</v>
      </c>
      <c r="E25" s="24" t="str">
        <f>[4]签字版本!E25</f>
        <v>双泉</v>
      </c>
      <c r="F25" s="26">
        <f>[4]签字版本!F25</f>
        <v>5.1</v>
      </c>
      <c r="G25" s="26">
        <f t="shared" si="0"/>
        <v>5.1</v>
      </c>
      <c r="H25" s="26">
        <f t="shared" si="1"/>
        <v>153</v>
      </c>
      <c r="I25" s="26">
        <f>[4]签字版本!J25</f>
        <v>30.6</v>
      </c>
      <c r="J25" s="25" t="str">
        <f>SUBSTITUTE([4]签字版本!K25,MID([4]签字版本!K25,9,7),"*******")</f>
        <v>62218405*******3020</v>
      </c>
      <c r="K25" s="24" t="str">
        <f>[4]签字版本!L25</f>
        <v>连城县农村信用联社四堡信用社</v>
      </c>
    </row>
    <row r="26" spans="1:11">
      <c r="A26" s="24" t="str">
        <f>[4]签字版本!A26</f>
        <v>20</v>
      </c>
      <c r="B26" s="24" t="str">
        <f>[4]签字版本!B26</f>
        <v>邹长泰</v>
      </c>
      <c r="C26" s="24" t="str">
        <f>SUBSTITUTE([4]签字版本!C26,MID([4]签字版本!C26,7,8),"********")</f>
        <v>352627********1611</v>
      </c>
      <c r="D26" s="25" t="str">
        <f>SUBSTITUTE([4]签字版本!D26,MID([4]签字版本!D26,4,4),"****")</f>
        <v>158****2043</v>
      </c>
      <c r="E26" s="24" t="str">
        <f>[4]签字版本!E26</f>
        <v>双泉</v>
      </c>
      <c r="F26" s="26">
        <f>[4]签字版本!F26</f>
        <v>5.24</v>
      </c>
      <c r="G26" s="26">
        <f t="shared" si="0"/>
        <v>5.24</v>
      </c>
      <c r="H26" s="26">
        <f t="shared" si="1"/>
        <v>157.2</v>
      </c>
      <c r="I26" s="26">
        <f>[4]签字版本!J26</f>
        <v>31.44</v>
      </c>
      <c r="J26" s="25" t="str">
        <f>SUBSTITUTE([4]签字版本!K26,MID([4]签字版本!K26,9,7),"*******")</f>
        <v>62218405*******2624</v>
      </c>
      <c r="K26" s="24" t="str">
        <f>[4]签字版本!L26</f>
        <v>连城县农村信用联社四堡信用社</v>
      </c>
    </row>
    <row r="27" spans="1:11">
      <c r="A27" s="24" t="str">
        <f>[4]签字版本!A27</f>
        <v>21</v>
      </c>
      <c r="B27" s="24" t="str">
        <f>[4]签字版本!B27</f>
        <v>邹立群</v>
      </c>
      <c r="C27" s="24" t="str">
        <f>SUBSTITUTE([4]签字版本!C27,MID([4]签字版本!C27,7,8),"********")</f>
        <v>352627********1611</v>
      </c>
      <c r="D27" s="25" t="str">
        <f>SUBSTITUTE([4]签字版本!D27,MID([4]签字版本!D27,4,4),"****")</f>
        <v>158****9898</v>
      </c>
      <c r="E27" s="24" t="str">
        <f>[4]签字版本!E27</f>
        <v>双泉</v>
      </c>
      <c r="F27" s="26">
        <f>[4]签字版本!F27</f>
        <v>5.72</v>
      </c>
      <c r="G27" s="26">
        <f t="shared" si="0"/>
        <v>5.72</v>
      </c>
      <c r="H27" s="26">
        <f t="shared" si="1"/>
        <v>171.6</v>
      </c>
      <c r="I27" s="26">
        <f>[4]签字版本!J27</f>
        <v>34.32</v>
      </c>
      <c r="J27" s="25" t="str">
        <f>SUBSTITUTE([4]签字版本!K27,MID([4]签字版本!K27,9,7),"*******")</f>
        <v>62303611*******0756</v>
      </c>
      <c r="K27" s="24" t="str">
        <f>[4]签字版本!L27</f>
        <v>连城县农村信用联社四堡信用社</v>
      </c>
    </row>
    <row r="28" spans="1:11">
      <c r="A28" s="24" t="str">
        <f>[4]签字版本!A28</f>
        <v>22</v>
      </c>
      <c r="B28" s="24" t="str">
        <f>[4]签字版本!B28</f>
        <v>邹隆生</v>
      </c>
      <c r="C28" s="24" t="str">
        <f>SUBSTITUTE([4]签字版本!C28,MID([4]签字版本!C28,7,8),"********")</f>
        <v>350403********2017</v>
      </c>
      <c r="D28" s="25" t="str">
        <f>SUBSTITUTE([4]签字版本!D28,MID([4]签字版本!D28,4,4),"****")</f>
        <v>153****1527</v>
      </c>
      <c r="E28" s="24" t="str">
        <f>[4]签字版本!E28</f>
        <v>双泉</v>
      </c>
      <c r="F28" s="26">
        <f>[4]签字版本!F28</f>
        <v>0.94</v>
      </c>
      <c r="G28" s="26">
        <f t="shared" si="0"/>
        <v>0.94</v>
      </c>
      <c r="H28" s="26">
        <f t="shared" si="1"/>
        <v>28.2</v>
      </c>
      <c r="I28" s="26">
        <f>[4]签字版本!J28</f>
        <v>5.64</v>
      </c>
      <c r="J28" s="25" t="str">
        <f>SUBSTITUTE([4]签字版本!K28,MID([4]签字版本!K28,9,7),"*******")</f>
        <v>62218401*******4147</v>
      </c>
      <c r="K28" s="24" t="str">
        <f>[4]签字版本!L28</f>
        <v>连城县农村信用联社四堡信用社</v>
      </c>
    </row>
    <row r="29" spans="1:11">
      <c r="A29" s="24" t="str">
        <f>[4]签字版本!A29</f>
        <v>23</v>
      </c>
      <c r="B29" s="24" t="str">
        <f>[4]签字版本!B29</f>
        <v>邹仪宝</v>
      </c>
      <c r="C29" s="24" t="str">
        <f>SUBSTITUTE([4]签字版本!C29,MID([4]签字版本!C29,7,8),"********")</f>
        <v>352627********1617</v>
      </c>
      <c r="D29" s="25" t="str">
        <f>SUBSTITUTE([4]签字版本!D29,MID([4]签字版本!D29,4,4),"****")</f>
        <v>183****1295</v>
      </c>
      <c r="E29" s="24" t="str">
        <f>[4]签字版本!E29</f>
        <v>双泉</v>
      </c>
      <c r="F29" s="26">
        <f>[4]签字版本!F29</f>
        <v>5.11</v>
      </c>
      <c r="G29" s="26">
        <f t="shared" si="0"/>
        <v>5.11</v>
      </c>
      <c r="H29" s="26">
        <f t="shared" si="1"/>
        <v>153.3</v>
      </c>
      <c r="I29" s="26">
        <f>[4]签字版本!J29</f>
        <v>30.66</v>
      </c>
      <c r="J29" s="25" t="str">
        <f>SUBSTITUTE([4]签字版本!K29,MID([4]签字版本!K29,9,7),"*******")</f>
        <v>62218405*******2707</v>
      </c>
      <c r="K29" s="24" t="str">
        <f>[4]签字版本!L29</f>
        <v>连城县农村信用联社四堡信用社</v>
      </c>
    </row>
    <row r="30" spans="1:11">
      <c r="A30" s="24" t="str">
        <f>[4]签字版本!A30</f>
        <v>24</v>
      </c>
      <c r="B30" s="24" t="str">
        <f>[4]签字版本!B30</f>
        <v>邹旺生</v>
      </c>
      <c r="C30" s="24" t="str">
        <f>SUBSTITUTE([4]签字版本!C30,MID([4]签字版本!C30,7,8),"********")</f>
        <v>352627********1613</v>
      </c>
      <c r="D30" s="25" t="str">
        <f>SUBSTITUTE([4]签字版本!D30,MID([4]签字版本!D30,4,4),"****")</f>
        <v>177****3779</v>
      </c>
      <c r="E30" s="24" t="str">
        <f>[4]签字版本!E30</f>
        <v>双泉</v>
      </c>
      <c r="F30" s="26">
        <f>[4]签字版本!F30</f>
        <v>2.59</v>
      </c>
      <c r="G30" s="26">
        <f t="shared" si="0"/>
        <v>2.59</v>
      </c>
      <c r="H30" s="26">
        <f t="shared" si="1"/>
        <v>77.7</v>
      </c>
      <c r="I30" s="26">
        <f>[4]签字版本!J30</f>
        <v>15.54</v>
      </c>
      <c r="J30" s="25" t="str">
        <f>SUBSTITUTE([4]签字版本!K30,MID([4]签字版本!K30,9,7),"*******")</f>
        <v>62218405*******2641</v>
      </c>
      <c r="K30" s="24" t="str">
        <f>[4]签字版本!L30</f>
        <v>连城县农村信用联社四堡信用社</v>
      </c>
    </row>
    <row r="31" spans="1:11">
      <c r="A31" s="24" t="str">
        <f>[4]签字版本!A31</f>
        <v>25</v>
      </c>
      <c r="B31" s="24" t="str">
        <f>[4]签字版本!B31</f>
        <v>邹炳明</v>
      </c>
      <c r="C31" s="24" t="str">
        <f>SUBSTITUTE([4]签字版本!C31,MID([4]签字版本!C31,7,8),"********")</f>
        <v>352627********1619</v>
      </c>
      <c r="D31" s="25" t="str">
        <f>SUBSTITUTE([4]签字版本!D31,MID([4]签字版本!D31,4,4),"****")</f>
        <v>139****9010</v>
      </c>
      <c r="E31" s="24" t="str">
        <f>[4]签字版本!E31</f>
        <v>双泉</v>
      </c>
      <c r="F31" s="26">
        <f>[4]签字版本!F31</f>
        <v>5.99</v>
      </c>
      <c r="G31" s="26">
        <f t="shared" si="0"/>
        <v>5.99</v>
      </c>
      <c r="H31" s="26">
        <f t="shared" si="1"/>
        <v>179.7</v>
      </c>
      <c r="I31" s="26">
        <f>[4]签字版本!J31</f>
        <v>35.94</v>
      </c>
      <c r="J31" s="25" t="str">
        <f>SUBSTITUTE([4]签字版本!K31,MID([4]签字版本!K31,9,7),"*******")</f>
        <v>90908180*******0065119</v>
      </c>
      <c r="K31" s="24" t="str">
        <f>[4]签字版本!L31</f>
        <v>连城县农村信用联社四堡信用社</v>
      </c>
    </row>
    <row r="32" spans="1:11">
      <c r="A32" s="24" t="str">
        <f>[4]签字版本!A32</f>
        <v>26</v>
      </c>
      <c r="B32" s="24" t="str">
        <f>[4]签字版本!B32</f>
        <v>徐招妹</v>
      </c>
      <c r="C32" s="24" t="str">
        <f>SUBSTITUTE([4]签字版本!C32,MID([4]签字版本!C32,7,8),"********")</f>
        <v>352627********1628</v>
      </c>
      <c r="D32" s="25" t="str">
        <f>SUBSTITUTE([4]签字版本!D32,MID([4]签字版本!D32,4,4),"****")</f>
        <v>138****4529</v>
      </c>
      <c r="E32" s="24" t="str">
        <f>[4]签字版本!E32</f>
        <v>双泉</v>
      </c>
      <c r="F32" s="26">
        <f>[4]签字版本!F32</f>
        <v>6.1</v>
      </c>
      <c r="G32" s="26">
        <f t="shared" si="0"/>
        <v>6.1</v>
      </c>
      <c r="H32" s="26">
        <f t="shared" si="1"/>
        <v>183</v>
      </c>
      <c r="I32" s="26">
        <f>[4]签字版本!J32</f>
        <v>36.6</v>
      </c>
      <c r="J32" s="25" t="str">
        <f>SUBSTITUTE([4]签字版本!K32,MID([4]签字版本!K32,9,7),"*******")</f>
        <v>62218405*******3087</v>
      </c>
      <c r="K32" s="24" t="str">
        <f>[4]签字版本!L32</f>
        <v>连城县农村信用联社四堡信用社</v>
      </c>
    </row>
    <row r="33" spans="1:11">
      <c r="A33" s="24" t="str">
        <f>[4]签字版本!A33</f>
        <v>27</v>
      </c>
      <c r="B33" s="24" t="str">
        <f>[4]签字版本!B33</f>
        <v>邹立志</v>
      </c>
      <c r="C33" s="24" t="str">
        <f>SUBSTITUTE([4]签字版本!C33,MID([4]签字版本!C33,7,8),"********")</f>
        <v>352627********1611</v>
      </c>
      <c r="D33" s="25" t="str">
        <f>SUBSTITUTE([4]签字版本!D33,MID([4]签字版本!D33,4,4),"****")</f>
        <v>151****5796</v>
      </c>
      <c r="E33" s="24" t="str">
        <f>[4]签字版本!E33</f>
        <v>双泉</v>
      </c>
      <c r="F33" s="26">
        <f>[4]签字版本!F33</f>
        <v>3.82</v>
      </c>
      <c r="G33" s="26">
        <f t="shared" si="0"/>
        <v>3.82</v>
      </c>
      <c r="H33" s="26">
        <f t="shared" si="1"/>
        <v>114.6</v>
      </c>
      <c r="I33" s="26">
        <f>[4]签字版本!J33</f>
        <v>22.92</v>
      </c>
      <c r="J33" s="25" t="str">
        <f>SUBSTITUTE([4]签字版本!K33,MID([4]签字版本!K33,9,7),"*******")</f>
        <v>90908180*******0106371</v>
      </c>
      <c r="K33" s="24" t="str">
        <f>[4]签字版本!L33</f>
        <v>连城县农村信用联社四堡信用社</v>
      </c>
    </row>
    <row r="34" spans="1:11">
      <c r="A34" s="24" t="str">
        <f>[4]签字版本!A34</f>
        <v>28</v>
      </c>
      <c r="B34" s="24" t="str">
        <f>[4]签字版本!B34</f>
        <v>邹仪旺</v>
      </c>
      <c r="C34" s="24" t="str">
        <f>SUBSTITUTE([4]签字版本!C34,MID([4]签字版本!C34,7,8),"********")</f>
        <v>350825********1616</v>
      </c>
      <c r="D34" s="25" t="str">
        <f>SUBSTITUTE([4]签字版本!D34,MID([4]签字版本!D34,4,4),"****")</f>
        <v>138****9356</v>
      </c>
      <c r="E34" s="24" t="str">
        <f>[4]签字版本!E34</f>
        <v>双泉</v>
      </c>
      <c r="F34" s="26">
        <f>[4]签字版本!F34</f>
        <v>3.03</v>
      </c>
      <c r="G34" s="26">
        <f t="shared" si="0"/>
        <v>3.03</v>
      </c>
      <c r="H34" s="26">
        <f t="shared" si="1"/>
        <v>90.9</v>
      </c>
      <c r="I34" s="26">
        <f>[4]签字版本!J34</f>
        <v>18.18</v>
      </c>
      <c r="J34" s="25" t="str">
        <f>SUBSTITUTE([4]签字版本!K34,MID([4]签字版本!K34,9,7),"*******")</f>
        <v>62218401*******7835</v>
      </c>
      <c r="K34" s="24" t="str">
        <f>[4]签字版本!L34</f>
        <v>连城县农村信用联社四堡信用社</v>
      </c>
    </row>
    <row r="35" spans="1:11">
      <c r="A35" s="24" t="str">
        <f>[4]签字版本!A35</f>
        <v>29</v>
      </c>
      <c r="B35" s="24" t="str">
        <f>[4]签字版本!B35</f>
        <v>邹先光</v>
      </c>
      <c r="C35" s="24" t="str">
        <f>SUBSTITUTE([4]签字版本!C35,MID([4]签字版本!C35,7,8),"********")</f>
        <v>352627********1615</v>
      </c>
      <c r="D35" s="25" t="str">
        <f>SUBSTITUTE([4]签字版本!D35,MID([4]签字版本!D35,4,4),"****")</f>
        <v>133****1281</v>
      </c>
      <c r="E35" s="24" t="str">
        <f>[4]签字版本!E35</f>
        <v>双泉</v>
      </c>
      <c r="F35" s="26">
        <f>[4]签字版本!F35</f>
        <v>8.45</v>
      </c>
      <c r="G35" s="26">
        <f t="shared" si="0"/>
        <v>8.45</v>
      </c>
      <c r="H35" s="26">
        <f t="shared" si="1"/>
        <v>253.5</v>
      </c>
      <c r="I35" s="26">
        <f>[4]签字版本!J35</f>
        <v>50.7</v>
      </c>
      <c r="J35" s="25" t="str">
        <f>SUBSTITUTE([4]签字版本!K35,MID([4]签字版本!K35,9,7),"*******")</f>
        <v>90908180*******0052614</v>
      </c>
      <c r="K35" s="24" t="str">
        <f>[4]签字版本!L35</f>
        <v>连城县农村信用联社四堡信用社</v>
      </c>
    </row>
    <row r="36" spans="1:11">
      <c r="A36" s="24" t="str">
        <f>[4]签字版本!A36</f>
        <v>30</v>
      </c>
      <c r="B36" s="24" t="str">
        <f>[4]签字版本!B36</f>
        <v>邹炳松</v>
      </c>
      <c r="C36" s="24" t="str">
        <f>SUBSTITUTE([4]签字版本!C36,MID([4]签字版本!C36,7,8),"********")</f>
        <v>352627********1613</v>
      </c>
      <c r="D36" s="25" t="str">
        <f>SUBSTITUTE([4]签字版本!D36,MID([4]签字版本!D36,4,4),"****")</f>
        <v>150****6456</v>
      </c>
      <c r="E36" s="24" t="str">
        <f>[4]签字版本!E36</f>
        <v>双泉</v>
      </c>
      <c r="F36" s="26">
        <f>[4]签字版本!F36</f>
        <v>5.96</v>
      </c>
      <c r="G36" s="26">
        <f t="shared" si="0"/>
        <v>5.96</v>
      </c>
      <c r="H36" s="26">
        <f t="shared" si="1"/>
        <v>178.8</v>
      </c>
      <c r="I36" s="26">
        <f>[4]签字版本!J36</f>
        <v>35.76</v>
      </c>
      <c r="J36" s="25" t="str">
        <f>SUBSTITUTE([4]签字版本!K36,MID([4]签字版本!K36,9,7),"*******")</f>
        <v>90908180*******0014915</v>
      </c>
      <c r="K36" s="24" t="str">
        <f>[4]签字版本!L36</f>
        <v>连城县农村信用联社四堡信用社</v>
      </c>
    </row>
    <row r="37" spans="1:11">
      <c r="A37" s="24" t="str">
        <f>[4]签字版本!A37</f>
        <v>31</v>
      </c>
      <c r="B37" s="24" t="str">
        <f>[4]签字版本!B37</f>
        <v>邹立权</v>
      </c>
      <c r="C37" s="24" t="str">
        <f>SUBSTITUTE([4]签字版本!C37,MID([4]签字版本!C37,7,8),"********")</f>
        <v>350481********0035</v>
      </c>
      <c r="D37" s="25" t="str">
        <f>SUBSTITUTE([4]签字版本!D37,MID([4]签字版本!D37,4,4),"****")</f>
        <v>139****5062</v>
      </c>
      <c r="E37" s="24" t="str">
        <f>[4]签字版本!E37</f>
        <v>双泉</v>
      </c>
      <c r="F37" s="26">
        <f>[4]签字版本!F37</f>
        <v>1.36</v>
      </c>
      <c r="G37" s="26">
        <f t="shared" si="0"/>
        <v>1.36</v>
      </c>
      <c r="H37" s="26">
        <f t="shared" si="1"/>
        <v>40.8</v>
      </c>
      <c r="I37" s="26">
        <f>[4]签字版本!J37</f>
        <v>8.16</v>
      </c>
      <c r="J37" s="25" t="str">
        <f>SUBSTITUTE([4]签字版本!K37,MID([4]签字版本!K37,9,7),"*******")</f>
        <v>62303612*******1145</v>
      </c>
      <c r="K37" s="24" t="str">
        <f>[4]签字版本!L37</f>
        <v>连城县农村信用联社四堡信用社</v>
      </c>
    </row>
    <row r="38" spans="1:11">
      <c r="A38" s="24" t="str">
        <f>[4]签字版本!A38</f>
        <v>32</v>
      </c>
      <c r="B38" s="24" t="str">
        <f>[4]签字版本!B38</f>
        <v>邹兴辉</v>
      </c>
      <c r="C38" s="24" t="str">
        <f>SUBSTITUTE([4]签字版本!C38,MID([4]签字版本!C38,7,8),"********")</f>
        <v>350825********1618</v>
      </c>
      <c r="D38" s="25" t="str">
        <f>SUBSTITUTE([4]签字版本!D38,MID([4]签字版本!D38,4,4),"****")</f>
        <v>187****7827</v>
      </c>
      <c r="E38" s="24" t="str">
        <f>[4]签字版本!E38</f>
        <v>双泉</v>
      </c>
      <c r="F38" s="26">
        <f>[4]签字版本!F38</f>
        <v>2.12</v>
      </c>
      <c r="G38" s="26">
        <f t="shared" si="0"/>
        <v>2.12</v>
      </c>
      <c r="H38" s="26">
        <f t="shared" si="1"/>
        <v>63.6</v>
      </c>
      <c r="I38" s="26">
        <f>[4]签字版本!J38</f>
        <v>12.72</v>
      </c>
      <c r="J38" s="25" t="str">
        <f>SUBSTITUTE([4]签字版本!K38,MID([4]签字版本!K38,9,7),"*******")</f>
        <v>62218405*******2211</v>
      </c>
      <c r="K38" s="24" t="str">
        <f>[4]签字版本!L38</f>
        <v>连城县农村信用联社四堡信用社</v>
      </c>
    </row>
    <row r="39" spans="1:11">
      <c r="A39" s="24" t="str">
        <f>[4]签字版本!A39</f>
        <v>33</v>
      </c>
      <c r="B39" s="24" t="str">
        <f>[4]签字版本!B39</f>
        <v>李春华</v>
      </c>
      <c r="C39" s="24" t="str">
        <f>SUBSTITUTE([4]签字版本!C39,MID([4]签字版本!C39,7,8),"********")</f>
        <v>352627********0227</v>
      </c>
      <c r="D39" s="25" t="str">
        <f>SUBSTITUTE([4]签字版本!D39,MID([4]签字版本!D39,4,4),"****")</f>
        <v>138****2223</v>
      </c>
      <c r="E39" s="24" t="str">
        <f>[4]签字版本!E39</f>
        <v>双泉</v>
      </c>
      <c r="F39" s="26">
        <f>[4]签字版本!F39</f>
        <v>4.23</v>
      </c>
      <c r="G39" s="26">
        <f t="shared" si="0"/>
        <v>4.23</v>
      </c>
      <c r="H39" s="26">
        <f t="shared" si="1"/>
        <v>126.9</v>
      </c>
      <c r="I39" s="26">
        <f>[4]签字版本!J39</f>
        <v>25.38</v>
      </c>
      <c r="J39" s="25" t="str">
        <f>SUBSTITUTE([4]签字版本!K39,MID([4]签字版本!K39,9,7),"*******")</f>
        <v>90908110*******0441433</v>
      </c>
      <c r="K39" s="24" t="str">
        <f>[4]签字版本!L39</f>
        <v>连城县农村信用联社四堡信用社</v>
      </c>
    </row>
    <row r="40" spans="1:11">
      <c r="A40" s="24" t="str">
        <f>[4]签字版本!A40</f>
        <v>34</v>
      </c>
      <c r="B40" s="24" t="str">
        <f>[4]签字版本!B40</f>
        <v>邹洪栋</v>
      </c>
      <c r="C40" s="24" t="str">
        <f>SUBSTITUTE([4]签字版本!C40,MID([4]签字版本!C40,7,8),"********")</f>
        <v>352627********1619</v>
      </c>
      <c r="D40" s="25" t="str">
        <f>SUBSTITUTE([4]签字版本!D40,MID([4]签字版本!D40,4,4),"****")</f>
        <v>059****88809</v>
      </c>
      <c r="E40" s="24" t="str">
        <f>[4]签字版本!E40</f>
        <v>双泉</v>
      </c>
      <c r="F40" s="26">
        <f>[4]签字版本!F40</f>
        <v>5.26</v>
      </c>
      <c r="G40" s="26">
        <f t="shared" si="0"/>
        <v>5.26</v>
      </c>
      <c r="H40" s="26">
        <f t="shared" si="1"/>
        <v>157.8</v>
      </c>
      <c r="I40" s="26">
        <f>[4]签字版本!J40</f>
        <v>31.56</v>
      </c>
      <c r="J40" s="25" t="str">
        <f>SUBSTITUTE([4]签字版本!K40,MID([4]签字版本!K40,9,7),"*******")</f>
        <v>90908180*******0068759</v>
      </c>
      <c r="K40" s="24" t="str">
        <f>[4]签字版本!L40</f>
        <v>连城县农村信用联社四堡信用社</v>
      </c>
    </row>
    <row r="41" spans="1:11">
      <c r="A41" s="24" t="str">
        <f>[4]签字版本!A41</f>
        <v>35</v>
      </c>
      <c r="B41" s="24" t="str">
        <f>[4]签字版本!B41</f>
        <v>邹洪长</v>
      </c>
      <c r="C41" s="24" t="str">
        <f>SUBSTITUTE([4]签字版本!C41,MID([4]签字版本!C41,7,8),"********")</f>
        <v>352627********1615</v>
      </c>
      <c r="D41" s="25" t="str">
        <f>SUBSTITUTE([4]签字版本!D41,MID([4]签字版本!D41,4,4),"****")</f>
        <v>181****9947</v>
      </c>
      <c r="E41" s="24" t="str">
        <f>[4]签字版本!E41</f>
        <v>双泉</v>
      </c>
      <c r="F41" s="26">
        <f>[4]签字版本!F41</f>
        <v>1.35</v>
      </c>
      <c r="G41" s="26">
        <f t="shared" si="0"/>
        <v>1.35</v>
      </c>
      <c r="H41" s="26">
        <f t="shared" si="1"/>
        <v>40.5</v>
      </c>
      <c r="I41" s="26">
        <f>[4]签字版本!J41</f>
        <v>8.1</v>
      </c>
      <c r="J41" s="25" t="str">
        <f>SUBSTITUTE([4]签字版本!K41,MID([4]签字版本!K41,9,7),"*******")</f>
        <v>90908180*******0264262</v>
      </c>
      <c r="K41" s="24" t="str">
        <f>[4]签字版本!L41</f>
        <v>连城县农村信用联社四堡信用社</v>
      </c>
    </row>
    <row r="42" spans="1:11">
      <c r="A42" s="24" t="str">
        <f>[4]签字版本!A42</f>
        <v>36</v>
      </c>
      <c r="B42" s="24" t="str">
        <f>[4]签字版本!B42</f>
        <v>邹长明</v>
      </c>
      <c r="C42" s="24" t="str">
        <f>SUBSTITUTE([4]签字版本!C42,MID([4]签字版本!C42,7,8),"********")</f>
        <v>352627********163X</v>
      </c>
      <c r="D42" s="25" t="str">
        <f>SUBSTITUTE([4]签字版本!D42,MID([4]签字版本!D42,4,4),"****")</f>
        <v>150****4879</v>
      </c>
      <c r="E42" s="24" t="str">
        <f>[4]签字版本!E42</f>
        <v>双泉</v>
      </c>
      <c r="F42" s="26">
        <f>[4]签字版本!F42</f>
        <v>0.63</v>
      </c>
      <c r="G42" s="26">
        <f t="shared" si="0"/>
        <v>0.63</v>
      </c>
      <c r="H42" s="26">
        <f t="shared" si="1"/>
        <v>18.9</v>
      </c>
      <c r="I42" s="26">
        <f>[4]签字版本!J42</f>
        <v>3.78</v>
      </c>
      <c r="J42" s="25" t="str">
        <f>SUBSTITUTE([4]签字版本!K42,MID([4]签字版本!K42,9,7),"*******")</f>
        <v>90908180*******0270111</v>
      </c>
      <c r="K42" s="24" t="str">
        <f>[4]签字版本!L42</f>
        <v>连城县农村信用联社四堡信用社</v>
      </c>
    </row>
    <row r="43" spans="1:11">
      <c r="A43" s="24" t="str">
        <f>[4]签字版本!A43</f>
        <v>37</v>
      </c>
      <c r="B43" s="24" t="str">
        <f>[4]签字版本!B43</f>
        <v>邹文峰</v>
      </c>
      <c r="C43" s="24" t="str">
        <f>SUBSTITUTE([4]签字版本!C43,MID([4]签字版本!C43,7,8),"********")</f>
        <v>352627********1635</v>
      </c>
      <c r="D43" s="25" t="str">
        <f>SUBSTITUTE([4]签字版本!D43,MID([4]签字版本!D43,4,4),"****")</f>
        <v>139****9742</v>
      </c>
      <c r="E43" s="24" t="str">
        <f>[4]签字版本!E43</f>
        <v>双泉</v>
      </c>
      <c r="F43" s="26">
        <f>[4]签字版本!F43</f>
        <v>1.44</v>
      </c>
      <c r="G43" s="26">
        <f t="shared" si="0"/>
        <v>1.44</v>
      </c>
      <c r="H43" s="26">
        <f t="shared" si="1"/>
        <v>43.2</v>
      </c>
      <c r="I43" s="26">
        <f>[4]签字版本!J43</f>
        <v>8.64</v>
      </c>
      <c r="J43" s="25" t="str">
        <f>SUBSTITUTE([4]签字版本!K43,MID([4]签字版本!K43,9,7),"*******")</f>
        <v>62218405*******3301</v>
      </c>
      <c r="K43" s="24" t="str">
        <f>[4]签字版本!L43</f>
        <v>连城县农村信用联社四堡信用社</v>
      </c>
    </row>
    <row r="44" spans="1:11">
      <c r="A44" s="24" t="str">
        <f>[4]签字版本!A44</f>
        <v>38</v>
      </c>
      <c r="B44" s="24" t="str">
        <f>[4]签字版本!B44</f>
        <v>邹文生</v>
      </c>
      <c r="C44" s="24" t="str">
        <f>SUBSTITUTE([4]签字版本!C44,MID([4]签字版本!C44,7,8),"********")</f>
        <v>350825********1611</v>
      </c>
      <c r="D44" s="25" t="str">
        <f>SUBSTITUTE([4]签字版本!D44,MID([4]签字版本!D44,4,4),"****")</f>
        <v>188****5819</v>
      </c>
      <c r="E44" s="24" t="str">
        <f>[4]签字版本!E44</f>
        <v>双泉</v>
      </c>
      <c r="F44" s="26">
        <f>[4]签字版本!F44</f>
        <v>1.79</v>
      </c>
      <c r="G44" s="26">
        <f t="shared" si="0"/>
        <v>1.79</v>
      </c>
      <c r="H44" s="26">
        <f t="shared" si="1"/>
        <v>53.7</v>
      </c>
      <c r="I44" s="26">
        <f>[4]签字版本!J44</f>
        <v>10.74</v>
      </c>
      <c r="J44" s="25" t="str">
        <f>SUBSTITUTE([4]签字版本!K44,MID([4]签字版本!K44,9,7),"*******")</f>
        <v>62218405*******3186</v>
      </c>
      <c r="K44" s="24" t="str">
        <f>[4]签字版本!L44</f>
        <v>连城县农村信用联社四堡信用社</v>
      </c>
    </row>
    <row r="45" spans="1:11">
      <c r="A45" s="24" t="str">
        <f>[4]签字版本!A45</f>
        <v>39</v>
      </c>
      <c r="B45" s="24" t="str">
        <f>[4]签字版本!B45</f>
        <v>邹云兴</v>
      </c>
      <c r="C45" s="24" t="str">
        <f>SUBSTITUTE([4]签字版本!C45,MID([4]签字版本!C45,7,8),"********")</f>
        <v>352627********1616</v>
      </c>
      <c r="D45" s="25" t="str">
        <f>SUBSTITUTE([4]签字版本!D45,MID([4]签字版本!D45,4,4),"****")</f>
        <v>151****5308</v>
      </c>
      <c r="E45" s="24" t="str">
        <f>[4]签字版本!E45</f>
        <v>双泉</v>
      </c>
      <c r="F45" s="26">
        <f>[4]签字版本!F45</f>
        <v>0.22</v>
      </c>
      <c r="G45" s="26">
        <f t="shared" si="0"/>
        <v>0.22</v>
      </c>
      <c r="H45" s="26">
        <f t="shared" si="1"/>
        <v>6.6</v>
      </c>
      <c r="I45" s="26">
        <f>[4]签字版本!J45</f>
        <v>1.32</v>
      </c>
      <c r="J45" s="25" t="str">
        <f>SUBSTITUTE([4]签字版本!K45,MID([4]签字版本!K45,9,7),"*******")</f>
        <v>62218405*******3236</v>
      </c>
      <c r="K45" s="24" t="str">
        <f>[4]签字版本!L45</f>
        <v>连城县农村信用联社四堡信用社</v>
      </c>
    </row>
    <row r="46" spans="1:11">
      <c r="A46" s="24" t="str">
        <f>[4]签字版本!A46</f>
        <v>40</v>
      </c>
      <c r="B46" s="24" t="str">
        <f>[4]签字版本!B46</f>
        <v>邹云旺</v>
      </c>
      <c r="C46" s="24" t="str">
        <f>SUBSTITUTE([4]签字版本!C46,MID([4]签字版本!C46,7,8),"********")</f>
        <v>352627********1614</v>
      </c>
      <c r="D46" s="25" t="str">
        <f>SUBSTITUTE([4]签字版本!D46,MID([4]签字版本!D46,4,4),"****")</f>
        <v>151****5308</v>
      </c>
      <c r="E46" s="24" t="str">
        <f>[4]签字版本!E46</f>
        <v>双泉</v>
      </c>
      <c r="F46" s="26">
        <f>[4]签字版本!F46</f>
        <v>2.17</v>
      </c>
      <c r="G46" s="26">
        <f t="shared" si="0"/>
        <v>2.17</v>
      </c>
      <c r="H46" s="26">
        <f t="shared" si="1"/>
        <v>65.1</v>
      </c>
      <c r="I46" s="26">
        <f>[4]签字版本!J46</f>
        <v>13.02</v>
      </c>
      <c r="J46" s="25" t="str">
        <f>SUBSTITUTE([4]签字版本!K46,MID([4]签字版本!K46,9,7),"*******")</f>
        <v>90908180*******0262157</v>
      </c>
      <c r="K46" s="24" t="str">
        <f>[4]签字版本!L46</f>
        <v>连城县农村信用联社四堡信用社</v>
      </c>
    </row>
    <row r="47" spans="1:11">
      <c r="A47" s="24" t="str">
        <f>[4]签字版本!A47</f>
        <v>41</v>
      </c>
      <c r="B47" s="24" t="str">
        <f>[4]签字版本!B47</f>
        <v>邹洪生</v>
      </c>
      <c r="C47" s="24" t="str">
        <f>SUBSTITUTE([4]签字版本!C47,MID([4]签字版本!C47,7,8),"********")</f>
        <v>352627********1614</v>
      </c>
      <c r="D47" s="25" t="str">
        <f>SUBSTITUTE([4]签字版本!D47,MID([4]签字版本!D47,4,4),"****")</f>
        <v>135****5521</v>
      </c>
      <c r="E47" s="24" t="str">
        <f>[4]签字版本!E47</f>
        <v>双泉</v>
      </c>
      <c r="F47" s="26">
        <f>[4]签字版本!F47</f>
        <v>1.78</v>
      </c>
      <c r="G47" s="26">
        <f t="shared" si="0"/>
        <v>1.78</v>
      </c>
      <c r="H47" s="26">
        <f t="shared" si="1"/>
        <v>53.4</v>
      </c>
      <c r="I47" s="26">
        <f>[4]签字版本!J47</f>
        <v>10.68</v>
      </c>
      <c r="J47" s="25" t="str">
        <f>SUBSTITUTE([4]签字版本!K47,MID([4]签字版本!K47,9,7),"*******")</f>
        <v>62218405*******3210</v>
      </c>
      <c r="K47" s="24" t="str">
        <f>[4]签字版本!L47</f>
        <v>连城县农村信用联社四堡信用社</v>
      </c>
    </row>
    <row r="48" spans="1:11">
      <c r="A48" s="24" t="str">
        <f>[4]签字版本!A48</f>
        <v>42</v>
      </c>
      <c r="B48" s="24" t="str">
        <f>[4]签字版本!B48</f>
        <v>邹云茂</v>
      </c>
      <c r="C48" s="24" t="str">
        <f>SUBSTITUTE([4]签字版本!C48,MID([4]签字版本!C48,7,8),"********")</f>
        <v>352627********1617</v>
      </c>
      <c r="D48" s="25" t="str">
        <f>SUBSTITUTE([4]签字版本!D48,MID([4]签字版本!D48,4,4),"****")</f>
        <v>153****0670</v>
      </c>
      <c r="E48" s="24" t="str">
        <f>[4]签字版本!E48</f>
        <v>双泉</v>
      </c>
      <c r="F48" s="26">
        <f>[4]签字版本!F48</f>
        <v>4.5</v>
      </c>
      <c r="G48" s="26">
        <f t="shared" si="0"/>
        <v>4.5</v>
      </c>
      <c r="H48" s="26">
        <f t="shared" si="1"/>
        <v>135</v>
      </c>
      <c r="I48" s="26">
        <f>[4]签字版本!J48</f>
        <v>27</v>
      </c>
      <c r="J48" s="25" t="str">
        <f>SUBSTITUTE([4]签字版本!K48,MID([4]签字版本!K48,9,7),"*******")</f>
        <v>62218405*******3086</v>
      </c>
      <c r="K48" s="24" t="str">
        <f>[4]签字版本!L48</f>
        <v>连城县农村信用联社四堡信用社</v>
      </c>
    </row>
    <row r="49" spans="1:11">
      <c r="A49" s="24" t="str">
        <f>[4]签字版本!A49</f>
        <v>43</v>
      </c>
      <c r="B49" s="24" t="str">
        <f>[4]签字版本!B49</f>
        <v>邹玉成</v>
      </c>
      <c r="C49" s="24" t="str">
        <f>SUBSTITUTE([4]签字版本!C49,MID([4]签字版本!C49,7,8),"********")</f>
        <v>352627********1618</v>
      </c>
      <c r="D49" s="25" t="str">
        <f>SUBSTITUTE([4]签字版本!D49,MID([4]签字版本!D49,4,4),"****")</f>
        <v>135****1157</v>
      </c>
      <c r="E49" s="24" t="str">
        <f>[4]签字版本!E49</f>
        <v>双泉</v>
      </c>
      <c r="F49" s="26">
        <f>[4]签字版本!F49</f>
        <v>4.53</v>
      </c>
      <c r="G49" s="26">
        <f t="shared" si="0"/>
        <v>4.53</v>
      </c>
      <c r="H49" s="26">
        <f t="shared" si="1"/>
        <v>135.9</v>
      </c>
      <c r="I49" s="26">
        <f>[4]签字版本!J49</f>
        <v>27.18</v>
      </c>
      <c r="J49" s="25" t="str">
        <f>SUBSTITUTE([4]签字版本!K49,MID([4]签字版本!K49,9,7),"*******")</f>
        <v>90908180*******0663688</v>
      </c>
      <c r="K49" s="24" t="str">
        <f>[4]签字版本!L49</f>
        <v>连城县农村信用联社四堡信用社</v>
      </c>
    </row>
    <row r="50" spans="1:11">
      <c r="A50" s="24" t="str">
        <f>[4]签字版本!A50</f>
        <v>44</v>
      </c>
      <c r="B50" s="24" t="str">
        <f>[4]签字版本!B50</f>
        <v>邹东柱</v>
      </c>
      <c r="C50" s="24" t="str">
        <f>SUBSTITUTE([4]签字版本!C50,MID([4]签字版本!C50,7,8),"********")</f>
        <v>352627********1612</v>
      </c>
      <c r="D50" s="25" t="str">
        <f>SUBSTITUTE([4]签字版本!D50,MID([4]签字版本!D50,4,4),"****")</f>
        <v>134****8560</v>
      </c>
      <c r="E50" s="24" t="str">
        <f>[4]签字版本!E50</f>
        <v>双泉</v>
      </c>
      <c r="F50" s="26">
        <f>[4]签字版本!F50</f>
        <v>0.83</v>
      </c>
      <c r="G50" s="26">
        <f t="shared" si="0"/>
        <v>0.83</v>
      </c>
      <c r="H50" s="26">
        <f t="shared" si="1"/>
        <v>24.9</v>
      </c>
      <c r="I50" s="26">
        <f>[4]签字版本!J50</f>
        <v>4.98</v>
      </c>
      <c r="J50" s="25" t="str">
        <f>SUBSTITUTE([4]签字版本!K50,MID([4]签字版本!K50,9,7),"*******")</f>
        <v>90908180*******0068768</v>
      </c>
      <c r="K50" s="24" t="str">
        <f>[4]签字版本!L50</f>
        <v>连城县农村信用联社四堡信用社</v>
      </c>
    </row>
    <row r="51" spans="1:11">
      <c r="A51" s="24" t="str">
        <f>[4]签字版本!A51</f>
        <v>45</v>
      </c>
      <c r="B51" s="24" t="str">
        <f>[4]签字版本!B51</f>
        <v>邹洪福</v>
      </c>
      <c r="C51" s="24" t="str">
        <f>SUBSTITUTE([4]签字版本!C51,MID([4]签字版本!C51,7,8),"********")</f>
        <v>352627********1616</v>
      </c>
      <c r="D51" s="25" t="str">
        <f>SUBSTITUTE([4]签字版本!D51,MID([4]签字版本!D51,4,4),"****")</f>
        <v>153****9591</v>
      </c>
      <c r="E51" s="24" t="str">
        <f>[4]签字版本!E51</f>
        <v>双泉</v>
      </c>
      <c r="F51" s="26">
        <f>[4]签字版本!F51</f>
        <v>1.32</v>
      </c>
      <c r="G51" s="26">
        <f t="shared" si="0"/>
        <v>1.32</v>
      </c>
      <c r="H51" s="26">
        <f t="shared" si="1"/>
        <v>39.6</v>
      </c>
      <c r="I51" s="26">
        <f>[4]签字版本!J51</f>
        <v>7.92</v>
      </c>
      <c r="J51" s="25" t="str">
        <f>SUBSTITUTE([4]签字版本!K51,MID([4]签字版本!K51,9,7),"*******")</f>
        <v>90908180*******0015094</v>
      </c>
      <c r="K51" s="24" t="str">
        <f>[4]签字版本!L51</f>
        <v>连城县农村信用联社四堡信用社</v>
      </c>
    </row>
    <row r="52" spans="1:11">
      <c r="A52" s="24" t="str">
        <f>[4]签字版本!A52</f>
        <v>46</v>
      </c>
      <c r="B52" s="24" t="str">
        <f>[4]签字版本!B52</f>
        <v>罗富金</v>
      </c>
      <c r="C52" s="24" t="str">
        <f>SUBSTITUTE([4]签字版本!C52,MID([4]签字版本!C52,7,8),"********")</f>
        <v>352627********1367</v>
      </c>
      <c r="D52" s="25" t="str">
        <f>SUBSTITUTE([4]签字版本!D52,MID([4]签字版本!D52,4,4),"****")</f>
        <v>134****9855</v>
      </c>
      <c r="E52" s="24" t="str">
        <f>[4]签字版本!E52</f>
        <v>双泉</v>
      </c>
      <c r="F52" s="26">
        <f>[4]签字版本!F52</f>
        <v>4.88</v>
      </c>
      <c r="G52" s="26">
        <f t="shared" si="0"/>
        <v>4.88</v>
      </c>
      <c r="H52" s="26">
        <f t="shared" si="1"/>
        <v>146.4</v>
      </c>
      <c r="I52" s="26">
        <f>[4]签字版本!J52</f>
        <v>29.28</v>
      </c>
      <c r="J52" s="25" t="str">
        <f>SUBSTITUTE([4]签字版本!K52,MID([4]签字版本!K52,9,7),"*******")</f>
        <v>62218405*******3277</v>
      </c>
      <c r="K52" s="24" t="str">
        <f>[4]签字版本!L52</f>
        <v>连城县农村信用联社四堡信用社</v>
      </c>
    </row>
    <row r="53" spans="1:11">
      <c r="A53" s="24" t="str">
        <f>[4]签字版本!A53</f>
        <v>47</v>
      </c>
      <c r="B53" s="24" t="str">
        <f>[4]签字版本!B53</f>
        <v>邹东梁</v>
      </c>
      <c r="C53" s="24" t="str">
        <f>SUBSTITUTE([4]签字版本!C53,MID([4]签字版本!C53,7,8),"********")</f>
        <v>350825********1610</v>
      </c>
      <c r="D53" s="25" t="str">
        <f>SUBSTITUTE([4]签字版本!D53,MID([4]签字版本!D53,4,4),"****")</f>
        <v>138****0249</v>
      </c>
      <c r="E53" s="24" t="str">
        <f>[4]签字版本!E53</f>
        <v>双泉</v>
      </c>
      <c r="F53" s="26">
        <f>[4]签字版本!F53</f>
        <v>1.85</v>
      </c>
      <c r="G53" s="26">
        <f t="shared" si="0"/>
        <v>1.85</v>
      </c>
      <c r="H53" s="26">
        <f t="shared" si="1"/>
        <v>55.5</v>
      </c>
      <c r="I53" s="26">
        <f>[4]签字版本!J53</f>
        <v>11.1</v>
      </c>
      <c r="J53" s="25" t="str">
        <f>SUBSTITUTE([4]签字版本!K53,MID([4]签字版本!K53,9,7),"*******")</f>
        <v>90908180*******0061890</v>
      </c>
      <c r="K53" s="24" t="str">
        <f>[4]签字版本!L53</f>
        <v>连城县农村信用联社四堡信用社</v>
      </c>
    </row>
    <row r="54" spans="1:11">
      <c r="A54" s="24" t="str">
        <f>[4]签字版本!A54</f>
        <v>48</v>
      </c>
      <c r="B54" s="24" t="str">
        <f>[4]签字版本!B54</f>
        <v>邹仪浪</v>
      </c>
      <c r="C54" s="24" t="str">
        <f>SUBSTITUTE([4]签字版本!C54,MID([4]签字版本!C54,7,8),"********")</f>
        <v>352627********161X</v>
      </c>
      <c r="D54" s="25" t="str">
        <f>SUBSTITUTE([4]签字版本!D54,MID([4]签字版本!D54,4,4),"****")</f>
        <v>189****3078</v>
      </c>
      <c r="E54" s="24" t="str">
        <f>[4]签字版本!E54</f>
        <v>双泉</v>
      </c>
      <c r="F54" s="26">
        <f>[4]签字版本!F54</f>
        <v>5.4</v>
      </c>
      <c r="G54" s="26">
        <f t="shared" si="0"/>
        <v>5.4</v>
      </c>
      <c r="H54" s="26">
        <f t="shared" si="1"/>
        <v>162</v>
      </c>
      <c r="I54" s="26">
        <f>[4]签字版本!J54</f>
        <v>32.4</v>
      </c>
      <c r="J54" s="25" t="str">
        <f>SUBSTITUTE([4]签字版本!K54,MID([4]签字版本!K54,9,7),"*******")</f>
        <v>90908180*******0159313</v>
      </c>
      <c r="K54" s="24" t="str">
        <f>[4]签字版本!L54</f>
        <v>连城县农村信用联社四堡信用社</v>
      </c>
    </row>
    <row r="55" spans="1:11">
      <c r="A55" s="24" t="str">
        <f>[4]签字版本!A55</f>
        <v>49</v>
      </c>
      <c r="B55" s="24" t="str">
        <f>[4]签字版本!B55</f>
        <v>邹冠云</v>
      </c>
      <c r="C55" s="24" t="str">
        <f>SUBSTITUTE([4]签字版本!C55,MID([4]签字版本!C55,7,8),"********")</f>
        <v>352627********163X</v>
      </c>
      <c r="D55" s="25" t="str">
        <f>SUBSTITUTE([4]签字版本!D55,MID([4]签字版本!D55,4,4),"****")</f>
        <v>180****2805</v>
      </c>
      <c r="E55" s="24" t="str">
        <f>[4]签字版本!E55</f>
        <v>双泉</v>
      </c>
      <c r="F55" s="26">
        <f>[4]签字版本!F55</f>
        <v>3.69</v>
      </c>
      <c r="G55" s="26">
        <f t="shared" si="0"/>
        <v>3.69</v>
      </c>
      <c r="H55" s="26">
        <f t="shared" si="1"/>
        <v>110.7</v>
      </c>
      <c r="I55" s="26">
        <f>[4]签字版本!J55</f>
        <v>22.14</v>
      </c>
      <c r="J55" s="25" t="str">
        <f>SUBSTITUTE([4]签字版本!K55,MID([4]签字版本!K55,9,7),"*******")</f>
        <v>62218405*******3608</v>
      </c>
      <c r="K55" s="24" t="str">
        <f>[4]签字版本!L55</f>
        <v>连城县农村信用联社四堡信用社</v>
      </c>
    </row>
    <row r="56" spans="1:11">
      <c r="A56" s="24" t="str">
        <f>[4]签字版本!A56</f>
        <v>50</v>
      </c>
      <c r="B56" s="24" t="str">
        <f>[4]签字版本!B56</f>
        <v>张平兰</v>
      </c>
      <c r="C56" s="24" t="str">
        <f>SUBSTITUTE([4]签字版本!C56,MID([4]签字版本!C56,7,8),"********")</f>
        <v>352624********552X</v>
      </c>
      <c r="D56" s="25" t="str">
        <f>SUBSTITUTE([4]签字版本!D56,MID([4]签字版本!D56,4,4),"****")</f>
        <v>181****1703</v>
      </c>
      <c r="E56" s="24" t="str">
        <f>[4]签字版本!E56</f>
        <v>双泉</v>
      </c>
      <c r="F56" s="26">
        <f>[4]签字版本!F56</f>
        <v>2.11</v>
      </c>
      <c r="G56" s="26">
        <f t="shared" si="0"/>
        <v>2.11</v>
      </c>
      <c r="H56" s="26">
        <f t="shared" si="1"/>
        <v>63.3</v>
      </c>
      <c r="I56" s="26">
        <f>[4]签字版本!J56</f>
        <v>12.66</v>
      </c>
      <c r="J56" s="25" t="str">
        <f>SUBSTITUTE([4]签字版本!K56,MID([4]签字版本!K56,9,7),"*******")</f>
        <v>90908180*******0083929</v>
      </c>
      <c r="K56" s="24" t="str">
        <f>[4]签字版本!L56</f>
        <v>连城县农村信用联社四堡信用社</v>
      </c>
    </row>
    <row r="57" spans="1:11">
      <c r="A57" s="24" t="str">
        <f>[4]签字版本!A57</f>
        <v>51</v>
      </c>
      <c r="B57" s="24" t="str">
        <f>[4]签字版本!B57</f>
        <v>邹海长</v>
      </c>
      <c r="C57" s="24" t="str">
        <f>SUBSTITUTE([4]签字版本!C57,MID([4]签字版本!C57,7,8),"********")</f>
        <v>352627********1614</v>
      </c>
      <c r="D57" s="25" t="str">
        <f>SUBSTITUTE([4]签字版本!D57,MID([4]签字版本!D57,4,4),"****")</f>
        <v>136****9121</v>
      </c>
      <c r="E57" s="24" t="str">
        <f>[4]签字版本!E57</f>
        <v>双泉</v>
      </c>
      <c r="F57" s="26">
        <f>[4]签字版本!F57</f>
        <v>5.52</v>
      </c>
      <c r="G57" s="26">
        <f t="shared" si="0"/>
        <v>5.52</v>
      </c>
      <c r="H57" s="26">
        <f t="shared" si="1"/>
        <v>165.6</v>
      </c>
      <c r="I57" s="26">
        <f>[4]签字版本!J57</f>
        <v>33.12</v>
      </c>
      <c r="J57" s="25" t="str">
        <f>SUBSTITUTE([4]签字版本!K57,MID([4]签字版本!K57,9,7),"*******")</f>
        <v>90908180*******0090501</v>
      </c>
      <c r="K57" s="24" t="str">
        <f>[4]签字版本!L57</f>
        <v>连城县农村信用联社四堡信用社</v>
      </c>
    </row>
    <row r="58" spans="1:11">
      <c r="A58" s="24" t="str">
        <f>[4]签字版本!A58</f>
        <v>52</v>
      </c>
      <c r="B58" s="24" t="str">
        <f>[4]签字版本!B58</f>
        <v>邹冠钦</v>
      </c>
      <c r="C58" s="24" t="str">
        <f>SUBSTITUTE([4]签字版本!C58,MID([4]签字版本!C58,7,8),"********")</f>
        <v>352627********163X</v>
      </c>
      <c r="D58" s="25" t="str">
        <f>SUBSTITUTE([4]签字版本!D58,MID([4]签字版本!D58,4,4),"****")</f>
        <v>181****8226</v>
      </c>
      <c r="E58" s="24" t="str">
        <f>[4]签字版本!E58</f>
        <v>双泉</v>
      </c>
      <c r="F58" s="26">
        <f>[4]签字版本!F58</f>
        <v>2.39</v>
      </c>
      <c r="G58" s="26">
        <f t="shared" si="0"/>
        <v>2.39</v>
      </c>
      <c r="H58" s="26">
        <f t="shared" si="1"/>
        <v>71.7</v>
      </c>
      <c r="I58" s="26">
        <f>[4]签字版本!J58</f>
        <v>14.34</v>
      </c>
      <c r="J58" s="25" t="str">
        <f>SUBSTITUTE([4]签字版本!K58,MID([4]签字版本!K58,9,7),"*******")</f>
        <v>90908180*******0115995</v>
      </c>
      <c r="K58" s="24" t="str">
        <f>[4]签字版本!L58</f>
        <v>连城县农村信用联社四堡信用社</v>
      </c>
    </row>
    <row r="59" spans="1:11">
      <c r="A59" s="24" t="str">
        <f>[4]签字版本!A59</f>
        <v>53</v>
      </c>
      <c r="B59" s="24" t="str">
        <f>[4]签字版本!B59</f>
        <v>邹冠三</v>
      </c>
      <c r="C59" s="24" t="str">
        <f>SUBSTITUTE([4]签字版本!C59,MID([4]签字版本!C59,7,8),"********")</f>
        <v>350825********1613</v>
      </c>
      <c r="D59" s="25" t="str">
        <f>SUBSTITUTE([4]签字版本!D59,MID([4]签字版本!D59,4,4),"****")</f>
        <v>138****7228</v>
      </c>
      <c r="E59" s="24" t="str">
        <f>[4]签字版本!E59</f>
        <v>双泉</v>
      </c>
      <c r="F59" s="26">
        <f>[4]签字版本!F59</f>
        <v>5.63</v>
      </c>
      <c r="G59" s="26">
        <f t="shared" si="0"/>
        <v>5.63</v>
      </c>
      <c r="H59" s="26">
        <f t="shared" si="1"/>
        <v>168.9</v>
      </c>
      <c r="I59" s="26">
        <f>[4]签字版本!J59</f>
        <v>33.78</v>
      </c>
      <c r="J59" s="25" t="str">
        <f>SUBSTITUTE([4]签字版本!K59,MID([4]签字版本!K59,9,7),"*******")</f>
        <v>62303611*******3651</v>
      </c>
      <c r="K59" s="24" t="str">
        <f>[4]签字版本!L59</f>
        <v>连城县农村信用联社四堡信用社</v>
      </c>
    </row>
    <row r="60" spans="1:11">
      <c r="A60" s="24" t="str">
        <f>[4]签字版本!A60</f>
        <v>54</v>
      </c>
      <c r="B60" s="24" t="str">
        <f>[4]签字版本!B60</f>
        <v>邹远荣</v>
      </c>
      <c r="C60" s="24" t="str">
        <f>SUBSTITUTE([4]签字版本!C60,MID([4]签字版本!C60,7,8),"********")</f>
        <v>350825********1615</v>
      </c>
      <c r="D60" s="25" t="str">
        <f>SUBSTITUTE([4]签字版本!D60,MID([4]签字版本!D60,4,4),"****")</f>
        <v>189****4672</v>
      </c>
      <c r="E60" s="24" t="str">
        <f>[4]签字版本!E60</f>
        <v>双泉</v>
      </c>
      <c r="F60" s="26">
        <f>[4]签字版本!F60</f>
        <v>2.59</v>
      </c>
      <c r="G60" s="26">
        <f t="shared" si="0"/>
        <v>2.59</v>
      </c>
      <c r="H60" s="26">
        <f t="shared" si="1"/>
        <v>77.7</v>
      </c>
      <c r="I60" s="26">
        <f>[4]签字版本!J60</f>
        <v>15.54</v>
      </c>
      <c r="J60" s="25" t="str">
        <f>SUBSTITUTE([4]签字版本!K60,MID([4]签字版本!K60,9,7),"*******")</f>
        <v>62218405*******3947</v>
      </c>
      <c r="K60" s="24" t="str">
        <f>[4]签字版本!L60</f>
        <v>连城县农村信用联社四堡信用社</v>
      </c>
    </row>
    <row r="61" spans="1:11">
      <c r="A61" s="24" t="str">
        <f>[4]签字版本!A61</f>
        <v>55</v>
      </c>
      <c r="B61" s="24" t="str">
        <f>[4]签字版本!B61</f>
        <v>邹亮根</v>
      </c>
      <c r="C61" s="24" t="str">
        <f>SUBSTITUTE([4]签字版本!C61,MID([4]签字版本!C61,7,8),"********")</f>
        <v>352627********1612</v>
      </c>
      <c r="D61" s="25" t="str">
        <f>SUBSTITUTE([4]签字版本!D61,MID([4]签字版本!D61,4,4),"****")</f>
        <v>139****0763</v>
      </c>
      <c r="E61" s="24" t="str">
        <f>[4]签字版本!E61</f>
        <v>双泉</v>
      </c>
      <c r="F61" s="26">
        <f>[4]签字版本!F61</f>
        <v>2.59</v>
      </c>
      <c r="G61" s="26">
        <f t="shared" si="0"/>
        <v>2.59</v>
      </c>
      <c r="H61" s="26">
        <f t="shared" si="1"/>
        <v>77.7</v>
      </c>
      <c r="I61" s="26">
        <f>[4]签字版本!J61</f>
        <v>15.54</v>
      </c>
      <c r="J61" s="25" t="str">
        <f>SUBSTITUTE([4]签字版本!K61,MID([4]签字版本!K61,9,7),"*******")</f>
        <v>62218405*******3665</v>
      </c>
      <c r="K61" s="24" t="str">
        <f>[4]签字版本!L61</f>
        <v>连城县农村信用联社四堡信用社</v>
      </c>
    </row>
    <row r="62" spans="1:11">
      <c r="A62" s="24" t="str">
        <f>[4]签字版本!A62</f>
        <v>56</v>
      </c>
      <c r="B62" s="24" t="str">
        <f>[4]签字版本!B62</f>
        <v>邹亮生</v>
      </c>
      <c r="C62" s="24" t="str">
        <f>SUBSTITUTE([4]签字版本!C62,MID([4]签字版本!C62,7,8),"********")</f>
        <v>352627********1619</v>
      </c>
      <c r="D62" s="25" t="str">
        <f>SUBSTITUTE([4]签字版本!D62,MID([4]签字版本!D62,4,4),"****")</f>
        <v>189****4672</v>
      </c>
      <c r="E62" s="24" t="str">
        <f>[4]签字版本!E62</f>
        <v>双泉</v>
      </c>
      <c r="F62" s="26">
        <f>[4]签字版本!F62</f>
        <v>2.59</v>
      </c>
      <c r="G62" s="26">
        <f t="shared" si="0"/>
        <v>2.59</v>
      </c>
      <c r="H62" s="26">
        <f t="shared" si="1"/>
        <v>77.7</v>
      </c>
      <c r="I62" s="26">
        <f>[4]签字版本!J62</f>
        <v>15.54</v>
      </c>
      <c r="J62" s="25" t="str">
        <f>SUBSTITUTE([4]签字版本!K62,MID([4]签字版本!K62,9,7),"*******")</f>
        <v>62218405*******3830</v>
      </c>
      <c r="K62" s="24" t="str">
        <f>[4]签字版本!L62</f>
        <v>连城县农村信用联社四堡信用社</v>
      </c>
    </row>
    <row r="63" spans="1:11">
      <c r="A63" s="24" t="str">
        <f>[4]签字版本!A63</f>
        <v>57</v>
      </c>
      <c r="B63" s="24" t="str">
        <f>[4]签字版本!B63</f>
        <v>邹海彪</v>
      </c>
      <c r="C63" s="24" t="str">
        <f>SUBSTITUTE([4]签字版本!C63,MID([4]签字版本!C63,7,8),"********")</f>
        <v>352627********161X</v>
      </c>
      <c r="D63" s="25" t="str">
        <f>SUBSTITUTE([4]签字版本!D63,MID([4]签字版本!D63,4,4),"****")</f>
        <v>138****3183</v>
      </c>
      <c r="E63" s="24" t="str">
        <f>[4]签字版本!E63</f>
        <v>双泉</v>
      </c>
      <c r="F63" s="26">
        <f>[4]签字版本!F63</f>
        <v>3.88</v>
      </c>
      <c r="G63" s="26">
        <f t="shared" si="0"/>
        <v>3.88</v>
      </c>
      <c r="H63" s="26">
        <f t="shared" si="1"/>
        <v>116.4</v>
      </c>
      <c r="I63" s="26">
        <f>[4]签字版本!J63</f>
        <v>23.28</v>
      </c>
      <c r="J63" s="25" t="str">
        <f>SUBSTITUTE([4]签字版本!K63,MID([4]签字版本!K63,9,7),"*******")</f>
        <v>90908180*******0067172</v>
      </c>
      <c r="K63" s="24" t="str">
        <f>[4]签字版本!L63</f>
        <v>连城县农村信用联社四堡信用社</v>
      </c>
    </row>
    <row r="64" spans="1:11">
      <c r="A64" s="24" t="str">
        <f>[4]签字版本!A64</f>
        <v>58</v>
      </c>
      <c r="B64" s="24" t="str">
        <f>[4]签字版本!B64</f>
        <v>邹海英</v>
      </c>
      <c r="C64" s="24" t="str">
        <f>SUBSTITUTE([4]签字版本!C64,MID([4]签字版本!C64,7,8),"********")</f>
        <v>352627********161X</v>
      </c>
      <c r="D64" s="25" t="str">
        <f>SUBSTITUTE([4]签字版本!D64,MID([4]签字版本!D64,4,4),"****")</f>
        <v>150****2531</v>
      </c>
      <c r="E64" s="24" t="str">
        <f>[4]签字版本!E64</f>
        <v>双泉</v>
      </c>
      <c r="F64" s="26">
        <f>[4]签字版本!F64</f>
        <v>4.71</v>
      </c>
      <c r="G64" s="26">
        <f t="shared" si="0"/>
        <v>4.71</v>
      </c>
      <c r="H64" s="26">
        <f t="shared" si="1"/>
        <v>141.3</v>
      </c>
      <c r="I64" s="26">
        <f>[4]签字版本!J64</f>
        <v>28.26</v>
      </c>
      <c r="J64" s="25" t="str">
        <f>SUBSTITUTE([4]签字版本!K64,MID([4]签字版本!K64,9,7),"*******")</f>
        <v>90908180*******0638921</v>
      </c>
      <c r="K64" s="24" t="str">
        <f>[4]签字版本!L64</f>
        <v>连城县农村信用联社四堡信用社</v>
      </c>
    </row>
    <row r="65" spans="1:11">
      <c r="A65" s="24" t="str">
        <f>[4]签字版本!A65</f>
        <v>59</v>
      </c>
      <c r="B65" s="24" t="str">
        <f>[4]签字版本!B65</f>
        <v>邹继强</v>
      </c>
      <c r="C65" s="24" t="str">
        <f>SUBSTITUTE([4]签字版本!C65,MID([4]签字版本!C65,7,8),"********")</f>
        <v>352627********1636</v>
      </c>
      <c r="D65" s="25" t="str">
        <f>SUBSTITUTE([4]签字版本!D65,MID([4]签字版本!D65,4,4),"****")</f>
        <v>159****6732</v>
      </c>
      <c r="E65" s="24" t="str">
        <f>[4]签字版本!E65</f>
        <v>双泉</v>
      </c>
      <c r="F65" s="26">
        <f>[4]签字版本!F65</f>
        <v>6.5</v>
      </c>
      <c r="G65" s="26">
        <f t="shared" si="0"/>
        <v>6.5</v>
      </c>
      <c r="H65" s="26">
        <f t="shared" si="1"/>
        <v>195</v>
      </c>
      <c r="I65" s="26">
        <f>[4]签字版本!J65</f>
        <v>39</v>
      </c>
      <c r="J65" s="25" t="str">
        <f>SUBSTITUTE([4]签字版本!K65,MID([4]签字版本!K65,9,7),"*******")</f>
        <v>90908180*******0045267</v>
      </c>
      <c r="K65" s="24" t="str">
        <f>[4]签字版本!L65</f>
        <v>连城县农村信用联社四堡信用社</v>
      </c>
    </row>
    <row r="66" spans="1:11">
      <c r="A66" s="24" t="str">
        <f>[4]签字版本!A66</f>
        <v>60</v>
      </c>
      <c r="B66" s="24" t="str">
        <f>[4]签字版本!B66</f>
        <v>邹海辉</v>
      </c>
      <c r="C66" s="24" t="str">
        <f>SUBSTITUTE([4]签字版本!C66,MID([4]签字版本!C66,7,8),"********")</f>
        <v>352627********1619</v>
      </c>
      <c r="D66" s="25" t="str">
        <f>SUBSTITUTE([4]签字版本!D66,MID([4]签字版本!D66,4,4),"****")</f>
        <v>134****0798</v>
      </c>
      <c r="E66" s="24" t="str">
        <f>[4]签字版本!E66</f>
        <v>双泉</v>
      </c>
      <c r="F66" s="26">
        <f>[4]签字版本!F66</f>
        <v>4.85</v>
      </c>
      <c r="G66" s="26">
        <f t="shared" si="0"/>
        <v>4.85</v>
      </c>
      <c r="H66" s="26">
        <f t="shared" si="1"/>
        <v>145.5</v>
      </c>
      <c r="I66" s="26">
        <f>[4]签字版本!J66</f>
        <v>29.1</v>
      </c>
      <c r="J66" s="25" t="str">
        <f>SUBSTITUTE([4]签字版本!K66,MID([4]签字版本!K66,9,7),"*******")</f>
        <v>90908180*******0608882</v>
      </c>
      <c r="K66" s="24" t="str">
        <f>[4]签字版本!L66</f>
        <v>连城县农村信用联社四堡信用社</v>
      </c>
    </row>
    <row r="67" spans="1:11">
      <c r="A67" s="24" t="str">
        <f>[4]签字版本!A67</f>
        <v>61</v>
      </c>
      <c r="B67" s="24" t="str">
        <f>[4]签字版本!B67</f>
        <v>邹仕星</v>
      </c>
      <c r="C67" s="24" t="str">
        <f>SUBSTITUTE([4]签字版本!C67,MID([4]签字版本!C67,7,8),"********")</f>
        <v>352627********1610</v>
      </c>
      <c r="D67" s="25" t="str">
        <f>SUBSTITUTE([4]签字版本!D67,MID([4]签字版本!D67,4,4),"****")</f>
        <v>159****2704</v>
      </c>
      <c r="E67" s="24" t="str">
        <f>[4]签字版本!E67</f>
        <v>双泉</v>
      </c>
      <c r="F67" s="26">
        <f>[4]签字版本!F67</f>
        <v>2.73</v>
      </c>
      <c r="G67" s="26">
        <f t="shared" si="0"/>
        <v>2.73</v>
      </c>
      <c r="H67" s="26">
        <f t="shared" si="1"/>
        <v>81.9</v>
      </c>
      <c r="I67" s="26">
        <f>[4]签字版本!J67</f>
        <v>16.38</v>
      </c>
      <c r="J67" s="25" t="str">
        <f>SUBSTITUTE([4]签字版本!K67,MID([4]签字版本!K67,9,7),"*******")</f>
        <v>62218405*******3764</v>
      </c>
      <c r="K67" s="24" t="str">
        <f>[4]签字版本!L67</f>
        <v>连城县农村信用联社四堡信用社</v>
      </c>
    </row>
    <row r="68" spans="1:11">
      <c r="A68" s="24" t="str">
        <f>[4]签字版本!A68</f>
        <v>62</v>
      </c>
      <c r="B68" s="24" t="str">
        <f>[4]签字版本!B68</f>
        <v>邹宗斌</v>
      </c>
      <c r="C68" s="24" t="str">
        <f>SUBSTITUTE([4]签字版本!C68,MID([4]签字版本!C68,7,8),"********")</f>
        <v>350825********1619</v>
      </c>
      <c r="D68" s="25" t="str">
        <f>SUBSTITUTE([4]签字版本!D68,MID([4]签字版本!D68,4,4),"****")</f>
        <v>134****5568</v>
      </c>
      <c r="E68" s="24" t="str">
        <f>[4]签字版本!E68</f>
        <v>双泉</v>
      </c>
      <c r="F68" s="26">
        <f>[4]签字版本!F68</f>
        <v>2.75</v>
      </c>
      <c r="G68" s="26">
        <f t="shared" si="0"/>
        <v>2.75</v>
      </c>
      <c r="H68" s="26">
        <f t="shared" si="1"/>
        <v>82.5</v>
      </c>
      <c r="I68" s="26">
        <f>[4]签字版本!J68</f>
        <v>16.5</v>
      </c>
      <c r="J68" s="25" t="str">
        <f>SUBSTITUTE([4]签字版本!K68,MID([4]签字版本!K68,9,7),"*******")</f>
        <v>62218405*******4390</v>
      </c>
      <c r="K68" s="24" t="str">
        <f>[4]签字版本!L68</f>
        <v>连城县农村信用联社四堡信用社</v>
      </c>
    </row>
    <row r="69" spans="1:11">
      <c r="A69" s="24" t="str">
        <f>[4]签字版本!A69</f>
        <v>63</v>
      </c>
      <c r="B69" s="24" t="str">
        <f>[4]签字版本!B69</f>
        <v>邹春生</v>
      </c>
      <c r="C69" s="24" t="str">
        <f>SUBSTITUTE([4]签字版本!C69,MID([4]签字版本!C69,7,8),"********")</f>
        <v>352627********1611</v>
      </c>
      <c r="D69" s="25" t="str">
        <f>SUBSTITUTE([4]签字版本!D69,MID([4]签字版本!D69,4,4),"****")</f>
        <v>132****6876</v>
      </c>
      <c r="E69" s="24" t="str">
        <f>[4]签字版本!E69</f>
        <v>双泉</v>
      </c>
      <c r="F69" s="26">
        <f>[4]签字版本!F69</f>
        <v>2.4</v>
      </c>
      <c r="G69" s="26">
        <f t="shared" si="0"/>
        <v>2.4</v>
      </c>
      <c r="H69" s="26">
        <f t="shared" si="1"/>
        <v>72</v>
      </c>
      <c r="I69" s="26">
        <f>[4]签字版本!J69</f>
        <v>14.4</v>
      </c>
      <c r="J69" s="25" t="str">
        <f>SUBSTITUTE([4]签字版本!K69,MID([4]签字版本!K69,9,7),"*******")</f>
        <v>90908180*******0068811</v>
      </c>
      <c r="K69" s="24" t="str">
        <f>[4]签字版本!L69</f>
        <v>连城县农村信用联社四堡信用社</v>
      </c>
    </row>
    <row r="70" spans="1:11">
      <c r="A70" s="24" t="str">
        <f>[4]签字版本!A70</f>
        <v>64</v>
      </c>
      <c r="B70" s="24" t="str">
        <f>[4]签字版本!B70</f>
        <v>邹晓亮</v>
      </c>
      <c r="C70" s="24" t="str">
        <f>SUBSTITUTE([4]签字版本!C70,MID([4]签字版本!C70,7,8),"********")</f>
        <v>352627********1612</v>
      </c>
      <c r="D70" s="25" t="str">
        <f>SUBSTITUTE([4]签字版本!D70,MID([4]签字版本!D70,4,4),"****")</f>
        <v>158****4676</v>
      </c>
      <c r="E70" s="24" t="str">
        <f>[4]签字版本!E70</f>
        <v>双泉</v>
      </c>
      <c r="F70" s="26">
        <f>[4]签字版本!F70</f>
        <v>6.36</v>
      </c>
      <c r="G70" s="26">
        <f t="shared" si="0"/>
        <v>6.36</v>
      </c>
      <c r="H70" s="26">
        <f t="shared" si="1"/>
        <v>190.8</v>
      </c>
      <c r="I70" s="26">
        <f>[4]签字版本!J70</f>
        <v>38.16</v>
      </c>
      <c r="J70" s="25" t="str">
        <f>SUBSTITUTE([4]签字版本!K70,MID([4]签字版本!K70,9,7),"*******")</f>
        <v>62218405*******3673</v>
      </c>
      <c r="K70" s="24" t="str">
        <f>[4]签字版本!L70</f>
        <v>连城县农村信用联社四堡信用社</v>
      </c>
    </row>
    <row r="71" spans="1:11">
      <c r="A71" s="24" t="str">
        <f>[4]签字版本!A71</f>
        <v>65</v>
      </c>
      <c r="B71" s="24" t="str">
        <f>[4]签字版本!B71</f>
        <v>邹顺剑</v>
      </c>
      <c r="C71" s="24" t="str">
        <f>SUBSTITUTE([4]签字版本!C71,MID([4]签字版本!C71,7,8),"********")</f>
        <v>352627********1637</v>
      </c>
      <c r="D71" s="25" t="str">
        <f>SUBSTITUTE([4]签字版本!D71,MID([4]签字版本!D71,4,4),"****")</f>
        <v>135****2775</v>
      </c>
      <c r="E71" s="24" t="str">
        <f>[4]签字版本!E71</f>
        <v>双泉</v>
      </c>
      <c r="F71" s="26">
        <f>[4]签字版本!F71</f>
        <v>3.66</v>
      </c>
      <c r="G71" s="26">
        <f t="shared" ref="G71:G134" si="2">F71</f>
        <v>3.66</v>
      </c>
      <c r="H71" s="26">
        <f t="shared" ref="H71:H134" si="3">G71*30</f>
        <v>109.8</v>
      </c>
      <c r="I71" s="26">
        <f>[4]签字版本!J71</f>
        <v>21.96</v>
      </c>
      <c r="J71" s="25" t="str">
        <f>SUBSTITUTE([4]签字版本!K71,MID([4]签字版本!K71,9,7),"*******")</f>
        <v>90908180*******0652912</v>
      </c>
      <c r="K71" s="24" t="str">
        <f>[4]签字版本!L71</f>
        <v>连城县农村信用联社四堡信用社</v>
      </c>
    </row>
    <row r="72" spans="1:11">
      <c r="A72" s="24" t="str">
        <f>[4]签字版本!A72</f>
        <v>66</v>
      </c>
      <c r="B72" s="24" t="str">
        <f>[4]签字版本!B72</f>
        <v>马秋莲</v>
      </c>
      <c r="C72" s="24" t="str">
        <f>SUBSTITUTE([4]签字版本!C72,MID([4]签字版本!C72,7,8),"********")</f>
        <v>352627********1666</v>
      </c>
      <c r="D72" s="25" t="str">
        <f>SUBSTITUTE([4]签字版本!D72,MID([4]签字版本!D72,4,4),"****")</f>
        <v>159****2704</v>
      </c>
      <c r="E72" s="24" t="str">
        <f>[4]签字版本!E72</f>
        <v>双泉</v>
      </c>
      <c r="F72" s="26">
        <f>[4]签字版本!F72</f>
        <v>1.17</v>
      </c>
      <c r="G72" s="26">
        <f t="shared" si="2"/>
        <v>1.17</v>
      </c>
      <c r="H72" s="26">
        <f t="shared" si="3"/>
        <v>35.1</v>
      </c>
      <c r="I72" s="26">
        <f>[4]签字版本!J72</f>
        <v>7.02</v>
      </c>
      <c r="J72" s="25" t="str">
        <f>SUBSTITUTE([4]签字版本!K72,MID([4]签字版本!K72,9,7),"*******")</f>
        <v>62303611*******4834</v>
      </c>
      <c r="K72" s="24" t="str">
        <f>[4]签字版本!L72</f>
        <v>连城县农村信用联社四堡信用社</v>
      </c>
    </row>
    <row r="73" spans="1:11">
      <c r="A73" s="24" t="str">
        <f>[4]签字版本!A73</f>
        <v>67</v>
      </c>
      <c r="B73" s="24" t="str">
        <f>[4]签字版本!B73</f>
        <v>邹安斌</v>
      </c>
      <c r="C73" s="24" t="str">
        <f>SUBSTITUTE([4]签字版本!C73,MID([4]签字版本!C73,7,8),"********")</f>
        <v>350825********1610</v>
      </c>
      <c r="D73" s="25" t="str">
        <f>SUBSTITUTE([4]签字版本!D73,MID([4]签字版本!D73,4,4),"****")</f>
        <v>135****9895</v>
      </c>
      <c r="E73" s="24" t="str">
        <f>[4]签字版本!E73</f>
        <v>双泉</v>
      </c>
      <c r="F73" s="26">
        <f>[4]签字版本!F73</f>
        <v>2.55</v>
      </c>
      <c r="G73" s="26">
        <f t="shared" si="2"/>
        <v>2.55</v>
      </c>
      <c r="H73" s="26">
        <f t="shared" si="3"/>
        <v>76.5</v>
      </c>
      <c r="I73" s="26">
        <f>[4]签字版本!J73</f>
        <v>15.3</v>
      </c>
      <c r="J73" s="25" t="str">
        <f>SUBSTITUTE([4]签字版本!K73,MID([4]签字版本!K73,9,7),"*******")</f>
        <v>62303611*******1705</v>
      </c>
      <c r="K73" s="24" t="str">
        <f>[4]签字版本!L73</f>
        <v>连城县农村信用联社四堡信用社</v>
      </c>
    </row>
    <row r="74" spans="1:11">
      <c r="A74" s="24" t="str">
        <f>[4]签字版本!A74</f>
        <v>68</v>
      </c>
      <c r="B74" s="24" t="str">
        <f>[4]签字版本!B74</f>
        <v>马翠娟</v>
      </c>
      <c r="C74" s="24" t="str">
        <f>SUBSTITUTE([4]签字版本!C74,MID([4]签字版本!C74,7,8),"********")</f>
        <v>352627********1627</v>
      </c>
      <c r="D74" s="25" t="str">
        <f>SUBSTITUTE([4]签字版本!D74,MID([4]签字版本!D74,4,4),"****")</f>
        <v>158****4716</v>
      </c>
      <c r="E74" s="24" t="str">
        <f>[4]签字版本!E74</f>
        <v>双泉</v>
      </c>
      <c r="F74" s="26">
        <f>[4]签字版本!F74</f>
        <v>0.81</v>
      </c>
      <c r="G74" s="26">
        <f t="shared" si="2"/>
        <v>0.81</v>
      </c>
      <c r="H74" s="26">
        <f t="shared" si="3"/>
        <v>24.3</v>
      </c>
      <c r="I74" s="26">
        <f>[4]签字版本!J74</f>
        <v>4.86</v>
      </c>
      <c r="J74" s="25" t="str">
        <f>SUBSTITUTE([4]签字版本!K74,MID([4]签字版本!K74,9,7),"*******")</f>
        <v>90908180*******0326132</v>
      </c>
      <c r="K74" s="24" t="str">
        <f>[4]签字版本!L74</f>
        <v>连城县农村信用联社四堡信用社</v>
      </c>
    </row>
    <row r="75" spans="1:11">
      <c r="A75" s="24" t="str">
        <f>[4]签字版本!A75</f>
        <v>69</v>
      </c>
      <c r="B75" s="24" t="str">
        <f>[4]签字版本!B75</f>
        <v>邹顺财</v>
      </c>
      <c r="C75" s="24" t="str">
        <f>SUBSTITUTE([4]签字版本!C75,MID([4]签字版本!C75,7,8),"********")</f>
        <v>352627********1617</v>
      </c>
      <c r="D75" s="25" t="str">
        <f>SUBSTITUTE([4]签字版本!D75,MID([4]签字版本!D75,4,4),"****")</f>
        <v>188****6128</v>
      </c>
      <c r="E75" s="24" t="str">
        <f>[4]签字版本!E75</f>
        <v>双泉</v>
      </c>
      <c r="F75" s="26">
        <f>[4]签字版本!F75</f>
        <v>5.09</v>
      </c>
      <c r="G75" s="26">
        <f t="shared" si="2"/>
        <v>5.09</v>
      </c>
      <c r="H75" s="26">
        <f t="shared" si="3"/>
        <v>152.7</v>
      </c>
      <c r="I75" s="26">
        <f>[4]签字版本!J75</f>
        <v>30.54</v>
      </c>
      <c r="J75" s="25" t="str">
        <f>SUBSTITUTE([4]签字版本!K75,MID([4]签字版本!K75,9,7),"*******")</f>
        <v>62218405*******3798</v>
      </c>
      <c r="K75" s="24" t="str">
        <f>[4]签字版本!L75</f>
        <v>连城县农村信用联社四堡信用社</v>
      </c>
    </row>
    <row r="76" spans="1:11">
      <c r="A76" s="24" t="str">
        <f>[4]签字版本!A76</f>
        <v>70</v>
      </c>
      <c r="B76" s="24" t="str">
        <f>[4]签字版本!B76</f>
        <v>邹绍林</v>
      </c>
      <c r="C76" s="24" t="str">
        <f>SUBSTITUTE([4]签字版本!C76,MID([4]签字版本!C76,7,8),"********")</f>
        <v>352627********1616</v>
      </c>
      <c r="D76" s="25" t="str">
        <f>SUBSTITUTE([4]签字版本!D76,MID([4]签字版本!D76,4,4),"****")</f>
        <v>191****1632</v>
      </c>
      <c r="E76" s="24" t="str">
        <f>[4]签字版本!E76</f>
        <v>双泉</v>
      </c>
      <c r="F76" s="26">
        <f>[4]签字版本!F76</f>
        <v>3.52</v>
      </c>
      <c r="G76" s="26">
        <f t="shared" si="2"/>
        <v>3.52</v>
      </c>
      <c r="H76" s="26">
        <f t="shared" si="3"/>
        <v>105.6</v>
      </c>
      <c r="I76" s="26">
        <f>[4]签字版本!J76</f>
        <v>21.12</v>
      </c>
      <c r="J76" s="25" t="str">
        <f>SUBSTITUTE([4]签字版本!K76,MID([4]签字版本!K76,9,7),"*******")</f>
        <v>62303611*******9969</v>
      </c>
      <c r="K76" s="24" t="str">
        <f>[4]签字版本!L76</f>
        <v>连城县农村信用联社四堡信用社</v>
      </c>
    </row>
    <row r="77" spans="1:11">
      <c r="A77" s="24" t="str">
        <f>[4]签字版本!A77</f>
        <v>71</v>
      </c>
      <c r="B77" s="24" t="str">
        <f>[4]签字版本!B77</f>
        <v>邹志庆</v>
      </c>
      <c r="C77" s="24" t="str">
        <f>SUBSTITUTE([4]签字版本!C77,MID([4]签字版本!C77,7,8),"********")</f>
        <v>350825********1676</v>
      </c>
      <c r="D77" s="25" t="str">
        <f>SUBSTITUTE([4]签字版本!D77,MID([4]签字版本!D77,4,4),"****")</f>
        <v>189****1118</v>
      </c>
      <c r="E77" s="24" t="str">
        <f>[4]签字版本!E77</f>
        <v>双泉</v>
      </c>
      <c r="F77" s="26">
        <f>[4]签字版本!F77</f>
        <v>2.87</v>
      </c>
      <c r="G77" s="26">
        <f t="shared" si="2"/>
        <v>2.87</v>
      </c>
      <c r="H77" s="26">
        <f t="shared" si="3"/>
        <v>86.1</v>
      </c>
      <c r="I77" s="26">
        <f>[4]签字版本!J77</f>
        <v>17.22</v>
      </c>
      <c r="J77" s="25" t="str">
        <f>SUBSTITUTE([4]签字版本!K77,MID([4]签字版本!K77,9,7),"*******")</f>
        <v>90908180*******0217599</v>
      </c>
      <c r="K77" s="24" t="str">
        <f>[4]签字版本!L77</f>
        <v>连城县农村信用联社四堡信用社</v>
      </c>
    </row>
    <row r="78" spans="1:11">
      <c r="A78" s="24" t="str">
        <f>[4]签字版本!A78</f>
        <v>72</v>
      </c>
      <c r="B78" s="24" t="str">
        <f>[4]签字版本!B78</f>
        <v>邹致斌</v>
      </c>
      <c r="C78" s="24" t="str">
        <f>SUBSTITUTE([4]签字版本!C78,MID([4]签字版本!C78,7,8),"********")</f>
        <v>352627********1611</v>
      </c>
      <c r="D78" s="25" t="str">
        <f>SUBSTITUTE([4]签字版本!D78,MID([4]签字版本!D78,4,4),"****")</f>
        <v>183****4537</v>
      </c>
      <c r="E78" s="24" t="str">
        <f>[4]签字版本!E78</f>
        <v>双泉</v>
      </c>
      <c r="F78" s="26">
        <f>[4]签字版本!F78</f>
        <v>3.28</v>
      </c>
      <c r="G78" s="26">
        <f t="shared" si="2"/>
        <v>3.28</v>
      </c>
      <c r="H78" s="26">
        <f t="shared" si="3"/>
        <v>98.4</v>
      </c>
      <c r="I78" s="26">
        <f>[4]签字版本!J78</f>
        <v>19.68</v>
      </c>
      <c r="J78" s="25" t="str">
        <f>SUBSTITUTE([4]签字版本!K78,MID([4]签字版本!K78,9,7),"*******")</f>
        <v>90908180*******0606287</v>
      </c>
      <c r="K78" s="24" t="str">
        <f>[4]签字版本!L78</f>
        <v>连城县农村信用联社四堡信用社</v>
      </c>
    </row>
    <row r="79" spans="1:11">
      <c r="A79" s="24" t="str">
        <f>[4]签字版本!A79</f>
        <v>73</v>
      </c>
      <c r="B79" s="24" t="str">
        <f>[4]签字版本!B79</f>
        <v>邹志明</v>
      </c>
      <c r="C79" s="24" t="str">
        <f>SUBSTITUTE([4]签字版本!C79,MID([4]签字版本!C79,7,8),"********")</f>
        <v>352627********1612</v>
      </c>
      <c r="D79" s="25" t="str">
        <f>SUBSTITUTE([4]签字版本!D79,MID([4]签字版本!D79,4,4),"****")</f>
        <v>138****3695</v>
      </c>
      <c r="E79" s="24" t="str">
        <f>[4]签字版本!E79</f>
        <v>双泉</v>
      </c>
      <c r="F79" s="26">
        <f>[4]签字版本!F79</f>
        <v>1.8</v>
      </c>
      <c r="G79" s="26">
        <f t="shared" si="2"/>
        <v>1.8</v>
      </c>
      <c r="H79" s="26">
        <f t="shared" si="3"/>
        <v>54</v>
      </c>
      <c r="I79" s="26">
        <f>[4]签字版本!J79</f>
        <v>10.8</v>
      </c>
      <c r="J79" s="25" t="str">
        <f>SUBSTITUTE([4]签字版本!K79,MID([4]签字版本!K79,9,7),"*******")</f>
        <v>62303615*******3049</v>
      </c>
      <c r="K79" s="24" t="str">
        <f>[4]签字版本!L79</f>
        <v>连城县农村信用联社四堡信用社</v>
      </c>
    </row>
    <row r="80" spans="1:11">
      <c r="A80" s="24" t="str">
        <f>[4]签字版本!A80</f>
        <v>74</v>
      </c>
      <c r="B80" s="24" t="str">
        <f>[4]签字版本!B80</f>
        <v>邹瑞和</v>
      </c>
      <c r="C80" s="24" t="str">
        <f>SUBSTITUTE([4]签字版本!C80,MID([4]签字版本!C80,7,8),"********")</f>
        <v>350825********1619</v>
      </c>
      <c r="D80" s="25" t="str">
        <f>SUBSTITUTE([4]签字版本!D80,MID([4]签字版本!D80,4,4),"****")</f>
        <v>182****6136</v>
      </c>
      <c r="E80" s="24" t="str">
        <f>[4]签字版本!E80</f>
        <v>双泉</v>
      </c>
      <c r="F80" s="26">
        <f>[4]签字版本!F80</f>
        <v>2.99</v>
      </c>
      <c r="G80" s="26">
        <f t="shared" si="2"/>
        <v>2.99</v>
      </c>
      <c r="H80" s="26">
        <f t="shared" si="3"/>
        <v>89.7</v>
      </c>
      <c r="I80" s="26">
        <f>[4]签字版本!J80</f>
        <v>17.94</v>
      </c>
      <c r="J80" s="25" t="str">
        <f>SUBSTITUTE([4]签字版本!K80,MID([4]签字版本!K80,9,7),"*******")</f>
        <v>62218405*******2757</v>
      </c>
      <c r="K80" s="24" t="str">
        <f>[4]签字版本!L80</f>
        <v>连城县农村信用联社四堡信用社</v>
      </c>
    </row>
    <row r="81" spans="1:11">
      <c r="A81" s="24" t="str">
        <f>[4]签字版本!A81</f>
        <v>75</v>
      </c>
      <c r="B81" s="24" t="str">
        <f>[4]签字版本!B81</f>
        <v>邹群和</v>
      </c>
      <c r="C81" s="24" t="str">
        <f>SUBSTITUTE([4]签字版本!C81,MID([4]签字版本!C81,7,8),"********")</f>
        <v>352627********1630</v>
      </c>
      <c r="D81" s="25" t="str">
        <f>SUBSTITUTE([4]签字版本!D81,MID([4]签字版本!D81,4,4),"****")</f>
        <v>135****9563</v>
      </c>
      <c r="E81" s="24" t="str">
        <f>[4]签字版本!E81</f>
        <v>双泉</v>
      </c>
      <c r="F81" s="26">
        <f>[4]签字版本!F81</f>
        <v>1.74</v>
      </c>
      <c r="G81" s="26">
        <f t="shared" si="2"/>
        <v>1.74</v>
      </c>
      <c r="H81" s="26">
        <f t="shared" si="3"/>
        <v>52.2</v>
      </c>
      <c r="I81" s="26">
        <f>[4]签字版本!J81</f>
        <v>10.44</v>
      </c>
      <c r="J81" s="25" t="str">
        <f>SUBSTITUTE([4]签字版本!K81,MID([4]签字版本!K81,9,7),"*******")</f>
        <v>90908180*******0656561</v>
      </c>
      <c r="K81" s="24" t="str">
        <f>[4]签字版本!L81</f>
        <v>连城县农村信用联社四堡信用社</v>
      </c>
    </row>
    <row r="82" spans="1:11">
      <c r="A82" s="24" t="str">
        <f>[4]签字版本!A82</f>
        <v>76</v>
      </c>
      <c r="B82" s="24" t="str">
        <f>[4]签字版本!B82</f>
        <v>邹冠禄</v>
      </c>
      <c r="C82" s="24" t="str">
        <f>SUBSTITUTE([4]签字版本!C82,MID([4]签字版本!C82,7,8),"********")</f>
        <v>350825********1631</v>
      </c>
      <c r="D82" s="25" t="str">
        <f>SUBSTITUTE([4]签字版本!D82,MID([4]签字版本!D82,4,4),"****")</f>
        <v>187****1136</v>
      </c>
      <c r="E82" s="24" t="str">
        <f>[4]签字版本!E82</f>
        <v>双泉</v>
      </c>
      <c r="F82" s="26">
        <f>[4]签字版本!F82</f>
        <v>1.97</v>
      </c>
      <c r="G82" s="26">
        <f t="shared" si="2"/>
        <v>1.97</v>
      </c>
      <c r="H82" s="26">
        <f t="shared" si="3"/>
        <v>59.1</v>
      </c>
      <c r="I82" s="26">
        <f>[4]签字版本!J82</f>
        <v>11.82</v>
      </c>
      <c r="J82" s="25" t="str">
        <f>SUBSTITUTE([4]签字版本!K82,MID([4]签字版本!K82,9,7),"*******")</f>
        <v>62303611*******1050</v>
      </c>
      <c r="K82" s="24" t="str">
        <f>[4]签字版本!L82</f>
        <v>连城县农村信用联社四堡信用社</v>
      </c>
    </row>
    <row r="83" spans="1:11">
      <c r="A83" s="24" t="str">
        <f>[4]签字版本!A83</f>
        <v>77</v>
      </c>
      <c r="B83" s="24" t="str">
        <f>[4]签字版本!B83</f>
        <v>邹水和</v>
      </c>
      <c r="C83" s="24" t="str">
        <f>SUBSTITUTE([4]签字版本!C83,MID([4]签字版本!C83,7,8),"********")</f>
        <v>352627********1615</v>
      </c>
      <c r="D83" s="25" t="str">
        <f>SUBSTITUTE([4]签字版本!D83,MID([4]签字版本!D83,4,4),"****")</f>
        <v>158****9290</v>
      </c>
      <c r="E83" s="24" t="str">
        <f>[4]签字版本!E83</f>
        <v>双泉</v>
      </c>
      <c r="F83" s="26">
        <f>[4]签字版本!F83</f>
        <v>2.55</v>
      </c>
      <c r="G83" s="26">
        <f t="shared" si="2"/>
        <v>2.55</v>
      </c>
      <c r="H83" s="26">
        <f t="shared" si="3"/>
        <v>76.5</v>
      </c>
      <c r="I83" s="26">
        <f>[4]签字版本!J83</f>
        <v>15.3</v>
      </c>
      <c r="J83" s="25" t="str">
        <f>SUBSTITUTE([4]签字版本!K83,MID([4]签字版本!K83,9,7),"*******")</f>
        <v>90908180*******0085375</v>
      </c>
      <c r="K83" s="24" t="str">
        <f>[4]签字版本!L83</f>
        <v>连城县农村信用联社四堡信用社</v>
      </c>
    </row>
    <row r="84" spans="1:11">
      <c r="A84" s="24" t="str">
        <f>[4]签字版本!A84</f>
        <v>78</v>
      </c>
      <c r="B84" s="24" t="str">
        <f>[4]签字版本!B84</f>
        <v>邹顺龙</v>
      </c>
      <c r="C84" s="24" t="str">
        <f>SUBSTITUTE([4]签字版本!C84,MID([4]签字版本!C84,7,8),"********")</f>
        <v>350825********1616</v>
      </c>
      <c r="D84" s="25" t="str">
        <f>SUBSTITUTE([4]签字版本!D84,MID([4]签字版本!D84,4,4),"****")</f>
        <v>181****3757</v>
      </c>
      <c r="E84" s="24" t="str">
        <f>[4]签字版本!E84</f>
        <v>双泉</v>
      </c>
      <c r="F84" s="26">
        <f>[4]签字版本!F84</f>
        <v>2.22</v>
      </c>
      <c r="G84" s="26">
        <f t="shared" si="2"/>
        <v>2.22</v>
      </c>
      <c r="H84" s="26">
        <f t="shared" si="3"/>
        <v>66.6</v>
      </c>
      <c r="I84" s="26">
        <f>[4]签字版本!J84</f>
        <v>13.32</v>
      </c>
      <c r="J84" s="25" t="str">
        <f>SUBSTITUTE([4]签字版本!K84,MID([4]签字版本!K84,9,7),"*******")</f>
        <v>62218405*******4127</v>
      </c>
      <c r="K84" s="24" t="str">
        <f>[4]签字版本!L84</f>
        <v>连城县农村信用联社四堡信用社</v>
      </c>
    </row>
    <row r="85" spans="1:11">
      <c r="A85" s="24" t="str">
        <f>[4]签字版本!A85</f>
        <v>79</v>
      </c>
      <c r="B85" s="24" t="str">
        <f>[4]签字版本!B85</f>
        <v>邹凤和</v>
      </c>
      <c r="C85" s="24" t="str">
        <f>SUBSTITUTE([4]签字版本!C85,MID([4]签字版本!C85,7,8),"********")</f>
        <v>350825********1616</v>
      </c>
      <c r="D85" s="25" t="str">
        <f>SUBSTITUTE([4]签字版本!D85,MID([4]签字版本!D85,4,4),"****")</f>
        <v>133****9444</v>
      </c>
      <c r="E85" s="24" t="str">
        <f>[4]签字版本!E85</f>
        <v>双泉</v>
      </c>
      <c r="F85" s="26">
        <f>[4]签字版本!F85</f>
        <v>2.86</v>
      </c>
      <c r="G85" s="26">
        <f t="shared" si="2"/>
        <v>2.86</v>
      </c>
      <c r="H85" s="26">
        <f t="shared" si="3"/>
        <v>85.8</v>
      </c>
      <c r="I85" s="26">
        <f>[4]签字版本!J85</f>
        <v>17.16</v>
      </c>
      <c r="J85" s="25" t="str">
        <f>SUBSTITUTE([4]签字版本!K85,MID([4]签字版本!K85,9,7),"*******")</f>
        <v>62218405*******3432</v>
      </c>
      <c r="K85" s="24" t="str">
        <f>[4]签字版本!L85</f>
        <v>连城县农村信用联社四堡信用社</v>
      </c>
    </row>
    <row r="86" spans="1:11">
      <c r="A86" s="24" t="str">
        <f>[4]签字版本!A86</f>
        <v>80</v>
      </c>
      <c r="B86" s="24" t="str">
        <f>[4]签字版本!B86</f>
        <v>邹志增</v>
      </c>
      <c r="C86" s="24" t="str">
        <f>SUBSTITUTE([4]签字版本!C86,MID([4]签字版本!C86,7,8),"********")</f>
        <v>350825********1613</v>
      </c>
      <c r="D86" s="25" t="str">
        <f>SUBSTITUTE([4]签字版本!D86,MID([4]签字版本!D86,4,4),"****")</f>
        <v>150****2921</v>
      </c>
      <c r="E86" s="24" t="str">
        <f>[4]签字版本!E86</f>
        <v>双泉</v>
      </c>
      <c r="F86" s="26">
        <f>[4]签字版本!F86</f>
        <v>2.21</v>
      </c>
      <c r="G86" s="26">
        <f t="shared" si="2"/>
        <v>2.21</v>
      </c>
      <c r="H86" s="26">
        <f t="shared" si="3"/>
        <v>66.3</v>
      </c>
      <c r="I86" s="26">
        <f>[4]签字版本!J86</f>
        <v>13.26</v>
      </c>
      <c r="J86" s="25" t="str">
        <f>SUBSTITUTE([4]签字版本!K86,MID([4]签字版本!K86,9,7),"*******")</f>
        <v>62218405*******2807</v>
      </c>
      <c r="K86" s="24" t="str">
        <f>[4]签字版本!L86</f>
        <v>连城县农村信用联社四堡信用社</v>
      </c>
    </row>
    <row r="87" spans="1:11">
      <c r="A87" s="24" t="str">
        <f>[4]签字版本!A87</f>
        <v>81</v>
      </c>
      <c r="B87" s="24" t="str">
        <f>[4]签字版本!B87</f>
        <v>邹长和</v>
      </c>
      <c r="C87" s="24" t="str">
        <f>SUBSTITUTE([4]签字版本!C87,MID([4]签字版本!C87,7,8),"********")</f>
        <v>352627********161X</v>
      </c>
      <c r="D87" s="25" t="str">
        <f>SUBSTITUTE([4]签字版本!D87,MID([4]签字版本!D87,4,4),"****")</f>
        <v>150****0564</v>
      </c>
      <c r="E87" s="24" t="str">
        <f>[4]签字版本!E87</f>
        <v>双泉</v>
      </c>
      <c r="F87" s="26">
        <f>[4]签字版本!F87</f>
        <v>2.17</v>
      </c>
      <c r="G87" s="26">
        <f t="shared" si="2"/>
        <v>2.17</v>
      </c>
      <c r="H87" s="26">
        <f t="shared" si="3"/>
        <v>65.1</v>
      </c>
      <c r="I87" s="26">
        <f>[4]签字版本!J87</f>
        <v>13.02</v>
      </c>
      <c r="J87" s="25" t="str">
        <f>SUBSTITUTE([4]签字版本!K87,MID([4]签字版本!K87,9,7),"*******")</f>
        <v>90908180*******0024502</v>
      </c>
      <c r="K87" s="24" t="str">
        <f>[4]签字版本!L87</f>
        <v>连城县农村信用联社四堡信用社</v>
      </c>
    </row>
    <row r="88" spans="1:11">
      <c r="A88" s="24" t="str">
        <f>[4]签字版本!A88</f>
        <v>82</v>
      </c>
      <c r="B88" s="24" t="str">
        <f>[4]签字版本!B88</f>
        <v>邹国和</v>
      </c>
      <c r="C88" s="24" t="str">
        <f>SUBSTITUTE([4]签字版本!C88,MID([4]签字版本!C88,7,8),"********")</f>
        <v>352627********1619</v>
      </c>
      <c r="D88" s="25" t="str">
        <f>SUBSTITUTE([4]签字版本!D88,MID([4]签字版本!D88,4,4),"****")</f>
        <v>139****5804</v>
      </c>
      <c r="E88" s="24" t="str">
        <f>[4]签字版本!E88</f>
        <v>双泉</v>
      </c>
      <c r="F88" s="26">
        <f>[4]签字版本!F88</f>
        <v>1.45</v>
      </c>
      <c r="G88" s="26">
        <f t="shared" si="2"/>
        <v>1.45</v>
      </c>
      <c r="H88" s="26">
        <f t="shared" si="3"/>
        <v>43.5</v>
      </c>
      <c r="I88" s="26">
        <f>[4]签字版本!J88</f>
        <v>8.7</v>
      </c>
      <c r="J88" s="25" t="str">
        <f>SUBSTITUTE([4]签字版本!K88,MID([4]签字版本!K88,9,7),"*******")</f>
        <v>90908180*******0277579</v>
      </c>
      <c r="K88" s="24" t="str">
        <f>[4]签字版本!L88</f>
        <v>连城县农村信用联社四堡信用社</v>
      </c>
    </row>
    <row r="89" spans="1:11">
      <c r="A89" s="24" t="str">
        <f>[4]签字版本!A89</f>
        <v>83</v>
      </c>
      <c r="B89" s="24" t="str">
        <f>[4]签字版本!B89</f>
        <v>邹才根</v>
      </c>
      <c r="C89" s="24" t="str">
        <f>SUBSTITUTE([4]签字版本!C89,MID([4]签字版本!C89,7,8),"********")</f>
        <v>352627********161X</v>
      </c>
      <c r="D89" s="25" t="str">
        <f>SUBSTITUTE([4]签字版本!D89,MID([4]签字版本!D89,4,4),"****")</f>
        <v>158****8843</v>
      </c>
      <c r="E89" s="24" t="str">
        <f>[4]签字版本!E89</f>
        <v>双泉</v>
      </c>
      <c r="F89" s="26">
        <f>[4]签字版本!F89</f>
        <v>1.55</v>
      </c>
      <c r="G89" s="26">
        <f t="shared" si="2"/>
        <v>1.55</v>
      </c>
      <c r="H89" s="26">
        <f t="shared" si="3"/>
        <v>46.5</v>
      </c>
      <c r="I89" s="26">
        <f>[4]签字版本!J89</f>
        <v>9.3</v>
      </c>
      <c r="J89" s="25" t="str">
        <f>SUBSTITUTE([4]签字版本!K89,MID([4]签字版本!K89,9,7),"*******")</f>
        <v>90908180*******0061970</v>
      </c>
      <c r="K89" s="24" t="str">
        <f>[4]签字版本!L89</f>
        <v>连城县农村信用联社四堡信用社</v>
      </c>
    </row>
    <row r="90" spans="1:11">
      <c r="A90" s="24" t="str">
        <f>[4]签字版本!A90</f>
        <v>84</v>
      </c>
      <c r="B90" s="24" t="str">
        <f>[4]签字版本!B90</f>
        <v>邹顺根</v>
      </c>
      <c r="C90" s="24" t="str">
        <f>SUBSTITUTE([4]签字版本!C90,MID([4]签字版本!C90,7,8),"********")</f>
        <v>352627********163X</v>
      </c>
      <c r="D90" s="25" t="str">
        <f>SUBSTITUTE([4]签字版本!D90,MID([4]签字版本!D90,4,4),"****")</f>
        <v>181****3757</v>
      </c>
      <c r="E90" s="24" t="str">
        <f>[4]签字版本!E90</f>
        <v>双泉</v>
      </c>
      <c r="F90" s="26">
        <f>[4]签字版本!F90</f>
        <v>2.56</v>
      </c>
      <c r="G90" s="26">
        <f t="shared" si="2"/>
        <v>2.56</v>
      </c>
      <c r="H90" s="26">
        <f t="shared" si="3"/>
        <v>76.8</v>
      </c>
      <c r="I90" s="26">
        <f>[4]签字版本!J90</f>
        <v>15.36</v>
      </c>
      <c r="J90" s="25" t="str">
        <f>SUBSTITUTE([4]签字版本!K90,MID([4]签字版本!K90,9,7),"*******")</f>
        <v>90908180*******0068839</v>
      </c>
      <c r="K90" s="24" t="str">
        <f>[4]签字版本!L90</f>
        <v>连城县农村信用联社四堡信用社</v>
      </c>
    </row>
    <row r="91" spans="1:11">
      <c r="A91" s="24" t="str">
        <f>[4]签字版本!A91</f>
        <v>85</v>
      </c>
      <c r="B91" s="24" t="str">
        <f>[4]签字版本!B91</f>
        <v>邹小雄</v>
      </c>
      <c r="C91" s="24" t="str">
        <f>SUBSTITUTE([4]签字版本!C91,MID([4]签字版本!C91,7,8),"********")</f>
        <v>352627********1631</v>
      </c>
      <c r="D91" s="25" t="str">
        <f>SUBSTITUTE([4]签字版本!D91,MID([4]签字版本!D91,4,4),"****")</f>
        <v>138****3927</v>
      </c>
      <c r="E91" s="24" t="str">
        <f>[4]签字版本!E91</f>
        <v>双泉</v>
      </c>
      <c r="F91" s="26">
        <f>[4]签字版本!F91</f>
        <v>1.5</v>
      </c>
      <c r="G91" s="26">
        <f t="shared" si="2"/>
        <v>1.5</v>
      </c>
      <c r="H91" s="26">
        <f t="shared" si="3"/>
        <v>45</v>
      </c>
      <c r="I91" s="26">
        <f>[4]签字版本!J91</f>
        <v>9</v>
      </c>
      <c r="J91" s="25" t="str">
        <f>SUBSTITUTE([4]签字版本!K91,MID([4]签字版本!K91,9,7),"*******")</f>
        <v>90908180*******0064726</v>
      </c>
      <c r="K91" s="24" t="str">
        <f>[4]签字版本!L91</f>
        <v>连城县农村信用联社四堡信用社</v>
      </c>
    </row>
    <row r="92" spans="1:11">
      <c r="A92" s="24" t="str">
        <f>[4]签字版本!A92</f>
        <v>86</v>
      </c>
      <c r="B92" s="24" t="str">
        <f>[4]签字版本!B92</f>
        <v>马友仙</v>
      </c>
      <c r="C92" s="24" t="str">
        <f>SUBSTITUTE([4]签字版本!C92,MID([4]签字版本!C92,7,8),"********")</f>
        <v>352627********1623</v>
      </c>
      <c r="D92" s="25" t="str">
        <f>SUBSTITUTE([4]签字版本!D92,MID([4]签字版本!D92,4,4),"****")</f>
        <v>139****0142</v>
      </c>
      <c r="E92" s="24" t="str">
        <f>[4]签字版本!E92</f>
        <v>双泉</v>
      </c>
      <c r="F92" s="26">
        <f>[4]签字版本!F92</f>
        <v>2.41</v>
      </c>
      <c r="G92" s="26">
        <f t="shared" si="2"/>
        <v>2.41</v>
      </c>
      <c r="H92" s="26">
        <f t="shared" si="3"/>
        <v>72.3</v>
      </c>
      <c r="I92" s="26">
        <f>[4]签字版本!J92</f>
        <v>14.46</v>
      </c>
      <c r="J92" s="25" t="str">
        <f>SUBSTITUTE([4]签字版本!K92,MID([4]签字版本!K92,9,7),"*******")</f>
        <v>62218405*******3136</v>
      </c>
      <c r="K92" s="24" t="str">
        <f>[4]签字版本!L92</f>
        <v>连城县农村信用联社四堡信用社</v>
      </c>
    </row>
    <row r="93" spans="1:11">
      <c r="A93" s="24" t="str">
        <f>[4]签字版本!A93</f>
        <v>87</v>
      </c>
      <c r="B93" s="24" t="str">
        <f>[4]签字版本!B93</f>
        <v>邹寿和</v>
      </c>
      <c r="C93" s="24" t="str">
        <f>SUBSTITUTE([4]签字版本!C93,MID([4]签字版本!C93,7,8),"********")</f>
        <v>352627********1619</v>
      </c>
      <c r="D93" s="25" t="str">
        <f>SUBSTITUTE([4]签字版本!D93,MID([4]签字版本!D93,4,4),"****")</f>
        <v>188****5570</v>
      </c>
      <c r="E93" s="24" t="str">
        <f>[4]签字版本!E93</f>
        <v>双泉</v>
      </c>
      <c r="F93" s="26">
        <f>[4]签字版本!F93</f>
        <v>1.98</v>
      </c>
      <c r="G93" s="26">
        <f t="shared" si="2"/>
        <v>1.98</v>
      </c>
      <c r="H93" s="26">
        <f t="shared" si="3"/>
        <v>59.4</v>
      </c>
      <c r="I93" s="26">
        <f>[4]签字版本!J93</f>
        <v>11.88</v>
      </c>
      <c r="J93" s="25" t="str">
        <f>SUBSTITUTE([4]签字版本!K93,MID([4]签字版本!K93,9,7),"*******")</f>
        <v>90908180*******0092633</v>
      </c>
      <c r="K93" s="24" t="str">
        <f>[4]签字版本!L93</f>
        <v>连城县农村信用联社四堡信用社</v>
      </c>
    </row>
    <row r="94" spans="1:11">
      <c r="A94" s="24" t="str">
        <f>[4]签字版本!A94</f>
        <v>88</v>
      </c>
      <c r="B94" s="24" t="str">
        <f>[4]签字版本!B94</f>
        <v>邹志群</v>
      </c>
      <c r="C94" s="24" t="str">
        <f>SUBSTITUTE([4]签字版本!C94,MID([4]签字版本!C94,7,8),"********")</f>
        <v>352627********1614</v>
      </c>
      <c r="D94" s="25" t="str">
        <f>SUBSTITUTE([4]签字版本!D94,MID([4]签字版本!D94,4,4),"****")</f>
        <v>158****0090</v>
      </c>
      <c r="E94" s="24" t="str">
        <f>[4]签字版本!E94</f>
        <v>双泉</v>
      </c>
      <c r="F94" s="26">
        <f>[4]签字版本!F94</f>
        <v>1.53</v>
      </c>
      <c r="G94" s="26">
        <f t="shared" si="2"/>
        <v>1.53</v>
      </c>
      <c r="H94" s="26">
        <f t="shared" si="3"/>
        <v>45.9</v>
      </c>
      <c r="I94" s="26">
        <f>[4]签字版本!J94</f>
        <v>9.18</v>
      </c>
      <c r="J94" s="25" t="str">
        <f>SUBSTITUTE([4]签字版本!K94,MID([4]签字版本!K94,9,7),"*******")</f>
        <v>62303611*******4081</v>
      </c>
      <c r="K94" s="24" t="str">
        <f>[4]签字版本!L94</f>
        <v>连城县农村信用联社四堡信用社</v>
      </c>
    </row>
    <row r="95" spans="1:11">
      <c r="A95" s="24" t="str">
        <f>[4]签字版本!A95</f>
        <v>89</v>
      </c>
      <c r="B95" s="24" t="str">
        <f>[4]签字版本!B95</f>
        <v>邹福根</v>
      </c>
      <c r="C95" s="24" t="str">
        <f>SUBSTITUTE([4]签字版本!C95,MID([4]签字版本!C95,7,8),"********")</f>
        <v>352627********1611</v>
      </c>
      <c r="D95" s="25" t="str">
        <f>SUBSTITUTE([4]签字版本!D95,MID([4]签字版本!D95,4,4),"****")</f>
        <v>138****7469</v>
      </c>
      <c r="E95" s="24" t="str">
        <f>[4]签字版本!E95</f>
        <v>双泉</v>
      </c>
      <c r="F95" s="26">
        <f>[4]签字版本!F95</f>
        <v>6.22</v>
      </c>
      <c r="G95" s="26">
        <f t="shared" si="2"/>
        <v>6.22</v>
      </c>
      <c r="H95" s="26">
        <f t="shared" si="3"/>
        <v>186.6</v>
      </c>
      <c r="I95" s="26">
        <f>[4]签字版本!J95</f>
        <v>37.32</v>
      </c>
      <c r="J95" s="25" t="str">
        <f>SUBSTITUTE([4]签字版本!K95,MID([4]签字版本!K95,9,7),"*******")</f>
        <v>90908180*******0068857</v>
      </c>
      <c r="K95" s="24" t="str">
        <f>[4]签字版本!L95</f>
        <v>连城县农村信用联社四堡信用社</v>
      </c>
    </row>
    <row r="96" spans="1:11">
      <c r="A96" s="24" t="str">
        <f>[4]签字版本!A96</f>
        <v>90</v>
      </c>
      <c r="B96" s="24" t="str">
        <f>[4]签字版本!B96</f>
        <v>邹志安</v>
      </c>
      <c r="C96" s="24" t="str">
        <f>SUBSTITUTE([4]签字版本!C96,MID([4]签字版本!C96,7,8),"********")</f>
        <v>352627********1638</v>
      </c>
      <c r="D96" s="25" t="str">
        <f>SUBSTITUTE([4]签字版本!D96,MID([4]签字版本!D96,4,4),"****")</f>
        <v>135****8959</v>
      </c>
      <c r="E96" s="24" t="str">
        <f>[4]签字版本!E96</f>
        <v>双泉</v>
      </c>
      <c r="F96" s="26">
        <f>[4]签字版本!F96</f>
        <v>1.89</v>
      </c>
      <c r="G96" s="26">
        <f t="shared" si="2"/>
        <v>1.89</v>
      </c>
      <c r="H96" s="26">
        <f t="shared" si="3"/>
        <v>56.7</v>
      </c>
      <c r="I96" s="26">
        <f>[4]签字版本!J96</f>
        <v>11.34</v>
      </c>
      <c r="J96" s="25" t="str">
        <f>SUBSTITUTE([4]签字版本!K96,MID([4]签字版本!K96,9,7),"*******")</f>
        <v>62218405*******3284</v>
      </c>
      <c r="K96" s="24" t="str">
        <f>[4]签字版本!L96</f>
        <v>连城县农村信用联社四堡信用社</v>
      </c>
    </row>
    <row r="97" spans="1:11">
      <c r="A97" s="24" t="str">
        <f>[4]签字版本!A97</f>
        <v>91</v>
      </c>
      <c r="B97" s="24" t="str">
        <f>[4]签字版本!B97</f>
        <v>邹小明</v>
      </c>
      <c r="C97" s="24" t="str">
        <f>SUBSTITUTE([4]签字版本!C97,MID([4]签字版本!C97,7,8),"********")</f>
        <v>352627********1617</v>
      </c>
      <c r="D97" s="25" t="str">
        <f>SUBSTITUTE([4]签字版本!D97,MID([4]签字版本!D97,4,4),"****")</f>
        <v>158****9237</v>
      </c>
      <c r="E97" s="24" t="str">
        <f>[4]签字版本!E97</f>
        <v>双泉</v>
      </c>
      <c r="F97" s="26">
        <f>[4]签字版本!F97</f>
        <v>1.56</v>
      </c>
      <c r="G97" s="26">
        <f t="shared" si="2"/>
        <v>1.56</v>
      </c>
      <c r="H97" s="26">
        <f t="shared" si="3"/>
        <v>46.8</v>
      </c>
      <c r="I97" s="26">
        <f>[4]签字版本!J97</f>
        <v>9.36</v>
      </c>
      <c r="J97" s="25" t="str">
        <f>SUBSTITUTE([4]签字版本!K97,MID([4]签字版本!K97,9,7),"*******")</f>
        <v>62218405*******3177</v>
      </c>
      <c r="K97" s="24" t="str">
        <f>[4]签字版本!L97</f>
        <v>连城县农村信用联社四堡信用社</v>
      </c>
    </row>
    <row r="98" spans="1:11">
      <c r="A98" s="24" t="str">
        <f>[4]签字版本!A98</f>
        <v>92</v>
      </c>
      <c r="B98" s="24" t="str">
        <f>[4]签字版本!B98</f>
        <v>邹煊和</v>
      </c>
      <c r="C98" s="24" t="str">
        <f>SUBSTITUTE([4]签字版本!C98,MID([4]签字版本!C98,7,8),"********")</f>
        <v>352627********1616</v>
      </c>
      <c r="D98" s="25" t="str">
        <f>SUBSTITUTE([4]签字版本!D98,MID([4]签字版本!D98,4,4),"****")</f>
        <v>134****6342</v>
      </c>
      <c r="E98" s="24" t="str">
        <f>[4]签字版本!E98</f>
        <v>双泉</v>
      </c>
      <c r="F98" s="26">
        <f>[4]签字版本!F98</f>
        <v>3.58</v>
      </c>
      <c r="G98" s="26">
        <f t="shared" si="2"/>
        <v>3.58</v>
      </c>
      <c r="H98" s="26">
        <f t="shared" si="3"/>
        <v>107.4</v>
      </c>
      <c r="I98" s="26">
        <f>[4]签字版本!J98</f>
        <v>21.48</v>
      </c>
      <c r="J98" s="25" t="str">
        <f>SUBSTITUTE([4]签字版本!K98,MID([4]签字版本!K98,9,7),"*******")</f>
        <v>90908180*******0583774</v>
      </c>
      <c r="K98" s="24" t="str">
        <f>[4]签字版本!L98</f>
        <v>连城县农村信用联社四堡信用社</v>
      </c>
    </row>
    <row r="99" spans="1:11">
      <c r="A99" s="24" t="str">
        <f>[4]签字版本!A99</f>
        <v>93</v>
      </c>
      <c r="B99" s="24" t="str">
        <f>[4]签字版本!B99</f>
        <v>邹顺群</v>
      </c>
      <c r="C99" s="24" t="str">
        <f>SUBSTITUTE([4]签字版本!C99,MID([4]签字版本!C99,7,8),"********")</f>
        <v>352627********161X</v>
      </c>
      <c r="D99" s="25" t="str">
        <f>SUBSTITUTE([4]签字版本!D99,MID([4]签字版本!D99,4,4),"****")</f>
        <v>159****3132</v>
      </c>
      <c r="E99" s="24" t="str">
        <f>[4]签字版本!E99</f>
        <v>双泉</v>
      </c>
      <c r="F99" s="26">
        <f>[4]签字版本!F99</f>
        <v>2.99</v>
      </c>
      <c r="G99" s="26">
        <f t="shared" si="2"/>
        <v>2.99</v>
      </c>
      <c r="H99" s="26">
        <f t="shared" si="3"/>
        <v>89.7</v>
      </c>
      <c r="I99" s="26">
        <f>[4]签字版本!J99</f>
        <v>17.94</v>
      </c>
      <c r="J99" s="25" t="str">
        <f>SUBSTITUTE([4]签字版本!K99,MID([4]签字版本!K99,9,7),"*******")</f>
        <v>90908180*******0288629</v>
      </c>
      <c r="K99" s="24" t="str">
        <f>[4]签字版本!L99</f>
        <v>连城县农村信用联社四堡信用社</v>
      </c>
    </row>
    <row r="100" spans="1:11">
      <c r="A100" s="24" t="str">
        <f>[4]签字版本!A100</f>
        <v>94</v>
      </c>
      <c r="B100" s="24" t="str">
        <f>[4]签字版本!B100</f>
        <v>邹顺仓</v>
      </c>
      <c r="C100" s="24" t="str">
        <f>SUBSTITUTE([4]签字版本!C100,MID([4]签字版本!C100,7,8),"********")</f>
        <v>352627********1636</v>
      </c>
      <c r="D100" s="25" t="str">
        <f>SUBSTITUTE([4]签字版本!D100,MID([4]签字版本!D100,4,4),"****")</f>
        <v>135****0170</v>
      </c>
      <c r="E100" s="24" t="str">
        <f>[4]签字版本!E100</f>
        <v>双泉</v>
      </c>
      <c r="F100" s="26">
        <f>[4]签字版本!F100</f>
        <v>3.82</v>
      </c>
      <c r="G100" s="26">
        <f t="shared" si="2"/>
        <v>3.82</v>
      </c>
      <c r="H100" s="26">
        <f t="shared" si="3"/>
        <v>114.6</v>
      </c>
      <c r="I100" s="26">
        <f>[4]签字版本!J100</f>
        <v>22.92</v>
      </c>
      <c r="J100" s="25" t="str">
        <f>SUBSTITUTE([4]签字版本!K100,MID([4]签字版本!K100,9,7),"*******")</f>
        <v>90908180*******0061943</v>
      </c>
      <c r="K100" s="24" t="str">
        <f>[4]签字版本!L100</f>
        <v>连城县农村信用联社四堡信用社</v>
      </c>
    </row>
    <row r="101" spans="1:11">
      <c r="A101" s="24" t="str">
        <f>[4]签字版本!A101</f>
        <v>95</v>
      </c>
      <c r="B101" s="24" t="str">
        <f>[4]签字版本!B101</f>
        <v>邹志信</v>
      </c>
      <c r="C101" s="24" t="str">
        <f>SUBSTITUTE([4]签字版本!C101,MID([4]签字版本!C101,7,8),"********")</f>
        <v>352627********1612</v>
      </c>
      <c r="D101" s="25" t="str">
        <f>SUBSTITUTE([4]签字版本!D101,MID([4]签字版本!D101,4,4),"****")</f>
        <v>135****8672</v>
      </c>
      <c r="E101" s="24" t="str">
        <f>[4]签字版本!E101</f>
        <v>双泉</v>
      </c>
      <c r="F101" s="26">
        <f>[4]签字版本!F101</f>
        <v>5.35</v>
      </c>
      <c r="G101" s="26">
        <f t="shared" si="2"/>
        <v>5.35</v>
      </c>
      <c r="H101" s="26">
        <f t="shared" si="3"/>
        <v>160.5</v>
      </c>
      <c r="I101" s="26">
        <f>[4]签字版本!J101</f>
        <v>32.1</v>
      </c>
      <c r="J101" s="25" t="str">
        <f>SUBSTITUTE([4]签字版本!K101,MID([4]签字版本!K101,9,7),"*******")</f>
        <v>90908180*******0018369</v>
      </c>
      <c r="K101" s="24" t="str">
        <f>[4]签字版本!L101</f>
        <v>连城县农村信用联社四堡信用社</v>
      </c>
    </row>
    <row r="102" spans="1:11">
      <c r="A102" s="24" t="str">
        <f>[4]签字版本!A102</f>
        <v>96</v>
      </c>
      <c r="B102" s="24" t="str">
        <f>[4]签字版本!B102</f>
        <v>邹荣和</v>
      </c>
      <c r="C102" s="24" t="str">
        <f>SUBSTITUTE([4]签字版本!C102,MID([4]签字版本!C102,7,8),"********")</f>
        <v>352627********1656</v>
      </c>
      <c r="D102" s="25" t="str">
        <f>SUBSTITUTE([4]签字版本!D102,MID([4]签字版本!D102,4,4),"****")</f>
        <v>150****0564</v>
      </c>
      <c r="E102" s="24" t="str">
        <f>[4]签字版本!E102</f>
        <v>双泉</v>
      </c>
      <c r="F102" s="26">
        <f>[4]签字版本!F102</f>
        <v>1.46</v>
      </c>
      <c r="G102" s="26">
        <f t="shared" si="2"/>
        <v>1.46</v>
      </c>
      <c r="H102" s="26">
        <f t="shared" si="3"/>
        <v>43.8</v>
      </c>
      <c r="I102" s="26">
        <f>[4]签字版本!J102</f>
        <v>8.76</v>
      </c>
      <c r="J102" s="25" t="str">
        <f>SUBSTITUTE([4]签字版本!K102,MID([4]签字版本!K102,9,7),"*******")</f>
        <v>90908180*******0094230</v>
      </c>
      <c r="K102" s="24" t="str">
        <f>[4]签字版本!L102</f>
        <v>连城县农村信用联社四堡信用社</v>
      </c>
    </row>
    <row r="103" spans="1:11">
      <c r="A103" s="24" t="str">
        <f>[4]签字版本!A103</f>
        <v>97</v>
      </c>
      <c r="B103" s="24" t="str">
        <f>[4]签字版本!B103</f>
        <v>邹福海</v>
      </c>
      <c r="C103" s="24" t="str">
        <f>SUBSTITUTE([4]签字版本!C103,MID([4]签字版本!C103,7,8),"********")</f>
        <v>352627********1619</v>
      </c>
      <c r="D103" s="25" t="str">
        <f>SUBSTITUTE([4]签字版本!D103,MID([4]签字版本!D103,4,4),"****")</f>
        <v>189****3829</v>
      </c>
      <c r="E103" s="24" t="str">
        <f>[4]签字版本!E103</f>
        <v>双泉</v>
      </c>
      <c r="F103" s="26">
        <f>[4]签字版本!F103</f>
        <v>3.13</v>
      </c>
      <c r="G103" s="26">
        <f t="shared" si="2"/>
        <v>3.13</v>
      </c>
      <c r="H103" s="26">
        <f t="shared" si="3"/>
        <v>93.9</v>
      </c>
      <c r="I103" s="26">
        <f>[4]签字版本!J103</f>
        <v>18.78</v>
      </c>
      <c r="J103" s="25" t="str">
        <f>SUBSTITUTE([4]签字版本!K103,MID([4]签字版本!K103,9,7),"*******")</f>
        <v>62218405*******4184</v>
      </c>
      <c r="K103" s="24" t="str">
        <f>[4]签字版本!L103</f>
        <v>连城县农村信用联社四堡信用社</v>
      </c>
    </row>
    <row r="104" spans="1:11">
      <c r="A104" s="24" t="str">
        <f>[4]签字版本!A104</f>
        <v>98</v>
      </c>
      <c r="B104" s="24" t="str">
        <f>[4]签字版本!B104</f>
        <v>邹冠东</v>
      </c>
      <c r="C104" s="24" t="str">
        <f>SUBSTITUTE([4]签字版本!C104,MID([4]签字版本!C104,7,8),"********")</f>
        <v>352627********1613</v>
      </c>
      <c r="D104" s="25" t="str">
        <f>SUBSTITUTE([4]签字版本!D104,MID([4]签字版本!D104,4,4),"****")</f>
        <v>138****0294</v>
      </c>
      <c r="E104" s="24" t="str">
        <f>[4]签字版本!E104</f>
        <v>双泉</v>
      </c>
      <c r="F104" s="26">
        <f>[4]签字版本!F104</f>
        <v>0.79</v>
      </c>
      <c r="G104" s="26">
        <f t="shared" si="2"/>
        <v>0.79</v>
      </c>
      <c r="H104" s="26">
        <f t="shared" si="3"/>
        <v>23.7</v>
      </c>
      <c r="I104" s="26">
        <f>[4]签字版本!J104</f>
        <v>4.74</v>
      </c>
      <c r="J104" s="25" t="str">
        <f>SUBSTITUTE([4]签字版本!K104,MID([4]签字版本!K104,9,7),"*******")</f>
        <v>62218405*******4143</v>
      </c>
      <c r="K104" s="24" t="str">
        <f>[4]签字版本!L104</f>
        <v>连城县农村信用联社四堡信用社</v>
      </c>
    </row>
    <row r="105" spans="1:11">
      <c r="A105" s="24" t="str">
        <f>[4]签字版本!A105</f>
        <v>99</v>
      </c>
      <c r="B105" s="24" t="str">
        <f>[4]签字版本!B105</f>
        <v>邹冠雄</v>
      </c>
      <c r="C105" s="24" t="str">
        <f>SUBSTITUTE([4]签字版本!C105,MID([4]签字版本!C105,7,8),"********")</f>
        <v>352627********1638</v>
      </c>
      <c r="D105" s="25" t="str">
        <f>SUBSTITUTE([4]签字版本!D105,MID([4]签字版本!D105,4,4),"****")</f>
        <v>138****0294</v>
      </c>
      <c r="E105" s="24" t="str">
        <f>[4]签字版本!E105</f>
        <v>双泉</v>
      </c>
      <c r="F105" s="26">
        <f>[4]签字版本!F105</f>
        <v>2.69</v>
      </c>
      <c r="G105" s="26">
        <f t="shared" si="2"/>
        <v>2.69</v>
      </c>
      <c r="H105" s="26">
        <f t="shared" si="3"/>
        <v>80.7</v>
      </c>
      <c r="I105" s="26">
        <f>[4]签字版本!J105</f>
        <v>16.14</v>
      </c>
      <c r="J105" s="25" t="str">
        <f>SUBSTITUTE([4]签字版本!K105,MID([4]签字版本!K105,9,7),"*******")</f>
        <v>62303611*******9903</v>
      </c>
      <c r="K105" s="24" t="str">
        <f>[4]签字版本!L105</f>
        <v>连城县农村信用联社四堡信用社</v>
      </c>
    </row>
    <row r="106" spans="1:11">
      <c r="A106" s="24" t="str">
        <f>[4]签字版本!A106</f>
        <v>100</v>
      </c>
      <c r="B106" s="24" t="str">
        <f>[4]签字版本!B106</f>
        <v>邹冠长</v>
      </c>
      <c r="C106" s="24" t="str">
        <f>SUBSTITUTE([4]签字版本!C106,MID([4]签字版本!C106,7,8),"********")</f>
        <v>352627********1612</v>
      </c>
      <c r="D106" s="25" t="str">
        <f>SUBSTITUTE([4]签字版本!D106,MID([4]签字版本!D106,4,4),"****")</f>
        <v>138****3957</v>
      </c>
      <c r="E106" s="24" t="str">
        <f>[4]签字版本!E106</f>
        <v>双泉</v>
      </c>
      <c r="F106" s="26">
        <f>[4]签字版本!F106</f>
        <v>0.79</v>
      </c>
      <c r="G106" s="26">
        <f t="shared" si="2"/>
        <v>0.79</v>
      </c>
      <c r="H106" s="26">
        <f t="shared" si="3"/>
        <v>23.7</v>
      </c>
      <c r="I106" s="26">
        <f>[4]签字版本!J106</f>
        <v>4.74</v>
      </c>
      <c r="J106" s="25" t="str">
        <f>SUBSTITUTE([4]签字版本!K106,MID([4]签字版本!K106,9,7),"*******")</f>
        <v>62218405*******3268</v>
      </c>
      <c r="K106" s="24" t="str">
        <f>[4]签字版本!L106</f>
        <v>连城县农村信用联社四堡信用社</v>
      </c>
    </row>
    <row r="107" spans="1:11">
      <c r="A107" s="24" t="str">
        <f>[4]签字版本!A107</f>
        <v>101</v>
      </c>
      <c r="B107" s="24" t="str">
        <f>[4]签字版本!B107</f>
        <v>邹冠祥</v>
      </c>
      <c r="C107" s="24" t="str">
        <f>SUBSTITUTE([4]签字版本!C107,MID([4]签字版本!C107,7,8),"********")</f>
        <v>352627********1636</v>
      </c>
      <c r="D107" s="25" t="str">
        <f>SUBSTITUTE([4]签字版本!D107,MID([4]签字版本!D107,4,4),"****")</f>
        <v>133****1576</v>
      </c>
      <c r="E107" s="24" t="str">
        <f>[4]签字版本!E107</f>
        <v>双泉</v>
      </c>
      <c r="F107" s="26">
        <f>[4]签字版本!F107</f>
        <v>0.79</v>
      </c>
      <c r="G107" s="26">
        <f t="shared" si="2"/>
        <v>0.79</v>
      </c>
      <c r="H107" s="26">
        <f t="shared" si="3"/>
        <v>23.7</v>
      </c>
      <c r="I107" s="26">
        <f>[4]签字版本!J107</f>
        <v>4.74</v>
      </c>
      <c r="J107" s="25" t="str">
        <f>SUBSTITUTE([4]签字版本!K107,MID([4]签字版本!K107,9,7),"*******")</f>
        <v>62303611*******8648</v>
      </c>
      <c r="K107" s="24" t="str">
        <f>[4]签字版本!L107</f>
        <v>连城县农村信用联社四堡信用社</v>
      </c>
    </row>
    <row r="108" spans="1:11">
      <c r="A108" s="24" t="str">
        <f>[4]签字版本!A108</f>
        <v>102</v>
      </c>
      <c r="B108" s="24" t="str">
        <f>[4]签字版本!B108</f>
        <v>邹顺正</v>
      </c>
      <c r="C108" s="24" t="str">
        <f>SUBSTITUTE([4]签字版本!C108,MID([4]签字版本!C108,7,8),"********")</f>
        <v>352627********1611</v>
      </c>
      <c r="D108" s="25" t="str">
        <f>SUBSTITUTE([4]签字版本!D108,MID([4]签字版本!D108,4,4),"****")</f>
        <v>185****5975</v>
      </c>
      <c r="E108" s="24" t="str">
        <f>[4]签字版本!E108</f>
        <v>双泉</v>
      </c>
      <c r="F108" s="26">
        <f>[4]签字版本!F108</f>
        <v>5.32</v>
      </c>
      <c r="G108" s="26">
        <f t="shared" si="2"/>
        <v>5.32</v>
      </c>
      <c r="H108" s="26">
        <f t="shared" si="3"/>
        <v>159.6</v>
      </c>
      <c r="I108" s="26">
        <f>[4]签字版本!J108</f>
        <v>31.92</v>
      </c>
      <c r="J108" s="25" t="str">
        <f>SUBSTITUTE([4]签字版本!K108,MID([4]签字版本!K108,9,7),"*******")</f>
        <v>62218405*******3276</v>
      </c>
      <c r="K108" s="24" t="str">
        <f>[4]签字版本!L108</f>
        <v>连城县农村信用联社四堡信用社</v>
      </c>
    </row>
    <row r="109" spans="1:11">
      <c r="A109" s="24" t="str">
        <f>[4]签字版本!A109</f>
        <v>103</v>
      </c>
      <c r="B109" s="24" t="str">
        <f>[4]签字版本!B109</f>
        <v>邹志发</v>
      </c>
      <c r="C109" s="24" t="str">
        <f>SUBSTITUTE([4]签字版本!C109,MID([4]签字版本!C109,7,8),"********")</f>
        <v>352627********1656</v>
      </c>
      <c r="D109" s="25" t="str">
        <f>SUBSTITUTE([4]签字版本!D109,MID([4]签字版本!D109,4,4),"****")</f>
        <v>189****1118</v>
      </c>
      <c r="E109" s="24" t="str">
        <f>[4]签字版本!E109</f>
        <v>双泉</v>
      </c>
      <c r="F109" s="26">
        <f>[4]签字版本!F109</f>
        <v>1.91</v>
      </c>
      <c r="G109" s="26">
        <f t="shared" si="2"/>
        <v>1.91</v>
      </c>
      <c r="H109" s="26">
        <f t="shared" si="3"/>
        <v>57.3</v>
      </c>
      <c r="I109" s="26">
        <f>[4]签字版本!J109</f>
        <v>11.46</v>
      </c>
      <c r="J109" s="25" t="str">
        <f>SUBSTITUTE([4]签字版本!K109,MID([4]签字版本!K109,9,7),"*******")</f>
        <v>90902340*******0063801</v>
      </c>
      <c r="K109" s="24" t="str">
        <f>[4]签字版本!L109</f>
        <v>连城县农村信用联社四堡信用社</v>
      </c>
    </row>
    <row r="110" spans="1:11">
      <c r="A110" s="24" t="str">
        <f>[4]签字版本!A110</f>
        <v>104</v>
      </c>
      <c r="B110" s="24" t="str">
        <f>[4]签字版本!B110</f>
        <v>邹顺林</v>
      </c>
      <c r="C110" s="24" t="str">
        <f>SUBSTITUTE([4]签字版本!C110,MID([4]签字版本!C110,7,8),"********")</f>
        <v>352627********1634</v>
      </c>
      <c r="D110" s="25" t="str">
        <f>SUBSTITUTE([4]签字版本!D110,MID([4]签字版本!D110,4,4),"****")</f>
        <v>152****3598</v>
      </c>
      <c r="E110" s="24" t="str">
        <f>[4]签字版本!E110</f>
        <v>双泉</v>
      </c>
      <c r="F110" s="26">
        <f>[4]签字版本!F110</f>
        <v>2.17</v>
      </c>
      <c r="G110" s="26">
        <f t="shared" si="2"/>
        <v>2.17</v>
      </c>
      <c r="H110" s="26">
        <f t="shared" si="3"/>
        <v>65.1</v>
      </c>
      <c r="I110" s="26">
        <f>[4]签字版本!J110</f>
        <v>13.02</v>
      </c>
      <c r="J110" s="25" t="str">
        <f>SUBSTITUTE([4]签字版本!K110,MID([4]签字版本!K110,9,7),"*******")</f>
        <v>90908180*******0680302</v>
      </c>
      <c r="K110" s="24" t="str">
        <f>[4]签字版本!L110</f>
        <v>连城县农村信用联社四堡信用社</v>
      </c>
    </row>
    <row r="111" spans="1:11">
      <c r="A111" s="24" t="str">
        <f>[4]签字版本!A111</f>
        <v>105</v>
      </c>
      <c r="B111" s="24" t="str">
        <f>[4]签字版本!B111</f>
        <v>邹小勇</v>
      </c>
      <c r="C111" s="24" t="str">
        <f>SUBSTITUTE([4]签字版本!C111,MID([4]签字版本!C111,7,8),"********")</f>
        <v>350825********1618</v>
      </c>
      <c r="D111" s="25" t="str">
        <f>SUBSTITUTE([4]签字版本!D111,MID([4]签字版本!D111,4,4),"****")</f>
        <v>135****0170</v>
      </c>
      <c r="E111" s="24" t="str">
        <f>[4]签字版本!E111</f>
        <v>双泉</v>
      </c>
      <c r="F111" s="26">
        <f>[4]签字版本!F111</f>
        <v>2.03</v>
      </c>
      <c r="G111" s="26">
        <f t="shared" si="2"/>
        <v>2.03</v>
      </c>
      <c r="H111" s="26">
        <f t="shared" si="3"/>
        <v>60.9</v>
      </c>
      <c r="I111" s="26">
        <f>[4]签字版本!J111</f>
        <v>12.18</v>
      </c>
      <c r="J111" s="25" t="str">
        <f>SUBSTITUTE([4]签字版本!K111,MID([4]签字版本!K111,9,7),"*******")</f>
        <v>62218401*******9424</v>
      </c>
      <c r="K111" s="24" t="str">
        <f>[4]签字版本!L111</f>
        <v>连城县农村信用联社四堡信用社</v>
      </c>
    </row>
    <row r="112" spans="1:11">
      <c r="A112" s="24" t="str">
        <f>[4]签字版本!A112</f>
        <v>106</v>
      </c>
      <c r="B112" s="24" t="str">
        <f>[4]签字版本!B112</f>
        <v>邹文海</v>
      </c>
      <c r="C112" s="24" t="str">
        <f>SUBSTITUTE([4]签字版本!C112,MID([4]签字版本!C112,7,8),"********")</f>
        <v>352627********161X</v>
      </c>
      <c r="D112" s="25" t="str">
        <f>SUBSTITUTE([4]签字版本!D112,MID([4]签字版本!D112,4,4),"****")</f>
        <v>158****2687</v>
      </c>
      <c r="E112" s="24" t="str">
        <f>[4]签字版本!E112</f>
        <v>双泉</v>
      </c>
      <c r="F112" s="26">
        <f>[4]签字版本!F112</f>
        <v>2.99</v>
      </c>
      <c r="G112" s="26">
        <f t="shared" si="2"/>
        <v>2.99</v>
      </c>
      <c r="H112" s="26">
        <f t="shared" si="3"/>
        <v>89.7</v>
      </c>
      <c r="I112" s="26">
        <f>[4]签字版本!J112</f>
        <v>17.94</v>
      </c>
      <c r="J112" s="25" t="str">
        <f>SUBSTITUTE([4]签字版本!K112,MID([4]签字版本!K112,9,7),"*******")</f>
        <v>62218405*******3185</v>
      </c>
      <c r="K112" s="24" t="str">
        <f>[4]签字版本!L112</f>
        <v>连城县农村信用联社四堡信用社</v>
      </c>
    </row>
    <row r="113" spans="1:11">
      <c r="A113" s="24" t="str">
        <f>[4]签字版本!A113</f>
        <v>107</v>
      </c>
      <c r="B113" s="24" t="str">
        <f>[4]签字版本!B113</f>
        <v>邹顺达</v>
      </c>
      <c r="C113" s="24" t="str">
        <f>SUBSTITUTE([4]签字版本!C113,MID([4]签字版本!C113,7,8),"********")</f>
        <v>352627********1615</v>
      </c>
      <c r="D113" s="25" t="str">
        <f>SUBSTITUTE([4]签字版本!D113,MID([4]签字版本!D113,4,4),"****")</f>
        <v>133****8359</v>
      </c>
      <c r="E113" s="24" t="str">
        <f>[4]签字版本!E113</f>
        <v>双泉</v>
      </c>
      <c r="F113" s="26">
        <f>[4]签字版本!F113</f>
        <v>3.6</v>
      </c>
      <c r="G113" s="26">
        <f t="shared" si="2"/>
        <v>3.6</v>
      </c>
      <c r="H113" s="26">
        <f t="shared" si="3"/>
        <v>108</v>
      </c>
      <c r="I113" s="26">
        <f>[4]签字版本!J113</f>
        <v>21.6</v>
      </c>
      <c r="J113" s="25" t="str">
        <f>SUBSTITUTE([4]签字版本!K113,MID([4]签字版本!K113,9,7),"*******")</f>
        <v>90908180*******0010811</v>
      </c>
      <c r="K113" s="24" t="str">
        <f>[4]签字版本!L113</f>
        <v>连城县农村信用联社四堡信用社</v>
      </c>
    </row>
    <row r="114" spans="1:11">
      <c r="A114" s="24" t="str">
        <f>[4]签字版本!A114</f>
        <v>108</v>
      </c>
      <c r="B114" s="24" t="str">
        <f>[4]签字版本!B114</f>
        <v>邹顺雄</v>
      </c>
      <c r="C114" s="24" t="str">
        <f>SUBSTITUTE([4]签字版本!C114,MID([4]签字版本!C114,7,8),"********")</f>
        <v>352627********1611</v>
      </c>
      <c r="D114" s="25" t="str">
        <f>SUBSTITUTE([4]签字版本!D114,MID([4]签字版本!D114,4,4),"****")</f>
        <v>152****4605</v>
      </c>
      <c r="E114" s="24" t="str">
        <f>[4]签字版本!E114</f>
        <v>双泉</v>
      </c>
      <c r="F114" s="26">
        <f>[4]签字版本!F114</f>
        <v>2.82</v>
      </c>
      <c r="G114" s="26">
        <f t="shared" si="2"/>
        <v>2.82</v>
      </c>
      <c r="H114" s="26">
        <f t="shared" si="3"/>
        <v>84.6</v>
      </c>
      <c r="I114" s="26">
        <f>[4]签字版本!J114</f>
        <v>16.92</v>
      </c>
      <c r="J114" s="25" t="str">
        <f>SUBSTITUTE([4]签字版本!K114,MID([4]签字版本!K114,9,7),"*******")</f>
        <v>90908180*******0090191</v>
      </c>
      <c r="K114" s="24" t="str">
        <f>[4]签字版本!L114</f>
        <v>连城县农村信用联社四堡信用社</v>
      </c>
    </row>
    <row r="115" spans="1:11">
      <c r="A115" s="24" t="str">
        <f>[4]签字版本!A115</f>
        <v>109</v>
      </c>
      <c r="B115" s="24" t="str">
        <f>[4]签字版本!B115</f>
        <v>罗小琴</v>
      </c>
      <c r="C115" s="24" t="str">
        <f>SUBSTITUTE([4]签字版本!C115,MID([4]签字版本!C115,7,8),"********")</f>
        <v>350825********1622</v>
      </c>
      <c r="D115" s="25" t="str">
        <f>SUBSTITUTE([4]签字版本!D115,MID([4]签字版本!D115,4,4),"****")</f>
        <v>136****9776</v>
      </c>
      <c r="E115" s="24" t="str">
        <f>[4]签字版本!E115</f>
        <v>双泉</v>
      </c>
      <c r="F115" s="26">
        <f>[4]签字版本!F115</f>
        <v>2.4</v>
      </c>
      <c r="G115" s="26">
        <f t="shared" si="2"/>
        <v>2.4</v>
      </c>
      <c r="H115" s="26">
        <f t="shared" si="3"/>
        <v>72</v>
      </c>
      <c r="I115" s="26">
        <f>[4]签字版本!J115</f>
        <v>14.4</v>
      </c>
      <c r="J115" s="25" t="str">
        <f>SUBSTITUTE([4]签字版本!K115,MID([4]签字版本!K115,9,7),"*******")</f>
        <v>62218405*******9495</v>
      </c>
      <c r="K115" s="24" t="str">
        <f>[4]签字版本!L115</f>
        <v>连城县农村信用联社四堡信用社</v>
      </c>
    </row>
    <row r="116" spans="1:11">
      <c r="A116" s="24" t="str">
        <f>[4]签字版本!A116</f>
        <v>110</v>
      </c>
      <c r="B116" s="24" t="str">
        <f>[4]签字版本!B116</f>
        <v>邹小峰</v>
      </c>
      <c r="C116" s="24" t="str">
        <f>SUBSTITUTE([4]签字版本!C116,MID([4]签字版本!C116,7,8),"********")</f>
        <v>352627********1615</v>
      </c>
      <c r="D116" s="25" t="str">
        <f>SUBSTITUTE([4]签字版本!D116,MID([4]签字版本!D116,4,4),"****")</f>
        <v>150****1739</v>
      </c>
      <c r="E116" s="24" t="str">
        <f>[4]签字版本!E116</f>
        <v>双泉</v>
      </c>
      <c r="F116" s="26">
        <f>[4]签字版本!F116</f>
        <v>2.27</v>
      </c>
      <c r="G116" s="26">
        <f t="shared" si="2"/>
        <v>2.27</v>
      </c>
      <c r="H116" s="26">
        <f t="shared" si="3"/>
        <v>68.1</v>
      </c>
      <c r="I116" s="26">
        <f>[4]签字版本!J116</f>
        <v>13.62</v>
      </c>
      <c r="J116" s="25" t="str">
        <f>SUBSTITUTE([4]签字版本!K116,MID([4]签字版本!K116,9,7),"*******")</f>
        <v>62303611*******8613</v>
      </c>
      <c r="K116" s="24" t="str">
        <f>[4]签字版本!L116</f>
        <v>连城县农村信用联社四堡信用社</v>
      </c>
    </row>
    <row r="117" spans="1:11">
      <c r="A117" s="24" t="str">
        <f>[4]签字版本!A117</f>
        <v>111</v>
      </c>
      <c r="B117" s="24" t="str">
        <f>[4]签字版本!B117</f>
        <v>邹清和</v>
      </c>
      <c r="C117" s="24" t="str">
        <f>SUBSTITUTE([4]签字版本!C117,MID([4]签字版本!C117,7,8),"********")</f>
        <v>352627********1618</v>
      </c>
      <c r="D117" s="25" t="str">
        <f>SUBSTITUTE([4]签字版本!D117,MID([4]签字版本!D117,4,4),"****")</f>
        <v>150****3071</v>
      </c>
      <c r="E117" s="24" t="str">
        <f>[4]签字版本!E117</f>
        <v>双泉</v>
      </c>
      <c r="F117" s="26">
        <f>[4]签字版本!F117</f>
        <v>1.6</v>
      </c>
      <c r="G117" s="26">
        <f t="shared" si="2"/>
        <v>1.6</v>
      </c>
      <c r="H117" s="26">
        <f t="shared" si="3"/>
        <v>48</v>
      </c>
      <c r="I117" s="26">
        <f>[4]签字版本!J117</f>
        <v>9.6</v>
      </c>
      <c r="J117" s="25" t="str">
        <f>SUBSTITUTE([4]签字版本!K117,MID([4]签字版本!K117,9,7),"*******")</f>
        <v>90908180*******0278293</v>
      </c>
      <c r="K117" s="24" t="str">
        <f>[4]签字版本!L117</f>
        <v>连城县农村信用联社四堡信用社</v>
      </c>
    </row>
    <row r="118" spans="1:11">
      <c r="A118" s="24" t="str">
        <f>[4]签字版本!A118</f>
        <v>112</v>
      </c>
      <c r="B118" s="24" t="str">
        <f>[4]签字版本!B118</f>
        <v>邹志森</v>
      </c>
      <c r="C118" s="24" t="str">
        <f>SUBSTITUTE([4]签字版本!C118,MID([4]签字版本!C118,7,8),"********")</f>
        <v>352627********1610</v>
      </c>
      <c r="D118" s="25" t="str">
        <f>SUBSTITUTE([4]签字版本!D118,MID([4]签字版本!D118,4,4),"****")</f>
        <v>152****7750</v>
      </c>
      <c r="E118" s="24" t="str">
        <f>[4]签字版本!E118</f>
        <v>双泉</v>
      </c>
      <c r="F118" s="26">
        <f>[4]签字版本!F118</f>
        <v>2.13</v>
      </c>
      <c r="G118" s="26">
        <f t="shared" si="2"/>
        <v>2.13</v>
      </c>
      <c r="H118" s="26">
        <f t="shared" si="3"/>
        <v>63.9</v>
      </c>
      <c r="I118" s="26">
        <f>[4]签字版本!J118</f>
        <v>12.78</v>
      </c>
      <c r="J118" s="25" t="str">
        <f>SUBSTITUTE([4]签字版本!K118,MID([4]签字版本!K118,9,7),"*******")</f>
        <v>62303611*******1160</v>
      </c>
      <c r="K118" s="24" t="str">
        <f>[4]签字版本!L118</f>
        <v>连城县农村信用联社四堡信用社</v>
      </c>
    </row>
    <row r="119" spans="1:11">
      <c r="A119" s="24" t="str">
        <f>[4]签字版本!A119</f>
        <v>113</v>
      </c>
      <c r="B119" s="24" t="str">
        <f>[4]签字版本!B119</f>
        <v>邹志芳</v>
      </c>
      <c r="C119" s="24" t="str">
        <f>SUBSTITUTE([4]签字版本!C119,MID([4]签字版本!C119,7,8),"********")</f>
        <v>350825********1636</v>
      </c>
      <c r="D119" s="25" t="str">
        <f>SUBSTITUTE([4]签字版本!D119,MID([4]签字版本!D119,4,4),"****")</f>
        <v>187****8602</v>
      </c>
      <c r="E119" s="24" t="str">
        <f>[4]签字版本!E119</f>
        <v>双泉</v>
      </c>
      <c r="F119" s="26">
        <f>[4]签字版本!F119</f>
        <v>3.32</v>
      </c>
      <c r="G119" s="26">
        <f t="shared" si="2"/>
        <v>3.32</v>
      </c>
      <c r="H119" s="26">
        <f t="shared" si="3"/>
        <v>99.6</v>
      </c>
      <c r="I119" s="26">
        <f>[4]签字版本!J119</f>
        <v>19.92</v>
      </c>
      <c r="J119" s="25" t="str">
        <f>SUBSTITUTE([4]签字版本!K119,MID([4]签字版本!K119,9,7),"*******")</f>
        <v>62218405*******4093</v>
      </c>
      <c r="K119" s="24" t="str">
        <f>[4]签字版本!L119</f>
        <v>连城县农村信用联社四堡信用社</v>
      </c>
    </row>
    <row r="120" spans="1:11">
      <c r="A120" s="24" t="str">
        <f>[4]签字版本!A120</f>
        <v>114</v>
      </c>
      <c r="B120" s="24" t="str">
        <f>[4]签字版本!B120</f>
        <v>邹小坤</v>
      </c>
      <c r="C120" s="24" t="str">
        <f>SUBSTITUTE([4]签字版本!C120,MID([4]签字版本!C120,7,8),"********")</f>
        <v>352627********1619</v>
      </c>
      <c r="D120" s="25" t="str">
        <f>SUBSTITUTE([4]签字版本!D120,MID([4]签字版本!D120,4,4),"****")</f>
        <v>136****8943</v>
      </c>
      <c r="E120" s="24" t="str">
        <f>[4]签字版本!E120</f>
        <v>双泉</v>
      </c>
      <c r="F120" s="26">
        <f>[4]签字版本!F120</f>
        <v>2.6</v>
      </c>
      <c r="G120" s="26">
        <f t="shared" si="2"/>
        <v>2.6</v>
      </c>
      <c r="H120" s="26">
        <f t="shared" si="3"/>
        <v>78</v>
      </c>
      <c r="I120" s="26">
        <f>[4]签字版本!J120</f>
        <v>15.6</v>
      </c>
      <c r="J120" s="25" t="str">
        <f>SUBSTITUTE([4]签字版本!K120,MID([4]签字版本!K120,9,7),"*******")</f>
        <v>90908180*******0244908</v>
      </c>
      <c r="K120" s="24" t="str">
        <f>[4]签字版本!L120</f>
        <v>连城县农村信用联社四堡信用社</v>
      </c>
    </row>
    <row r="121" spans="1:11">
      <c r="A121" s="24" t="str">
        <f>[4]签字版本!A121</f>
        <v>115</v>
      </c>
      <c r="B121" s="24" t="str">
        <f>[4]签字版本!B121</f>
        <v>马秋琴</v>
      </c>
      <c r="C121" s="24" t="str">
        <f>SUBSTITUTE([4]签字版本!C121,MID([4]签字版本!C121,7,8),"********")</f>
        <v>352627********1626</v>
      </c>
      <c r="D121" s="25" t="str">
        <f>SUBSTITUTE([4]签字版本!D121,MID([4]签字版本!D121,4,4),"****")</f>
        <v>136****8943</v>
      </c>
      <c r="E121" s="24" t="str">
        <f>[4]签字版本!E121</f>
        <v>双泉</v>
      </c>
      <c r="F121" s="26">
        <f>[4]签字版本!F121</f>
        <v>2.75</v>
      </c>
      <c r="G121" s="26">
        <f t="shared" si="2"/>
        <v>2.75</v>
      </c>
      <c r="H121" s="26">
        <f t="shared" si="3"/>
        <v>82.5</v>
      </c>
      <c r="I121" s="26">
        <f>[4]签字版本!J121</f>
        <v>16.5</v>
      </c>
      <c r="J121" s="25" t="str">
        <f>SUBSTITUTE([4]签字版本!K121,MID([4]签字版本!K121,9,7),"*******")</f>
        <v>62212727*******3511</v>
      </c>
      <c r="K121" s="24" t="str">
        <f>[4]签字版本!L121</f>
        <v>连城县农村信用联社四堡信用社</v>
      </c>
    </row>
    <row r="122" spans="1:11">
      <c r="A122" s="24" t="str">
        <f>[4]签字版本!A122</f>
        <v>116</v>
      </c>
      <c r="B122" s="24" t="str">
        <f>[4]签字版本!B122</f>
        <v>邹梅芳</v>
      </c>
      <c r="C122" s="24" t="str">
        <f>SUBSTITUTE([4]签字版本!C122,MID([4]签字版本!C122,7,8),"********")</f>
        <v>352627********1625</v>
      </c>
      <c r="D122" s="25" t="str">
        <f>SUBSTITUTE([4]签字版本!D122,MID([4]签字版本!D122,4,4),"****")</f>
        <v>152****4605</v>
      </c>
      <c r="E122" s="24" t="str">
        <f>[4]签字版本!E122</f>
        <v>双泉</v>
      </c>
      <c r="F122" s="26">
        <f>[4]签字版本!F122</f>
        <v>5.03</v>
      </c>
      <c r="G122" s="26">
        <f t="shared" si="2"/>
        <v>5.03</v>
      </c>
      <c r="H122" s="26">
        <f t="shared" si="3"/>
        <v>150.9</v>
      </c>
      <c r="I122" s="26">
        <f>[4]签字版本!J122</f>
        <v>30.18</v>
      </c>
      <c r="J122" s="25" t="str">
        <f>SUBSTITUTE([4]签字版本!K122,MID([4]签字版本!K122,9,7),"*******")</f>
        <v>62218405*******2219</v>
      </c>
      <c r="K122" s="24" t="str">
        <f>[4]签字版本!L122</f>
        <v>连城县农村信用联社四堡信用社</v>
      </c>
    </row>
    <row r="123" spans="1:11">
      <c r="A123" s="24" t="str">
        <f>[4]签字版本!A123</f>
        <v>117</v>
      </c>
      <c r="B123" s="24" t="str">
        <f>[4]签字版本!B123</f>
        <v>邹健生</v>
      </c>
      <c r="C123" s="24" t="str">
        <f>SUBSTITUTE([4]签字版本!C123,MID([4]签字版本!C123,7,8),"********")</f>
        <v>350825********1612</v>
      </c>
      <c r="D123" s="25" t="str">
        <f>SUBSTITUTE([4]签字版本!D123,MID([4]签字版本!D123,4,4),"****")</f>
        <v>131****5964</v>
      </c>
      <c r="E123" s="24" t="str">
        <f>[4]签字版本!E123</f>
        <v>双泉</v>
      </c>
      <c r="F123" s="26">
        <f>[4]签字版本!F123</f>
        <v>2.58</v>
      </c>
      <c r="G123" s="26">
        <f t="shared" si="2"/>
        <v>2.58</v>
      </c>
      <c r="H123" s="26">
        <f t="shared" si="3"/>
        <v>77.4</v>
      </c>
      <c r="I123" s="26">
        <f>[4]签字版本!J123</f>
        <v>15.48</v>
      </c>
      <c r="J123" s="25" t="str">
        <f>SUBSTITUTE([4]签字版本!K123,MID([4]签字版本!K123,9,7),"*******")</f>
        <v>62218405*******3424</v>
      </c>
      <c r="K123" s="24" t="str">
        <f>[4]签字版本!L123</f>
        <v>连城县农村信用联社四堡信用社</v>
      </c>
    </row>
    <row r="124" spans="1:11">
      <c r="A124" s="24" t="str">
        <f>[4]签字版本!A124</f>
        <v>118</v>
      </c>
      <c r="B124" s="24" t="str">
        <f>[4]签字版本!B124</f>
        <v>马瑞香</v>
      </c>
      <c r="C124" s="24" t="str">
        <f>SUBSTITUTE([4]签字版本!C124,MID([4]签字版本!C124,7,8),"********")</f>
        <v>352622********0022</v>
      </c>
      <c r="D124" s="25" t="str">
        <f>SUBSTITUTE([4]签字版本!D124,MID([4]签字版本!D124,4,4),"****")</f>
        <v>134****7866</v>
      </c>
      <c r="E124" s="24" t="str">
        <f>[4]签字版本!E124</f>
        <v>双泉</v>
      </c>
      <c r="F124" s="26">
        <f>[4]签字版本!F124</f>
        <v>3.5</v>
      </c>
      <c r="G124" s="26">
        <f t="shared" si="2"/>
        <v>3.5</v>
      </c>
      <c r="H124" s="26">
        <f t="shared" si="3"/>
        <v>105</v>
      </c>
      <c r="I124" s="26">
        <f>[4]签字版本!J124</f>
        <v>21</v>
      </c>
      <c r="J124" s="25" t="str">
        <f>SUBSTITUTE([4]签字版本!K124,MID([4]签字版本!K124,9,7),"*******")</f>
        <v>90908180*******0071898</v>
      </c>
      <c r="K124" s="24" t="str">
        <f>[4]签字版本!L124</f>
        <v>连城县农村信用联社四堡信用社</v>
      </c>
    </row>
    <row r="125" spans="1:11">
      <c r="A125" s="24" t="str">
        <f>[4]签字版本!A125</f>
        <v>119</v>
      </c>
      <c r="B125" s="24" t="str">
        <f>[4]签字版本!B125</f>
        <v>邹建生</v>
      </c>
      <c r="C125" s="24" t="str">
        <f>SUBSTITUTE([4]签字版本!C125,MID([4]签字版本!C125,7,8),"********")</f>
        <v>352627********1638</v>
      </c>
      <c r="D125" s="25" t="str">
        <f>SUBSTITUTE([4]签字版本!D125,MID([4]签字版本!D125,4,4),"****")</f>
        <v>139****5914</v>
      </c>
      <c r="E125" s="24" t="str">
        <f>[4]签字版本!E125</f>
        <v>双泉</v>
      </c>
      <c r="F125" s="26">
        <f>[4]签字版本!F125</f>
        <v>4.52</v>
      </c>
      <c r="G125" s="26">
        <f t="shared" si="2"/>
        <v>4.52</v>
      </c>
      <c r="H125" s="26">
        <f t="shared" si="3"/>
        <v>135.6</v>
      </c>
      <c r="I125" s="26">
        <f>[4]签字版本!J125</f>
        <v>27.12</v>
      </c>
      <c r="J125" s="25" t="str">
        <f>SUBSTITUTE([4]签字版本!K125,MID([4]签字版本!K125,9,7),"*******")</f>
        <v>90908180*******0671928</v>
      </c>
      <c r="K125" s="24" t="str">
        <f>[4]签字版本!L125</f>
        <v>连城县农村信用联社四堡信用社</v>
      </c>
    </row>
    <row r="126" spans="1:11">
      <c r="A126" s="24" t="str">
        <f>[4]签字版本!A126</f>
        <v>120</v>
      </c>
      <c r="B126" s="24" t="str">
        <f>[4]签字版本!B126</f>
        <v>邹立社</v>
      </c>
      <c r="C126" s="24" t="str">
        <f>SUBSTITUTE([4]签字版本!C126,MID([4]签字版本!C126,7,8),"********")</f>
        <v>352627********1611</v>
      </c>
      <c r="D126" s="25" t="str">
        <f>SUBSTITUTE([4]签字版本!D126,MID([4]签字版本!D126,4,4),"****")</f>
        <v>139****5914</v>
      </c>
      <c r="E126" s="24" t="str">
        <f>[4]签字版本!E126</f>
        <v>双泉</v>
      </c>
      <c r="F126" s="26">
        <f>[4]签字版本!F126</f>
        <v>2.01</v>
      </c>
      <c r="G126" s="26">
        <f t="shared" si="2"/>
        <v>2.01</v>
      </c>
      <c r="H126" s="26">
        <f t="shared" si="3"/>
        <v>60.3</v>
      </c>
      <c r="I126" s="26">
        <f>[4]签字版本!J126</f>
        <v>12.06</v>
      </c>
      <c r="J126" s="25" t="str">
        <f>SUBSTITUTE([4]签字版本!K126,MID([4]签字版本!K126,9,7),"*******")</f>
        <v>62218405*******4705</v>
      </c>
      <c r="K126" s="24" t="str">
        <f>[4]签字版本!L126</f>
        <v>连城县农村信用联社四堡信用社</v>
      </c>
    </row>
    <row r="127" spans="1:11">
      <c r="A127" s="24" t="str">
        <f>[4]签字版本!A127</f>
        <v>121</v>
      </c>
      <c r="B127" s="24" t="str">
        <f>[4]签字版本!B127</f>
        <v>邹日华</v>
      </c>
      <c r="C127" s="24" t="str">
        <f>SUBSTITUTE([4]签字版本!C127,MID([4]签字版本!C127,7,8),"********")</f>
        <v>352627********1613</v>
      </c>
      <c r="D127" s="25" t="str">
        <f>SUBSTITUTE([4]签字版本!D127,MID([4]签字版本!D127,4,4),"****")</f>
        <v>139****5127</v>
      </c>
      <c r="E127" s="24" t="str">
        <f>[4]签字版本!E127</f>
        <v>双泉</v>
      </c>
      <c r="F127" s="26">
        <f>[4]签字版本!F127</f>
        <v>1.66</v>
      </c>
      <c r="G127" s="26">
        <f t="shared" si="2"/>
        <v>1.66</v>
      </c>
      <c r="H127" s="26">
        <f t="shared" si="3"/>
        <v>49.8</v>
      </c>
      <c r="I127" s="26">
        <f>[4]签字版本!J127</f>
        <v>9.96</v>
      </c>
      <c r="J127" s="25" t="str">
        <f>SUBSTITUTE([4]签字版本!K127,MID([4]签字版本!K127,9,7),"*******")</f>
        <v>90908180*******0248673</v>
      </c>
      <c r="K127" s="24" t="str">
        <f>[4]签字版本!L127</f>
        <v>连城县农村信用联社四堡信用社</v>
      </c>
    </row>
    <row r="128" spans="1:11">
      <c r="A128" s="24" t="str">
        <f>[4]签字版本!A128</f>
        <v>122</v>
      </c>
      <c r="B128" s="24" t="str">
        <f>[4]签字版本!B128</f>
        <v>邹宗舜</v>
      </c>
      <c r="C128" s="24" t="str">
        <f>SUBSTITUTE([4]签字版本!C128,MID([4]签字版本!C128,7,8),"********")</f>
        <v>352627********1611</v>
      </c>
      <c r="D128" s="25" t="str">
        <f>SUBSTITUTE([4]签字版本!D128,MID([4]签字版本!D128,4,4),"****")</f>
        <v>157****6627</v>
      </c>
      <c r="E128" s="24" t="str">
        <f>[4]签字版本!E128</f>
        <v>双泉</v>
      </c>
      <c r="F128" s="26">
        <f>[4]签字版本!F128</f>
        <v>1.65</v>
      </c>
      <c r="G128" s="26">
        <f t="shared" si="2"/>
        <v>1.65</v>
      </c>
      <c r="H128" s="26">
        <f t="shared" si="3"/>
        <v>49.5</v>
      </c>
      <c r="I128" s="26">
        <f>[4]签字版本!J128</f>
        <v>9.9</v>
      </c>
      <c r="J128" s="25" t="str">
        <f>SUBSTITUTE([4]签字版本!K128,MID([4]签字版本!K128,9,7),"*******")</f>
        <v>90908180*******0068884</v>
      </c>
      <c r="K128" s="24" t="str">
        <f>[4]签字版本!L128</f>
        <v>连城县农村信用联社四堡信用社</v>
      </c>
    </row>
    <row r="129" spans="1:11">
      <c r="A129" s="24" t="str">
        <f>[4]签字版本!A129</f>
        <v>123</v>
      </c>
      <c r="B129" s="24" t="str">
        <f>[4]签字版本!B129</f>
        <v>杨华荣</v>
      </c>
      <c r="C129" s="24" t="str">
        <f>SUBSTITUTE([4]签字版本!C129,MID([4]签字版本!C129,7,8),"********")</f>
        <v>352627********1622</v>
      </c>
      <c r="D129" s="25" t="str">
        <f>SUBSTITUTE([4]签字版本!D129,MID([4]签字版本!D129,4,4),"****")</f>
        <v>183****5015</v>
      </c>
      <c r="E129" s="24" t="str">
        <f>[4]签字版本!E129</f>
        <v>双泉</v>
      </c>
      <c r="F129" s="26">
        <f>[4]签字版本!F129</f>
        <v>2.6</v>
      </c>
      <c r="G129" s="26">
        <f t="shared" si="2"/>
        <v>2.6</v>
      </c>
      <c r="H129" s="26">
        <f t="shared" si="3"/>
        <v>78</v>
      </c>
      <c r="I129" s="26">
        <f>[4]签字版本!J129</f>
        <v>15.6</v>
      </c>
      <c r="J129" s="25" t="str">
        <f>SUBSTITUTE([4]签字版本!K129,MID([4]签字版本!K129,9,7),"*******")</f>
        <v>62218405*******4788</v>
      </c>
      <c r="K129" s="24" t="str">
        <f>[4]签字版本!L129</f>
        <v>连城县农村信用联社四堡信用社</v>
      </c>
    </row>
    <row r="130" spans="1:11">
      <c r="A130" s="24" t="str">
        <f>[4]签字版本!A130</f>
        <v>124</v>
      </c>
      <c r="B130" s="24" t="str">
        <f>[4]签字版本!B130</f>
        <v>邹立芳</v>
      </c>
      <c r="C130" s="24" t="str">
        <f>SUBSTITUTE([4]签字版本!C130,MID([4]签字版本!C130,7,8),"********")</f>
        <v>352627********161X</v>
      </c>
      <c r="D130" s="25" t="str">
        <f>SUBSTITUTE([4]签字版本!D130,MID([4]签字版本!D130,4,4),"****")</f>
        <v>139****7743</v>
      </c>
      <c r="E130" s="24" t="str">
        <f>[4]签字版本!E130</f>
        <v>双泉</v>
      </c>
      <c r="F130" s="26">
        <f>[4]签字版本!F130</f>
        <v>1.84</v>
      </c>
      <c r="G130" s="26">
        <f t="shared" si="2"/>
        <v>1.84</v>
      </c>
      <c r="H130" s="26">
        <f t="shared" si="3"/>
        <v>55.2</v>
      </c>
      <c r="I130" s="26">
        <f>[4]签字版本!J130</f>
        <v>11.04</v>
      </c>
      <c r="J130" s="25" t="str">
        <f>SUBSTITUTE([4]签字版本!K130,MID([4]签字版本!K130,9,7),"*******")</f>
        <v>90908180*******0286293</v>
      </c>
      <c r="K130" s="24" t="str">
        <f>[4]签字版本!L130</f>
        <v>连城县农村信用联社四堡信用社</v>
      </c>
    </row>
    <row r="131" spans="1:11">
      <c r="A131" s="24" t="str">
        <f>[4]签字版本!A131</f>
        <v>125</v>
      </c>
      <c r="B131" s="24" t="str">
        <f>[4]签字版本!B131</f>
        <v>邹宗开</v>
      </c>
      <c r="C131" s="24" t="str">
        <f>SUBSTITUTE([4]签字版本!C131,MID([4]签字版本!C131,7,8),"********")</f>
        <v>352627********1613</v>
      </c>
      <c r="D131" s="25" t="str">
        <f>SUBSTITUTE([4]签字版本!D131,MID([4]签字版本!D131,4,4),"****")</f>
        <v>189****4315</v>
      </c>
      <c r="E131" s="24" t="str">
        <f>[4]签字版本!E131</f>
        <v>双泉</v>
      </c>
      <c r="F131" s="26">
        <f>[4]签字版本!F131</f>
        <v>3.69</v>
      </c>
      <c r="G131" s="26">
        <f t="shared" si="2"/>
        <v>3.69</v>
      </c>
      <c r="H131" s="26">
        <f t="shared" si="3"/>
        <v>110.7</v>
      </c>
      <c r="I131" s="26">
        <f>[4]签字版本!J131</f>
        <v>22.14</v>
      </c>
      <c r="J131" s="25" t="str">
        <f>SUBSTITUTE([4]签字版本!K131,MID([4]签字版本!K131,9,7),"*******")</f>
        <v>62218101*******1755</v>
      </c>
      <c r="K131" s="24" t="str">
        <f>[4]签字版本!L131</f>
        <v>连城县农村信用联社四堡信用社</v>
      </c>
    </row>
    <row r="132" spans="1:11">
      <c r="A132" s="24" t="str">
        <f>[4]签字版本!A132</f>
        <v>126</v>
      </c>
      <c r="B132" s="24" t="str">
        <f>[4]签字版本!B132</f>
        <v>邹宏志</v>
      </c>
      <c r="C132" s="24" t="str">
        <f>SUBSTITUTE([4]签字版本!C132,MID([4]签字版本!C132,7,8),"********")</f>
        <v>350825********1619</v>
      </c>
      <c r="D132" s="25" t="str">
        <f>SUBSTITUTE([4]签字版本!D132,MID([4]签字版本!D132,4,4),"****")</f>
        <v>187****6827</v>
      </c>
      <c r="E132" s="24" t="str">
        <f>[4]签字版本!E132</f>
        <v>双泉</v>
      </c>
      <c r="F132" s="26">
        <f>[4]签字版本!F132</f>
        <v>2.79</v>
      </c>
      <c r="G132" s="26">
        <f t="shared" si="2"/>
        <v>2.79</v>
      </c>
      <c r="H132" s="26">
        <f t="shared" si="3"/>
        <v>83.7</v>
      </c>
      <c r="I132" s="26">
        <f>[4]签字版本!J132</f>
        <v>16.74</v>
      </c>
      <c r="J132" s="25" t="str">
        <f>SUBSTITUTE([4]签字版本!K132,MID([4]签字版本!K132,9,7),"*******")</f>
        <v>62303611*******9848</v>
      </c>
      <c r="K132" s="24" t="str">
        <f>[4]签字版本!L132</f>
        <v>连城县农村信用联社四堡信用社</v>
      </c>
    </row>
    <row r="133" spans="1:11">
      <c r="A133" s="24" t="str">
        <f>[4]签字版本!A133</f>
        <v>127</v>
      </c>
      <c r="B133" s="24" t="str">
        <f>[4]签字版本!B133</f>
        <v>邹立升</v>
      </c>
      <c r="C133" s="24" t="str">
        <f>SUBSTITUTE([4]签字版本!C133,MID([4]签字版本!C133,7,8),"********")</f>
        <v>352627********1616</v>
      </c>
      <c r="D133" s="25" t="str">
        <f>SUBSTITUTE([4]签字版本!D133,MID([4]签字版本!D133,4,4),"****")</f>
        <v>138****0687</v>
      </c>
      <c r="E133" s="24" t="str">
        <f>[4]签字版本!E133</f>
        <v>双泉</v>
      </c>
      <c r="F133" s="26">
        <f>[4]签字版本!F133</f>
        <v>4.72</v>
      </c>
      <c r="G133" s="26">
        <f t="shared" si="2"/>
        <v>4.72</v>
      </c>
      <c r="H133" s="26">
        <f t="shared" si="3"/>
        <v>141.6</v>
      </c>
      <c r="I133" s="26">
        <f>[4]签字版本!J133</f>
        <v>28.32</v>
      </c>
      <c r="J133" s="25" t="str">
        <f>SUBSTITUTE([4]签字版本!K133,MID([4]签字版本!K133,9,7),"*******")</f>
        <v>62218405*******5157</v>
      </c>
      <c r="K133" s="24" t="str">
        <f>[4]签字版本!L133</f>
        <v>连城县农村信用联社四堡信用社</v>
      </c>
    </row>
    <row r="134" spans="1:11">
      <c r="A134" s="24" t="str">
        <f>[4]签字版本!A134</f>
        <v>128</v>
      </c>
      <c r="B134" s="24" t="str">
        <f>[4]签字版本!B134</f>
        <v>邹立文</v>
      </c>
      <c r="C134" s="24" t="str">
        <f>SUBSTITUTE([4]签字版本!C134,MID([4]签字版本!C134,7,8),"********")</f>
        <v>352627********1610</v>
      </c>
      <c r="D134" s="25" t="str">
        <f>SUBSTITUTE([4]签字版本!D134,MID([4]签字版本!D134,4,4),"****")</f>
        <v>159****8599</v>
      </c>
      <c r="E134" s="24" t="str">
        <f>[4]签字版本!E134</f>
        <v>双泉</v>
      </c>
      <c r="F134" s="26">
        <f>[4]签字版本!F134</f>
        <v>4.24</v>
      </c>
      <c r="G134" s="26">
        <f t="shared" si="2"/>
        <v>4.24</v>
      </c>
      <c r="H134" s="26">
        <f t="shared" si="3"/>
        <v>127.2</v>
      </c>
      <c r="I134" s="26">
        <f>[4]签字版本!J134</f>
        <v>25.44</v>
      </c>
      <c r="J134" s="25" t="str">
        <f>SUBSTITUTE([4]签字版本!K134,MID([4]签字版本!K134,9,7),"*******")</f>
        <v>90908180*******0590052</v>
      </c>
      <c r="K134" s="24" t="str">
        <f>[4]签字版本!L134</f>
        <v>连城县农村信用联社四堡信用社</v>
      </c>
    </row>
    <row r="135" spans="1:11">
      <c r="A135" s="24" t="str">
        <f>[4]签字版本!A135</f>
        <v>129</v>
      </c>
      <c r="B135" s="24" t="str">
        <f>[4]签字版本!B135</f>
        <v>邹文华</v>
      </c>
      <c r="C135" s="24" t="str">
        <f>SUBSTITUTE([4]签字版本!C135,MID([4]签字版本!C135,7,8),"********")</f>
        <v>352627********1611</v>
      </c>
      <c r="D135" s="25" t="str">
        <f>SUBSTITUTE([4]签字版本!D135,MID([4]签字版本!D135,4,4),"****")</f>
        <v>136****5972</v>
      </c>
      <c r="E135" s="24" t="str">
        <f>[4]签字版本!E135</f>
        <v>双泉</v>
      </c>
      <c r="F135" s="26">
        <f>[4]签字版本!F135</f>
        <v>1.59</v>
      </c>
      <c r="G135" s="26">
        <f t="shared" ref="G135:G198" si="4">F135</f>
        <v>1.59</v>
      </c>
      <c r="H135" s="26">
        <f t="shared" ref="H135:H198" si="5">G135*30</f>
        <v>47.7</v>
      </c>
      <c r="I135" s="26">
        <f>[4]签字版本!J135</f>
        <v>9.54</v>
      </c>
      <c r="J135" s="25" t="str">
        <f>SUBSTITUTE([4]签字版本!K135,MID([4]签字版本!K135,9,7),"*******")</f>
        <v>90908180*******0248593</v>
      </c>
      <c r="K135" s="24" t="str">
        <f>[4]签字版本!L135</f>
        <v>连城县农村信用联社四堡信用社</v>
      </c>
    </row>
    <row r="136" spans="1:11">
      <c r="A136" s="24" t="str">
        <f>[4]签字版本!A136</f>
        <v>130</v>
      </c>
      <c r="B136" s="24" t="str">
        <f>[4]签字版本!B136</f>
        <v>邹小华</v>
      </c>
      <c r="C136" s="24" t="str">
        <f>SUBSTITUTE([4]签字版本!C136,MID([4]签字版本!C136,7,8),"********")</f>
        <v>352627********1617</v>
      </c>
      <c r="D136" s="25" t="str">
        <f>SUBSTITUTE([4]签字版本!D136,MID([4]签字版本!D136,4,4),"****")</f>
        <v>138****5371</v>
      </c>
      <c r="E136" s="24" t="str">
        <f>[4]签字版本!E136</f>
        <v>双泉</v>
      </c>
      <c r="F136" s="26">
        <f>[4]签字版本!F136</f>
        <v>0.55</v>
      </c>
      <c r="G136" s="26">
        <f t="shared" si="4"/>
        <v>0.55</v>
      </c>
      <c r="H136" s="26">
        <f t="shared" si="5"/>
        <v>16.5</v>
      </c>
      <c r="I136" s="26">
        <f>[4]签字版本!J136</f>
        <v>3.3</v>
      </c>
      <c r="J136" s="25" t="str">
        <f>SUBSTITUTE([4]签字版本!K136,MID([4]签字版本!K136,9,7),"*******")</f>
        <v>62303611*******5796</v>
      </c>
      <c r="K136" s="24" t="str">
        <f>[4]签字版本!L136</f>
        <v>连城县农村信用联社四堡信用社</v>
      </c>
    </row>
    <row r="137" spans="1:11">
      <c r="A137" s="24" t="str">
        <f>[4]签字版本!A137</f>
        <v>131</v>
      </c>
      <c r="B137" s="24" t="str">
        <f>[4]签字版本!B137</f>
        <v>邹宗旺</v>
      </c>
      <c r="C137" s="24" t="str">
        <f>SUBSTITUTE([4]签字版本!C137,MID([4]签字版本!C137,7,8),"********")</f>
        <v>352627********1617</v>
      </c>
      <c r="D137" s="25" t="str">
        <f>SUBSTITUTE([4]签字版本!D137,MID([4]签字版本!D137,4,4),"****")</f>
        <v>152****4271</v>
      </c>
      <c r="E137" s="24" t="str">
        <f>[4]签字版本!E137</f>
        <v>双泉</v>
      </c>
      <c r="F137" s="26">
        <f>[4]签字版本!F137</f>
        <v>3.3</v>
      </c>
      <c r="G137" s="26">
        <f t="shared" si="4"/>
        <v>3.3</v>
      </c>
      <c r="H137" s="26">
        <f t="shared" si="5"/>
        <v>99</v>
      </c>
      <c r="I137" s="26">
        <f>[4]签字版本!J137</f>
        <v>19.8</v>
      </c>
      <c r="J137" s="25" t="str">
        <f>SUBSTITUTE([4]签字版本!K137,MID([4]签字版本!K137,9,7),"*******")</f>
        <v>62218405*******3903</v>
      </c>
      <c r="K137" s="24" t="str">
        <f>[4]签字版本!L137</f>
        <v>连城县农村信用联社四堡信用社</v>
      </c>
    </row>
    <row r="138" spans="1:11">
      <c r="A138" s="24" t="str">
        <f>[4]签字版本!A138</f>
        <v>132</v>
      </c>
      <c r="B138" s="24" t="str">
        <f>[4]签字版本!B138</f>
        <v>邹立元</v>
      </c>
      <c r="C138" s="24" t="str">
        <f>SUBSTITUTE([4]签字版本!C138,MID([4]签字版本!C138,7,8),"********")</f>
        <v>352627********1616</v>
      </c>
      <c r="D138" s="25" t="str">
        <f>SUBSTITUTE([4]签字版本!D138,MID([4]签字版本!D138,4,4),"****")</f>
        <v>158****5509</v>
      </c>
      <c r="E138" s="24" t="str">
        <f>[4]签字版本!E138</f>
        <v>双泉</v>
      </c>
      <c r="F138" s="26">
        <f>[4]签字版本!F138</f>
        <v>3.59</v>
      </c>
      <c r="G138" s="26">
        <f t="shared" si="4"/>
        <v>3.59</v>
      </c>
      <c r="H138" s="26">
        <f t="shared" si="5"/>
        <v>107.7</v>
      </c>
      <c r="I138" s="26">
        <f>[4]签字版本!J138</f>
        <v>21.54</v>
      </c>
      <c r="J138" s="25" t="str">
        <f>SUBSTITUTE([4]签字版本!K138,MID([4]签字版本!K138,9,7),"*******")</f>
        <v>90908180*******0131744</v>
      </c>
      <c r="K138" s="24" t="str">
        <f>[4]签字版本!L138</f>
        <v>连城县农村信用联社四堡信用社</v>
      </c>
    </row>
    <row r="139" spans="1:11">
      <c r="A139" s="24" t="str">
        <f>[4]签字版本!A139</f>
        <v>133</v>
      </c>
      <c r="B139" s="24" t="str">
        <f>[4]签字版本!B139</f>
        <v>邹连明</v>
      </c>
      <c r="C139" s="24" t="str">
        <f>SUBSTITUTE([4]签字版本!C139,MID([4]签字版本!C139,7,8),"********")</f>
        <v>352627********161X</v>
      </c>
      <c r="D139" s="25" t="str">
        <f>SUBSTITUTE([4]签字版本!D139,MID([4]签字版本!D139,4,4),"****")</f>
        <v>151****3161</v>
      </c>
      <c r="E139" s="24" t="str">
        <f>[4]签字版本!E139</f>
        <v>双泉</v>
      </c>
      <c r="F139" s="26">
        <f>[4]签字版本!F139</f>
        <v>3.57</v>
      </c>
      <c r="G139" s="26">
        <f t="shared" si="4"/>
        <v>3.57</v>
      </c>
      <c r="H139" s="26">
        <f t="shared" si="5"/>
        <v>107.1</v>
      </c>
      <c r="I139" s="26">
        <f>[4]签字版本!J139</f>
        <v>21.42</v>
      </c>
      <c r="J139" s="25" t="str">
        <f>SUBSTITUTE([4]签字版本!K139,MID([4]签字版本!K139,9,7),"*******")</f>
        <v>90908180*******0068900</v>
      </c>
      <c r="K139" s="24" t="str">
        <f>[4]签字版本!L139</f>
        <v>连城县农村信用联社四堡信用社</v>
      </c>
    </row>
    <row r="140" spans="1:11">
      <c r="A140" s="24" t="str">
        <f>[4]签字版本!A140</f>
        <v>134</v>
      </c>
      <c r="B140" s="24" t="str">
        <f>[4]签字版本!B140</f>
        <v>邹立刚</v>
      </c>
      <c r="C140" s="24" t="str">
        <f>SUBSTITUTE([4]签字版本!C140,MID([4]签字版本!C140,7,8),"********")</f>
        <v>352627********1617</v>
      </c>
      <c r="D140" s="25" t="str">
        <f>SUBSTITUTE([4]签字版本!D140,MID([4]签字版本!D140,4,4),"****")</f>
        <v>137****3130</v>
      </c>
      <c r="E140" s="24" t="str">
        <f>[4]签字版本!E140</f>
        <v>双泉</v>
      </c>
      <c r="F140" s="26">
        <f>[4]签字版本!F140</f>
        <v>3.03</v>
      </c>
      <c r="G140" s="26">
        <f t="shared" si="4"/>
        <v>3.03</v>
      </c>
      <c r="H140" s="26">
        <f t="shared" si="5"/>
        <v>90.9</v>
      </c>
      <c r="I140" s="26">
        <f>[4]签字版本!J140</f>
        <v>18.18</v>
      </c>
      <c r="J140" s="25" t="str">
        <f>SUBSTITUTE([4]签字版本!K140,MID([4]签字版本!K140,9,7),"*******")</f>
        <v>62303611*******6339</v>
      </c>
      <c r="K140" s="24" t="str">
        <f>[4]签字版本!L140</f>
        <v>连城县农村信用联社四堡信用社</v>
      </c>
    </row>
    <row r="141" spans="1:11">
      <c r="A141" s="24" t="str">
        <f>[4]签字版本!A141</f>
        <v>135</v>
      </c>
      <c r="B141" s="24" t="str">
        <f>[4]签字版本!B141</f>
        <v>邹洪生</v>
      </c>
      <c r="C141" s="24" t="str">
        <f>SUBSTITUTE([4]签字版本!C141,MID([4]签字版本!C141,7,8),"********")</f>
        <v>352627********1611</v>
      </c>
      <c r="D141" s="25" t="str">
        <f>SUBSTITUTE([4]签字版本!D141,MID([4]签字版本!D141,4,4),"****")</f>
        <v>159****3889</v>
      </c>
      <c r="E141" s="24" t="str">
        <f>[4]签字版本!E141</f>
        <v>双泉</v>
      </c>
      <c r="F141" s="26">
        <f>[4]签字版本!F141</f>
        <v>1.27</v>
      </c>
      <c r="G141" s="26">
        <f t="shared" si="4"/>
        <v>1.27</v>
      </c>
      <c r="H141" s="26">
        <f t="shared" si="5"/>
        <v>38.1</v>
      </c>
      <c r="I141" s="26">
        <f>[4]签字版本!J141</f>
        <v>7.62</v>
      </c>
      <c r="J141" s="25" t="str">
        <f>SUBSTITUTE([4]签字版本!K141,MID([4]签字版本!K141,9,7),"*******")</f>
        <v>90908180*******0604092</v>
      </c>
      <c r="K141" s="24" t="str">
        <f>[4]签字版本!L141</f>
        <v>连城县农村信用联社四堡信用社</v>
      </c>
    </row>
    <row r="142" spans="1:11">
      <c r="A142" s="24" t="str">
        <f>[4]签字版本!A142</f>
        <v>136</v>
      </c>
      <c r="B142" s="24" t="str">
        <f>[4]签字版本!B142</f>
        <v>邹基生</v>
      </c>
      <c r="C142" s="24" t="str">
        <f>SUBSTITUTE([4]签字版本!C142,MID([4]签字版本!C142,7,8),"********")</f>
        <v>352627********1613</v>
      </c>
      <c r="D142" s="25" t="str">
        <f>SUBSTITUTE([4]签字版本!D142,MID([4]签字版本!D142,4,4),"****")</f>
        <v>138****8133</v>
      </c>
      <c r="E142" s="24" t="str">
        <f>[4]签字版本!E142</f>
        <v>双泉</v>
      </c>
      <c r="F142" s="26">
        <f>[4]签字版本!F142</f>
        <v>2.55</v>
      </c>
      <c r="G142" s="26">
        <f t="shared" si="4"/>
        <v>2.55</v>
      </c>
      <c r="H142" s="26">
        <f t="shared" si="5"/>
        <v>76.5</v>
      </c>
      <c r="I142" s="26">
        <f>[4]签字版本!J142</f>
        <v>15.3</v>
      </c>
      <c r="J142" s="25" t="str">
        <f>SUBSTITUTE([4]签字版本!K142,MID([4]签字版本!K142,9,7),"*******")</f>
        <v>90908180*******0247951</v>
      </c>
      <c r="K142" s="24" t="str">
        <f>[4]签字版本!L142</f>
        <v>连城县农村信用联社四堡信用社</v>
      </c>
    </row>
    <row r="143" spans="1:11">
      <c r="A143" s="24" t="str">
        <f>[4]签字版本!A143</f>
        <v>137</v>
      </c>
      <c r="B143" s="24" t="str">
        <f>[4]签字版本!B143</f>
        <v>邹富华</v>
      </c>
      <c r="C143" s="24" t="str">
        <f>SUBSTITUTE([4]签字版本!C143,MID([4]签字版本!C143,7,8),"********")</f>
        <v>352627********1616</v>
      </c>
      <c r="D143" s="25" t="str">
        <f>SUBSTITUTE([4]签字版本!D143,MID([4]签字版本!D143,4,4),"****")</f>
        <v>187****0712</v>
      </c>
      <c r="E143" s="24" t="str">
        <f>[4]签字版本!E143</f>
        <v>双泉</v>
      </c>
      <c r="F143" s="26">
        <f>[4]签字版本!F143</f>
        <v>1.62</v>
      </c>
      <c r="G143" s="26">
        <f t="shared" si="4"/>
        <v>1.62</v>
      </c>
      <c r="H143" s="26">
        <f t="shared" si="5"/>
        <v>48.6</v>
      </c>
      <c r="I143" s="26">
        <f>[4]签字版本!J143</f>
        <v>9.72</v>
      </c>
      <c r="J143" s="25" t="str">
        <f>SUBSTITUTE([4]签字版本!K143,MID([4]签字版本!K143,9,7),"*******")</f>
        <v>62218405*******4838</v>
      </c>
      <c r="K143" s="24" t="str">
        <f>[4]签字版本!L143</f>
        <v>连城县农村信用联社四堡信用社</v>
      </c>
    </row>
    <row r="144" spans="1:11">
      <c r="A144" s="24" t="str">
        <f>[4]签字版本!A144</f>
        <v>138</v>
      </c>
      <c r="B144" s="24" t="str">
        <f>[4]签字版本!B144</f>
        <v>邹国华</v>
      </c>
      <c r="C144" s="24" t="str">
        <f>SUBSTITUTE([4]签字版本!C144,MID([4]签字版本!C144,7,8),"********")</f>
        <v>352627********1637</v>
      </c>
      <c r="D144" s="25" t="str">
        <f>SUBSTITUTE([4]签字版本!D144,MID([4]签字版本!D144,4,4),"****")</f>
        <v>136****2617</v>
      </c>
      <c r="E144" s="24" t="str">
        <f>[4]签字版本!E144</f>
        <v>双泉</v>
      </c>
      <c r="F144" s="26">
        <f>[4]签字版本!F144</f>
        <v>0.84</v>
      </c>
      <c r="G144" s="26">
        <f t="shared" si="4"/>
        <v>0.84</v>
      </c>
      <c r="H144" s="26">
        <f t="shared" si="5"/>
        <v>25.2</v>
      </c>
      <c r="I144" s="26">
        <f>[4]签字版本!J144</f>
        <v>5.04</v>
      </c>
      <c r="J144" s="25" t="str">
        <f>SUBSTITUTE([4]签字版本!K144,MID([4]签字版本!K144,9,7),"*******")</f>
        <v>90908180*******0001893</v>
      </c>
      <c r="K144" s="24" t="str">
        <f>[4]签字版本!L144</f>
        <v>连城县农村信用联社四堡信用社</v>
      </c>
    </row>
    <row r="145" spans="1:11">
      <c r="A145" s="24" t="str">
        <f>[4]签字版本!A145</f>
        <v>139</v>
      </c>
      <c r="B145" s="24" t="str">
        <f>[4]签字版本!B145</f>
        <v>邹生华</v>
      </c>
      <c r="C145" s="24" t="str">
        <f>SUBSTITUTE([4]签字版本!C145,MID([4]签字版本!C145,7,8),"********")</f>
        <v>352627********1615</v>
      </c>
      <c r="D145" s="25" t="str">
        <f>SUBSTITUTE([4]签字版本!D145,MID([4]签字版本!D145,4,4),"****")</f>
        <v>059****87515</v>
      </c>
      <c r="E145" s="24" t="str">
        <f>[4]签字版本!E145</f>
        <v>双泉</v>
      </c>
      <c r="F145" s="26">
        <f>[4]签字版本!F145</f>
        <v>3.78</v>
      </c>
      <c r="G145" s="26">
        <f t="shared" si="4"/>
        <v>3.78</v>
      </c>
      <c r="H145" s="26">
        <f t="shared" si="5"/>
        <v>113.4</v>
      </c>
      <c r="I145" s="26">
        <f>[4]签字版本!J145</f>
        <v>22.68</v>
      </c>
      <c r="J145" s="25" t="str">
        <f>SUBSTITUTE([4]签字版本!K145,MID([4]签字版本!K145,9,7),"*******")</f>
        <v>90908180*******0207609</v>
      </c>
      <c r="K145" s="24" t="str">
        <f>[4]签字版本!L145</f>
        <v>连城县农村信用联社四堡信用社</v>
      </c>
    </row>
    <row r="146" spans="1:11">
      <c r="A146" s="24" t="str">
        <f>[4]签字版本!A146</f>
        <v>140</v>
      </c>
      <c r="B146" s="24" t="str">
        <f>[4]签字版本!B146</f>
        <v>邹宗武</v>
      </c>
      <c r="C146" s="24" t="str">
        <f>SUBSTITUTE([4]签字版本!C146,MID([4]签字版本!C146,7,8),"********")</f>
        <v>352627********1615</v>
      </c>
      <c r="D146" s="25" t="str">
        <f>SUBSTITUTE([4]签字版本!D146,MID([4]签字版本!D146,4,4),"****")</f>
        <v>158****2084</v>
      </c>
      <c r="E146" s="24" t="str">
        <f>[4]签字版本!E146</f>
        <v>双泉</v>
      </c>
      <c r="F146" s="26">
        <f>[4]签字版本!F146</f>
        <v>1.36</v>
      </c>
      <c r="G146" s="26">
        <f t="shared" si="4"/>
        <v>1.36</v>
      </c>
      <c r="H146" s="26">
        <f t="shared" si="5"/>
        <v>40.8</v>
      </c>
      <c r="I146" s="26">
        <f>[4]签字版本!J146</f>
        <v>8.16</v>
      </c>
      <c r="J146" s="25" t="str">
        <f>SUBSTITUTE([4]签字版本!K146,MID([4]签字版本!K146,9,7),"*******")</f>
        <v>90908180*******0660752</v>
      </c>
      <c r="K146" s="24" t="str">
        <f>[4]签字版本!L146</f>
        <v>连城县农村信用联社四堡信用社</v>
      </c>
    </row>
    <row r="147" spans="1:11">
      <c r="A147" s="24" t="str">
        <f>[4]签字版本!A147</f>
        <v>141</v>
      </c>
      <c r="B147" s="24" t="str">
        <f>[4]签字版本!B147</f>
        <v>邹宗文</v>
      </c>
      <c r="C147" s="24" t="str">
        <f>SUBSTITUTE([4]签字版本!C147,MID([4]签字版本!C147,7,8),"********")</f>
        <v>352627********1651</v>
      </c>
      <c r="D147" s="25" t="str">
        <f>SUBSTITUTE([4]签字版本!D147,MID([4]签字版本!D147,4,4),"****")</f>
        <v>151****0829</v>
      </c>
      <c r="E147" s="24" t="str">
        <f>[4]签字版本!E147</f>
        <v>双泉</v>
      </c>
      <c r="F147" s="26">
        <f>[4]签字版本!F147</f>
        <v>1.63</v>
      </c>
      <c r="G147" s="26">
        <f t="shared" si="4"/>
        <v>1.63</v>
      </c>
      <c r="H147" s="26">
        <f t="shared" si="5"/>
        <v>48.9</v>
      </c>
      <c r="I147" s="26">
        <f>[4]签字版本!J147</f>
        <v>9.78</v>
      </c>
      <c r="J147" s="25" t="str">
        <f>SUBSTITUTE([4]签字版本!K147,MID([4]签字版本!K147,9,7),"*******")</f>
        <v>62303611*******9501</v>
      </c>
      <c r="K147" s="24" t="str">
        <f>[4]签字版本!L147</f>
        <v>连城县农村信用联社四堡信用社</v>
      </c>
    </row>
    <row r="148" spans="1:11">
      <c r="A148" s="24" t="str">
        <f>[4]签字版本!A148</f>
        <v>142</v>
      </c>
      <c r="B148" s="24" t="str">
        <f>[4]签字版本!B148</f>
        <v>邹天生</v>
      </c>
      <c r="C148" s="24" t="str">
        <f>SUBSTITUTE([4]签字版本!C148,MID([4]签字版本!C148,7,8),"********")</f>
        <v>352627********1613</v>
      </c>
      <c r="D148" s="25" t="str">
        <f>SUBSTITUTE([4]签字版本!D148,MID([4]签字版本!D148,4,4),"****")</f>
        <v>187****7994</v>
      </c>
      <c r="E148" s="24" t="str">
        <f>[4]签字版本!E148</f>
        <v>双泉</v>
      </c>
      <c r="F148" s="26">
        <f>[4]签字版本!F148</f>
        <v>1.89</v>
      </c>
      <c r="G148" s="26">
        <f t="shared" si="4"/>
        <v>1.89</v>
      </c>
      <c r="H148" s="26">
        <f t="shared" si="5"/>
        <v>56.7</v>
      </c>
      <c r="I148" s="26">
        <f>[4]签字版本!J148</f>
        <v>11.34</v>
      </c>
      <c r="J148" s="25" t="str">
        <f>SUBSTITUTE([4]签字版本!K148,MID([4]签字版本!K148,9,7),"*******")</f>
        <v>90908180*******0246407</v>
      </c>
      <c r="K148" s="24" t="str">
        <f>[4]签字版本!L148</f>
        <v>连城县农村信用联社四堡信用社</v>
      </c>
    </row>
    <row r="149" spans="1:11">
      <c r="A149" s="24" t="str">
        <f>[4]签字版本!A149</f>
        <v>143</v>
      </c>
      <c r="B149" s="24" t="str">
        <f>[4]签字版本!B149</f>
        <v>邹立友</v>
      </c>
      <c r="C149" s="24" t="str">
        <f>SUBSTITUTE([4]签字版本!C149,MID([4]签字版本!C149,7,8),"********")</f>
        <v>352627********1613</v>
      </c>
      <c r="D149" s="25" t="str">
        <f>SUBSTITUTE([4]签字版本!D149,MID([4]签字版本!D149,4,4),"****")</f>
        <v>138****9838</v>
      </c>
      <c r="E149" s="24" t="str">
        <f>[4]签字版本!E149</f>
        <v>双泉</v>
      </c>
      <c r="F149" s="26">
        <f>[4]签字版本!F149</f>
        <v>1.93</v>
      </c>
      <c r="G149" s="26">
        <f t="shared" si="4"/>
        <v>1.93</v>
      </c>
      <c r="H149" s="26">
        <f t="shared" si="5"/>
        <v>57.9</v>
      </c>
      <c r="I149" s="26">
        <f>[4]签字版本!J149</f>
        <v>11.58</v>
      </c>
      <c r="J149" s="25" t="str">
        <f>SUBSTITUTE([4]签字版本!K149,MID([4]签字版本!K149,9,7),"*******")</f>
        <v>90908180*******0167402</v>
      </c>
      <c r="K149" s="24" t="str">
        <f>[4]签字版本!L149</f>
        <v>连城县农村信用联社四堡信用社</v>
      </c>
    </row>
    <row r="150" spans="1:11">
      <c r="A150" s="24" t="str">
        <f>[4]签字版本!A150</f>
        <v>144</v>
      </c>
      <c r="B150" s="24" t="str">
        <f>[4]签字版本!B150</f>
        <v>邹立国</v>
      </c>
      <c r="C150" s="24" t="str">
        <f>SUBSTITUTE([4]签字版本!C150,MID([4]签字版本!C150,7,8),"********")</f>
        <v>352627********1614</v>
      </c>
      <c r="D150" s="25" t="str">
        <f>SUBSTITUTE([4]签字版本!D150,MID([4]签字版本!D150,4,4),"****")</f>
        <v>136****7927</v>
      </c>
      <c r="E150" s="24" t="str">
        <f>[4]签字版本!E150</f>
        <v>双泉</v>
      </c>
      <c r="F150" s="26">
        <f>[4]签字版本!F150</f>
        <v>1.77</v>
      </c>
      <c r="G150" s="26">
        <f t="shared" si="4"/>
        <v>1.77</v>
      </c>
      <c r="H150" s="26">
        <f t="shared" si="5"/>
        <v>53.1</v>
      </c>
      <c r="I150" s="26">
        <f>[4]签字版本!J150</f>
        <v>10.62</v>
      </c>
      <c r="J150" s="25" t="str">
        <f>SUBSTITUTE([4]签字版本!K150,MID([4]签字版本!K150,9,7),"*******")</f>
        <v>90908180*******0575284</v>
      </c>
      <c r="K150" s="24" t="str">
        <f>[4]签字版本!L150</f>
        <v>连城县农村信用联社四堡信用社</v>
      </c>
    </row>
    <row r="151" spans="1:11">
      <c r="A151" s="24" t="str">
        <f>[4]签字版本!A151</f>
        <v>145</v>
      </c>
      <c r="B151" s="24" t="str">
        <f>[4]签字版本!B151</f>
        <v>邹玉生</v>
      </c>
      <c r="C151" s="24" t="str">
        <f>SUBSTITUTE([4]签字版本!C151,MID([4]签字版本!C151,7,8),"********")</f>
        <v>352627********1617</v>
      </c>
      <c r="D151" s="25" t="str">
        <f>SUBSTITUTE([4]签字版本!D151,MID([4]签字版本!D151,4,4),"****")</f>
        <v>138****4367</v>
      </c>
      <c r="E151" s="24" t="str">
        <f>[4]签字版本!E151</f>
        <v>双泉</v>
      </c>
      <c r="F151" s="26">
        <f>[4]签字版本!F151</f>
        <v>4.71</v>
      </c>
      <c r="G151" s="26">
        <f t="shared" si="4"/>
        <v>4.71</v>
      </c>
      <c r="H151" s="26">
        <f t="shared" si="5"/>
        <v>141.3</v>
      </c>
      <c r="I151" s="26">
        <f>[4]签字版本!J151</f>
        <v>28.26</v>
      </c>
      <c r="J151" s="25" t="str">
        <f>SUBSTITUTE([4]签字版本!K151,MID([4]签字版本!K151,9,7),"*******")</f>
        <v>90908180*******0068893</v>
      </c>
      <c r="K151" s="24" t="str">
        <f>[4]签字版本!L151</f>
        <v>连城县农村信用联社四堡信用社</v>
      </c>
    </row>
    <row r="152" spans="1:11">
      <c r="A152" s="24" t="str">
        <f>[4]签字版本!A152</f>
        <v>146</v>
      </c>
      <c r="B152" s="24" t="str">
        <f>[4]签字版本!B152</f>
        <v>邹立彬</v>
      </c>
      <c r="C152" s="24" t="str">
        <f>SUBSTITUTE([4]签字版本!C152,MID([4]签字版本!C152,7,8),"********")</f>
        <v>352627********1612</v>
      </c>
      <c r="D152" s="25" t="str">
        <f>SUBSTITUTE([4]签字版本!D152,MID([4]签字版本!D152,4,4),"****")</f>
        <v>150****4268</v>
      </c>
      <c r="E152" s="24" t="str">
        <f>[4]签字版本!E152</f>
        <v>双泉</v>
      </c>
      <c r="F152" s="26">
        <f>[4]签字版本!F152</f>
        <v>2.82</v>
      </c>
      <c r="G152" s="26">
        <f t="shared" si="4"/>
        <v>2.82</v>
      </c>
      <c r="H152" s="26">
        <f t="shared" si="5"/>
        <v>84.6</v>
      </c>
      <c r="I152" s="26">
        <f>[4]签字版本!J152</f>
        <v>16.92</v>
      </c>
      <c r="J152" s="25" t="str">
        <f>SUBSTITUTE([4]签字版本!K152,MID([4]签字版本!K152,9,7),"*******")</f>
        <v>90908180*******0025323</v>
      </c>
      <c r="K152" s="24" t="str">
        <f>[4]签字版本!L152</f>
        <v>连城县农村信用联社四堡信用社</v>
      </c>
    </row>
    <row r="153" spans="1:11">
      <c r="A153" s="24" t="str">
        <f>[4]签字版本!A153</f>
        <v>147</v>
      </c>
      <c r="B153" s="24" t="str">
        <f>[4]签字版本!B153</f>
        <v>邹立辉</v>
      </c>
      <c r="C153" s="24" t="str">
        <f>SUBSTITUTE([4]签字版本!C153,MID([4]签字版本!C153,7,8),"********")</f>
        <v>352627********1612</v>
      </c>
      <c r="D153" s="25" t="str">
        <f>SUBSTITUTE([4]签字版本!D153,MID([4]签字版本!D153,4,4),"****")</f>
        <v>150****3668</v>
      </c>
      <c r="E153" s="24" t="str">
        <f>[4]签字版本!E153</f>
        <v>双泉</v>
      </c>
      <c r="F153" s="26">
        <f>[4]签字版本!F153</f>
        <v>3.14</v>
      </c>
      <c r="G153" s="26">
        <f t="shared" si="4"/>
        <v>3.14</v>
      </c>
      <c r="H153" s="26">
        <f t="shared" si="5"/>
        <v>94.2</v>
      </c>
      <c r="I153" s="26">
        <f>[4]签字版本!J153</f>
        <v>18.84</v>
      </c>
      <c r="J153" s="25" t="str">
        <f>SUBSTITUTE([4]签字版本!K153,MID([4]签字版本!K153,9,7),"*******")</f>
        <v>90908180*******0418025</v>
      </c>
      <c r="K153" s="24" t="str">
        <f>[4]签字版本!L153</f>
        <v>连城县农村信用联社四堡信用社</v>
      </c>
    </row>
    <row r="154" spans="1:11">
      <c r="A154" s="24" t="str">
        <f>[4]签字版本!A154</f>
        <v>148</v>
      </c>
      <c r="B154" s="24" t="str">
        <f>[4]签字版本!B154</f>
        <v>邹宗洋</v>
      </c>
      <c r="C154" s="24" t="str">
        <f>SUBSTITUTE([4]签字版本!C154,MID([4]签字版本!C154,7,8),"********")</f>
        <v>350825********1615</v>
      </c>
      <c r="D154" s="25" t="str">
        <f>SUBSTITUTE([4]签字版本!D154,MID([4]签字版本!D154,4,4),"****")</f>
        <v>182****4260</v>
      </c>
      <c r="E154" s="24" t="str">
        <f>[4]签字版本!E154</f>
        <v>双泉</v>
      </c>
      <c r="F154" s="26">
        <f>[4]签字版本!F154</f>
        <v>3.9</v>
      </c>
      <c r="G154" s="26">
        <f t="shared" si="4"/>
        <v>3.9</v>
      </c>
      <c r="H154" s="26">
        <f t="shared" si="5"/>
        <v>117</v>
      </c>
      <c r="I154" s="26">
        <f>[4]签字版本!J154</f>
        <v>23.4</v>
      </c>
      <c r="J154" s="25" t="str">
        <f>SUBSTITUTE([4]签字版本!K154,MID([4]签字版本!K154,9,7),"*******")</f>
        <v>62218405*******3960</v>
      </c>
      <c r="K154" s="24" t="str">
        <f>[4]签字版本!L154</f>
        <v>连城县农村信用联社四堡信用社</v>
      </c>
    </row>
    <row r="155" spans="1:11">
      <c r="A155" s="24" t="str">
        <f>[4]签字版本!A155</f>
        <v>149</v>
      </c>
      <c r="B155" s="24" t="str">
        <f>[4]签字版本!B155</f>
        <v>邹宗茂</v>
      </c>
      <c r="C155" s="24" t="str">
        <f>SUBSTITUTE([4]签字版本!C155,MID([4]签字版本!C155,7,8),"********")</f>
        <v>352627********1616</v>
      </c>
      <c r="D155" s="25" t="str">
        <f>SUBSTITUTE([4]签字版本!D155,MID([4]签字版本!D155,4,4),"****")</f>
        <v>134****8733</v>
      </c>
      <c r="E155" s="24" t="str">
        <f>[4]签字版本!E155</f>
        <v>双泉</v>
      </c>
      <c r="F155" s="26">
        <f>[4]签字版本!F155</f>
        <v>2.42</v>
      </c>
      <c r="G155" s="26">
        <f t="shared" si="4"/>
        <v>2.42</v>
      </c>
      <c r="H155" s="26">
        <f t="shared" si="5"/>
        <v>72.6</v>
      </c>
      <c r="I155" s="26">
        <f>[4]签字版本!J155</f>
        <v>14.52</v>
      </c>
      <c r="J155" s="25" t="str">
        <f>SUBSTITUTE([4]签字版本!K155,MID([4]签字版本!K155,9,7),"*******")</f>
        <v>62303611*******9311</v>
      </c>
      <c r="K155" s="24" t="str">
        <f>[4]签字版本!L155</f>
        <v>连城县农村信用联社四堡信用社</v>
      </c>
    </row>
    <row r="156" spans="1:11">
      <c r="A156" s="24" t="str">
        <f>[4]签字版本!A156</f>
        <v>150</v>
      </c>
      <c r="B156" s="24" t="str">
        <f>[4]签字版本!B156</f>
        <v>邹荣华</v>
      </c>
      <c r="C156" s="24" t="str">
        <f>SUBSTITUTE([4]签字版本!C156,MID([4]签字版本!C156,7,8),"********")</f>
        <v>352627********1619</v>
      </c>
      <c r="D156" s="25" t="str">
        <f>SUBSTITUTE([4]签字版本!D156,MID([4]签字版本!D156,4,4),"****")</f>
        <v>133****1648</v>
      </c>
      <c r="E156" s="24" t="str">
        <f>[4]签字版本!E156</f>
        <v>双泉</v>
      </c>
      <c r="F156" s="26">
        <f>[4]签字版本!F156</f>
        <v>2.98</v>
      </c>
      <c r="G156" s="26">
        <f t="shared" si="4"/>
        <v>2.98</v>
      </c>
      <c r="H156" s="26">
        <f t="shared" si="5"/>
        <v>89.4</v>
      </c>
      <c r="I156" s="26">
        <f>[4]签字版本!J156</f>
        <v>17.88</v>
      </c>
      <c r="J156" s="25" t="str">
        <f>SUBSTITUTE([4]签字版本!K156,MID([4]签字版本!K156,9,7),"*******")</f>
        <v>90908180*******0062032</v>
      </c>
      <c r="K156" s="24" t="str">
        <f>[4]签字版本!L156</f>
        <v>连城县农村信用联社四堡信用社</v>
      </c>
    </row>
    <row r="157" spans="1:11">
      <c r="A157" s="24" t="str">
        <f>[4]签字版本!A157</f>
        <v>151</v>
      </c>
      <c r="B157" s="24" t="str">
        <f>[4]签字版本!B157</f>
        <v>邹长胜</v>
      </c>
      <c r="C157" s="24" t="str">
        <f>SUBSTITUTE([4]签字版本!C157,MID([4]签字版本!C157,7,8),"********")</f>
        <v>352627********1638</v>
      </c>
      <c r="D157" s="25" t="str">
        <f>SUBSTITUTE([4]签字版本!D157,MID([4]签字版本!D157,4,4),"****")</f>
        <v>151****4279</v>
      </c>
      <c r="E157" s="24" t="str">
        <f>[4]签字版本!E157</f>
        <v>双泉</v>
      </c>
      <c r="F157" s="26">
        <f>[4]签字版本!F157</f>
        <v>4.59</v>
      </c>
      <c r="G157" s="26">
        <f t="shared" si="4"/>
        <v>4.59</v>
      </c>
      <c r="H157" s="26">
        <f t="shared" si="5"/>
        <v>137.7</v>
      </c>
      <c r="I157" s="26">
        <f>[4]签字版本!J157</f>
        <v>27.54</v>
      </c>
      <c r="J157" s="25" t="str">
        <f>SUBSTITUTE([4]签字版本!K157,MID([4]签字版本!K157,9,7),"*******")</f>
        <v>90908180*******0024805</v>
      </c>
      <c r="K157" s="24" t="str">
        <f>[4]签字版本!L157</f>
        <v>连城县农村信用联社四堡信用社</v>
      </c>
    </row>
    <row r="158" spans="1:11">
      <c r="A158" s="24" t="str">
        <f>[4]签字版本!A158</f>
        <v>152</v>
      </c>
      <c r="B158" s="24" t="str">
        <f>[4]签字版本!B158</f>
        <v>邹木金</v>
      </c>
      <c r="C158" s="24" t="str">
        <f>SUBSTITUTE([4]签字版本!C158,MID([4]签字版本!C158,7,8),"********")</f>
        <v>352627********1618</v>
      </c>
      <c r="D158" s="25" t="str">
        <f>SUBSTITUTE([4]签字版本!D158,MID([4]签字版本!D158,4,4),"****")</f>
        <v>133****2851</v>
      </c>
      <c r="E158" s="24" t="str">
        <f>[4]签字版本!E158</f>
        <v>双泉</v>
      </c>
      <c r="F158" s="26">
        <f>[4]签字版本!F158</f>
        <v>4.5</v>
      </c>
      <c r="G158" s="26">
        <f t="shared" si="4"/>
        <v>4.5</v>
      </c>
      <c r="H158" s="26">
        <f t="shared" si="5"/>
        <v>135</v>
      </c>
      <c r="I158" s="26">
        <f>[4]签字版本!J158</f>
        <v>27</v>
      </c>
      <c r="J158" s="25" t="str">
        <f>SUBSTITUTE([4]签字版本!K158,MID([4]签字版本!K158,9,7),"*******")</f>
        <v>90908180*******0138943</v>
      </c>
      <c r="K158" s="24" t="str">
        <f>[4]签字版本!L158</f>
        <v>连城县农村信用联社四堡信用社</v>
      </c>
    </row>
    <row r="159" spans="1:11">
      <c r="A159" s="24" t="str">
        <f>[4]签字版本!A159</f>
        <v>153</v>
      </c>
      <c r="B159" s="24" t="str">
        <f>[4]签字版本!B159</f>
        <v>邹立勤</v>
      </c>
      <c r="C159" s="24" t="str">
        <f>SUBSTITUTE([4]签字版本!C159,MID([4]签字版本!C159,7,8),"********")</f>
        <v>352627********1612</v>
      </c>
      <c r="D159" s="25" t="str">
        <f>SUBSTITUTE([4]签字版本!D159,MID([4]签字版本!D159,4,4),"****")</f>
        <v>136****7135</v>
      </c>
      <c r="E159" s="24" t="str">
        <f>[4]签字版本!E159</f>
        <v>双泉</v>
      </c>
      <c r="F159" s="26">
        <f>[4]签字版本!F159</f>
        <v>1.06</v>
      </c>
      <c r="G159" s="26">
        <f t="shared" si="4"/>
        <v>1.06</v>
      </c>
      <c r="H159" s="26">
        <f t="shared" si="5"/>
        <v>31.8</v>
      </c>
      <c r="I159" s="26">
        <f>[4]签字版本!J159</f>
        <v>6.36</v>
      </c>
      <c r="J159" s="25" t="str">
        <f>SUBSTITUTE([4]签字版本!K159,MID([4]签字版本!K159,9,7),"*******")</f>
        <v>90908180*******0061998</v>
      </c>
      <c r="K159" s="24" t="str">
        <f>[4]签字版本!L159</f>
        <v>连城县农村信用联社四堡信用社</v>
      </c>
    </row>
    <row r="160" spans="1:11">
      <c r="A160" s="24" t="str">
        <f>[4]签字版本!A160</f>
        <v>154</v>
      </c>
      <c r="B160" s="24" t="str">
        <f>[4]签字版本!B160</f>
        <v>邹立雄</v>
      </c>
      <c r="C160" s="24" t="str">
        <f>SUBSTITUTE([4]签字版本!C160,MID([4]签字版本!C160,7,8),"********")</f>
        <v>352627********1615</v>
      </c>
      <c r="D160" s="25" t="str">
        <f>SUBSTITUTE([4]签字版本!D160,MID([4]签字版本!D160,4,4),"****")</f>
        <v>159****8588</v>
      </c>
      <c r="E160" s="24" t="str">
        <f>[4]签字版本!E160</f>
        <v>双泉</v>
      </c>
      <c r="F160" s="26">
        <f>[4]签字版本!F160</f>
        <v>2.11</v>
      </c>
      <c r="G160" s="26">
        <f t="shared" si="4"/>
        <v>2.11</v>
      </c>
      <c r="H160" s="26">
        <f t="shared" si="5"/>
        <v>63.3</v>
      </c>
      <c r="I160" s="26">
        <f>[4]签字版本!J160</f>
        <v>12.66</v>
      </c>
      <c r="J160" s="25" t="str">
        <f>SUBSTITUTE([4]签字版本!K160,MID([4]签字版本!K160,9,7),"*******")</f>
        <v>90908180*******0700175</v>
      </c>
      <c r="K160" s="24" t="str">
        <f>[4]签字版本!L160</f>
        <v>连城县农村信用联社四堡信用社</v>
      </c>
    </row>
    <row r="161" spans="1:11">
      <c r="A161" s="24" t="str">
        <f>[4]签字版本!A161</f>
        <v>155</v>
      </c>
      <c r="B161" s="24" t="str">
        <f>[4]签字版本!B161</f>
        <v>邹金星</v>
      </c>
      <c r="C161" s="24" t="str">
        <f>SUBSTITUTE([4]签字版本!C161,MID([4]签字版本!C161,7,8),"********")</f>
        <v>352627********1616</v>
      </c>
      <c r="D161" s="25" t="str">
        <f>SUBSTITUTE([4]签字版本!D161,MID([4]签字版本!D161,4,4),"****")</f>
        <v>131****5713</v>
      </c>
      <c r="E161" s="24" t="str">
        <f>[4]签字版本!E161</f>
        <v>双泉</v>
      </c>
      <c r="F161" s="26">
        <f>[4]签字版本!F161</f>
        <v>3.03</v>
      </c>
      <c r="G161" s="26">
        <f t="shared" si="4"/>
        <v>3.03</v>
      </c>
      <c r="H161" s="26">
        <f t="shared" si="5"/>
        <v>90.9</v>
      </c>
      <c r="I161" s="26">
        <f>[4]签字版本!J161</f>
        <v>18.18</v>
      </c>
      <c r="J161" s="25" t="str">
        <f>SUBSTITUTE([4]签字版本!K161,MID([4]签字版本!K161,9,7),"*******")</f>
        <v>90908180*******0062069</v>
      </c>
      <c r="K161" s="24" t="str">
        <f>[4]签字版本!L161</f>
        <v>连城县农村信用联社四堡信用社</v>
      </c>
    </row>
    <row r="162" spans="1:11">
      <c r="A162" s="24" t="str">
        <f>[4]签字版本!A162</f>
        <v>156</v>
      </c>
      <c r="B162" s="24" t="str">
        <f>[4]签字版本!B162</f>
        <v>邹立坤</v>
      </c>
      <c r="C162" s="24" t="str">
        <f>SUBSTITUTE([4]签字版本!C162,MID([4]签字版本!C162,7,8),"********")</f>
        <v>352627********1616</v>
      </c>
      <c r="D162" s="25" t="str">
        <f>SUBSTITUTE([4]签字版本!D162,MID([4]签字版本!D162,4,4),"****")</f>
        <v>159****2487</v>
      </c>
      <c r="E162" s="24" t="str">
        <f>[4]签字版本!E162</f>
        <v>双泉</v>
      </c>
      <c r="F162" s="26">
        <f>[4]签字版本!F162</f>
        <v>1.81</v>
      </c>
      <c r="G162" s="26">
        <f t="shared" si="4"/>
        <v>1.81</v>
      </c>
      <c r="H162" s="26">
        <f t="shared" si="5"/>
        <v>54.3</v>
      </c>
      <c r="I162" s="26">
        <f>[4]签字版本!J162</f>
        <v>10.86</v>
      </c>
      <c r="J162" s="25" t="str">
        <f>SUBSTITUTE([4]签字版本!K162,MID([4]签字版本!K162,9,7),"*******")</f>
        <v>90908180*******0062005</v>
      </c>
      <c r="K162" s="24" t="str">
        <f>[4]签字版本!L162</f>
        <v>连城县农村信用联社四堡信用社</v>
      </c>
    </row>
    <row r="163" spans="1:11">
      <c r="A163" s="24" t="str">
        <f>[4]签字版本!A163</f>
        <v>157</v>
      </c>
      <c r="B163" s="24" t="str">
        <f>[4]签字版本!B163</f>
        <v>邹立康</v>
      </c>
      <c r="C163" s="24" t="str">
        <f>SUBSTITUTE([4]签字版本!C163,MID([4]签字版本!C163,7,8),"********")</f>
        <v>352627********1610</v>
      </c>
      <c r="D163" s="25" t="str">
        <f>SUBSTITUTE([4]签字版本!D163,MID([4]签字版本!D163,4,4),"****")</f>
        <v>132****1032</v>
      </c>
      <c r="E163" s="24" t="str">
        <f>[4]签字版本!E163</f>
        <v>双泉</v>
      </c>
      <c r="F163" s="26">
        <f>[4]签字版本!F163</f>
        <v>1.88</v>
      </c>
      <c r="G163" s="26">
        <f t="shared" si="4"/>
        <v>1.88</v>
      </c>
      <c r="H163" s="26">
        <f t="shared" si="5"/>
        <v>56.4</v>
      </c>
      <c r="I163" s="26">
        <f>[4]签字版本!J163</f>
        <v>11.28</v>
      </c>
      <c r="J163" s="25" t="str">
        <f>SUBSTITUTE([4]签字版本!K163,MID([4]签字版本!K163,9,7),"*******")</f>
        <v>90908180*******0068875</v>
      </c>
      <c r="K163" s="24" t="str">
        <f>[4]签字版本!L163</f>
        <v>连城县农村信用联社四堡信用社</v>
      </c>
    </row>
    <row r="164" spans="1:11">
      <c r="A164" s="24" t="str">
        <f>[4]签字版本!A164</f>
        <v>158</v>
      </c>
      <c r="B164" s="24" t="str">
        <f>[4]签字版本!B164</f>
        <v>邹立应</v>
      </c>
      <c r="C164" s="24" t="str">
        <f>SUBSTITUTE([4]签字版本!C164,MID([4]签字版本!C164,7,8),"********")</f>
        <v>352627********1612</v>
      </c>
      <c r="D164" s="25" t="str">
        <f>SUBSTITUTE([4]签字版本!D164,MID([4]签字版本!D164,4,4),"****")</f>
        <v>189****1285</v>
      </c>
      <c r="E164" s="24" t="str">
        <f>[4]签字版本!E164</f>
        <v>双泉</v>
      </c>
      <c r="F164" s="26">
        <f>[4]签字版本!F164</f>
        <v>1.13</v>
      </c>
      <c r="G164" s="26">
        <f t="shared" si="4"/>
        <v>1.13</v>
      </c>
      <c r="H164" s="26">
        <f t="shared" si="5"/>
        <v>33.9</v>
      </c>
      <c r="I164" s="26">
        <f>[4]签字版本!J164</f>
        <v>6.78</v>
      </c>
      <c r="J164" s="25" t="str">
        <f>SUBSTITUTE([4]签字版本!K164,MID([4]签字版本!K164,9,7),"*******")</f>
        <v>90908180*******0018484</v>
      </c>
      <c r="K164" s="24" t="str">
        <f>[4]签字版本!L164</f>
        <v>连城县农村信用联社四堡信用社</v>
      </c>
    </row>
    <row r="165" spans="1:11">
      <c r="A165" s="24" t="str">
        <f>[4]签字版本!A165</f>
        <v>159</v>
      </c>
      <c r="B165" s="24" t="str">
        <f>[4]签字版本!B165</f>
        <v>邹立锋</v>
      </c>
      <c r="C165" s="24" t="str">
        <f>SUBSTITUTE([4]签字版本!C165,MID([4]签字版本!C165,7,8),"********")</f>
        <v>352627********1616</v>
      </c>
      <c r="D165" s="25" t="str">
        <f>SUBSTITUTE([4]签字版本!D165,MID([4]签字版本!D165,4,4),"****")</f>
        <v>134****2491</v>
      </c>
      <c r="E165" s="24" t="str">
        <f>[4]签字版本!E165</f>
        <v>双泉</v>
      </c>
      <c r="F165" s="26">
        <f>[4]签字版本!F165</f>
        <v>1.43</v>
      </c>
      <c r="G165" s="26">
        <f t="shared" si="4"/>
        <v>1.43</v>
      </c>
      <c r="H165" s="26">
        <f t="shared" si="5"/>
        <v>42.9</v>
      </c>
      <c r="I165" s="26">
        <f>[4]签字版本!J165</f>
        <v>8.58</v>
      </c>
      <c r="J165" s="25" t="str">
        <f>SUBSTITUTE([4]签字版本!K165,MID([4]签字版本!K165,9,7),"*******")</f>
        <v>62218405*******3887</v>
      </c>
      <c r="K165" s="24" t="str">
        <f>[4]签字版本!L165</f>
        <v>连城县农村信用联社四堡信用社</v>
      </c>
    </row>
    <row r="166" spans="1:11">
      <c r="A166" s="24" t="str">
        <f>[4]签字版本!A166</f>
        <v>160</v>
      </c>
      <c r="B166" s="24" t="str">
        <f>[4]签字版本!B166</f>
        <v>邹亮生</v>
      </c>
      <c r="C166" s="24" t="str">
        <f>SUBSTITUTE([4]签字版本!C166,MID([4]签字版本!C166,7,8),"********")</f>
        <v>352627********1610</v>
      </c>
      <c r="D166" s="25" t="str">
        <f>SUBSTITUTE([4]签字版本!D166,MID([4]签字版本!D166,4,4),"****")</f>
        <v>152****6245</v>
      </c>
      <c r="E166" s="24" t="str">
        <f>[4]签字版本!E166</f>
        <v>双泉</v>
      </c>
      <c r="F166" s="26">
        <f>[4]签字版本!F166</f>
        <v>1.59</v>
      </c>
      <c r="G166" s="26">
        <f t="shared" si="4"/>
        <v>1.59</v>
      </c>
      <c r="H166" s="26">
        <f t="shared" si="5"/>
        <v>47.7</v>
      </c>
      <c r="I166" s="26">
        <f>[4]签字版本!J166</f>
        <v>9.54</v>
      </c>
      <c r="J166" s="25" t="str">
        <f>SUBSTITUTE([4]签字版本!K166,MID([4]签字版本!K166,9,7),"*******")</f>
        <v>90908180*******0273948</v>
      </c>
      <c r="K166" s="24" t="str">
        <f>[4]签字版本!L166</f>
        <v>连城县农村信用联社四堡信用社</v>
      </c>
    </row>
    <row r="167" spans="1:11">
      <c r="A167" s="24" t="str">
        <f>[4]签字版本!A167</f>
        <v>161</v>
      </c>
      <c r="B167" s="24" t="str">
        <f>[4]签字版本!B167</f>
        <v>邹仪平</v>
      </c>
      <c r="C167" s="24" t="str">
        <f>SUBSTITUTE([4]签字版本!C167,MID([4]签字版本!C167,7,8),"********")</f>
        <v>352627********1617</v>
      </c>
      <c r="D167" s="25" t="str">
        <f>SUBSTITUTE([4]签字版本!D167,MID([4]签字版本!D167,4,4),"****")</f>
        <v>136****2848</v>
      </c>
      <c r="E167" s="24" t="str">
        <f>[4]签字版本!E167</f>
        <v>双泉</v>
      </c>
      <c r="F167" s="26">
        <f>[4]签字版本!F167</f>
        <v>0.94</v>
      </c>
      <c r="G167" s="26">
        <f t="shared" si="4"/>
        <v>0.94</v>
      </c>
      <c r="H167" s="26">
        <f t="shared" si="5"/>
        <v>28.2</v>
      </c>
      <c r="I167" s="26">
        <f>[4]签字版本!J167</f>
        <v>5.64</v>
      </c>
      <c r="J167" s="25" t="str">
        <f>SUBSTITUTE([4]签字版本!K167,MID([4]签字版本!K167,9,7),"*******")</f>
        <v>62218405*******5322</v>
      </c>
      <c r="K167" s="24" t="str">
        <f>[4]签字版本!L167</f>
        <v>连城县农村信用联社四堡信用社</v>
      </c>
    </row>
    <row r="168" spans="1:11">
      <c r="A168" s="24" t="str">
        <f>[4]签字版本!A168</f>
        <v>162</v>
      </c>
      <c r="B168" s="24" t="str">
        <f>[4]签字版本!B168</f>
        <v>邹仪通</v>
      </c>
      <c r="C168" s="24" t="str">
        <f>SUBSTITUTE([4]签字版本!C168,MID([4]签字版本!C168,7,8),"********")</f>
        <v>352627********1615</v>
      </c>
      <c r="D168" s="25" t="str">
        <f>SUBSTITUTE([4]签字版本!D168,MID([4]签字版本!D168,4,4),"****")</f>
        <v>189****3698</v>
      </c>
      <c r="E168" s="24" t="str">
        <f>[4]签字版本!E168</f>
        <v>双泉</v>
      </c>
      <c r="F168" s="26">
        <f>[4]签字版本!F168</f>
        <v>0.69</v>
      </c>
      <c r="G168" s="26">
        <f t="shared" si="4"/>
        <v>0.69</v>
      </c>
      <c r="H168" s="26">
        <f t="shared" si="5"/>
        <v>20.7</v>
      </c>
      <c r="I168" s="26">
        <f>[4]签字版本!J168</f>
        <v>4.14</v>
      </c>
      <c r="J168" s="25" t="str">
        <f>SUBSTITUTE([4]签字版本!K168,MID([4]签字版本!K168,9,7),"*******")</f>
        <v>62218405*******3623</v>
      </c>
      <c r="K168" s="24" t="str">
        <f>[4]签字版本!L168</f>
        <v>连城县农村信用联社四堡信用社</v>
      </c>
    </row>
    <row r="169" spans="1:11">
      <c r="A169" s="24" t="str">
        <f>[4]签字版本!A169</f>
        <v>163</v>
      </c>
      <c r="B169" s="24" t="str">
        <f>[4]签字版本!B169</f>
        <v>邹仪正</v>
      </c>
      <c r="C169" s="24" t="str">
        <f>SUBSTITUTE([4]签字版本!C169,MID([4]签字版本!C169,7,8),"********")</f>
        <v>352627********1619</v>
      </c>
      <c r="D169" s="25" t="str">
        <f>SUBSTITUTE([4]签字版本!D169,MID([4]签字版本!D169,4,4),"****")</f>
        <v>134****5538</v>
      </c>
      <c r="E169" s="24" t="str">
        <f>[4]签字版本!E169</f>
        <v>双泉</v>
      </c>
      <c r="F169" s="26">
        <f>[4]签字版本!F169</f>
        <v>2.05</v>
      </c>
      <c r="G169" s="26">
        <f t="shared" si="4"/>
        <v>2.05</v>
      </c>
      <c r="H169" s="26">
        <f t="shared" si="5"/>
        <v>61.5</v>
      </c>
      <c r="I169" s="26">
        <f>[4]签字版本!J169</f>
        <v>12.3</v>
      </c>
      <c r="J169" s="25" t="str">
        <f>SUBSTITUTE([4]签字版本!K169,MID([4]签字版本!K169,9,7),"*******")</f>
        <v>90908180*******0341721</v>
      </c>
      <c r="K169" s="24" t="str">
        <f>[4]签字版本!L169</f>
        <v>连城县农村信用联社四堡信用社</v>
      </c>
    </row>
    <row r="170" spans="1:11">
      <c r="A170" s="24" t="str">
        <f>[4]签字版本!A170</f>
        <v>164</v>
      </c>
      <c r="B170" s="24" t="str">
        <f>[4]签字版本!B170</f>
        <v>邹松基</v>
      </c>
      <c r="C170" s="24" t="str">
        <f>SUBSTITUTE([4]签字版本!C170,MID([4]签字版本!C170,7,8),"********")</f>
        <v>352627********1615</v>
      </c>
      <c r="D170" s="25" t="str">
        <f>SUBSTITUTE([4]签字版本!D170,MID([4]签字版本!D170,4,4),"****")</f>
        <v>153****0925</v>
      </c>
      <c r="E170" s="24" t="str">
        <f>[4]签字版本!E170</f>
        <v>双泉</v>
      </c>
      <c r="F170" s="26">
        <f>[4]签字版本!F170</f>
        <v>1.99</v>
      </c>
      <c r="G170" s="26">
        <f t="shared" si="4"/>
        <v>1.99</v>
      </c>
      <c r="H170" s="26">
        <f t="shared" si="5"/>
        <v>59.7</v>
      </c>
      <c r="I170" s="26">
        <f>[4]签字版本!J170</f>
        <v>11.94</v>
      </c>
      <c r="J170" s="25" t="str">
        <f>SUBSTITUTE([4]签字版本!K170,MID([4]签字版本!K170,9,7),"*******")</f>
        <v>90908180*******0062078</v>
      </c>
      <c r="K170" s="24" t="str">
        <f>[4]签字版本!L170</f>
        <v>连城县农村信用联社四堡信用社</v>
      </c>
    </row>
    <row r="171" spans="1:11">
      <c r="A171" s="24" t="str">
        <f>[4]签字版本!A171</f>
        <v>165</v>
      </c>
      <c r="B171" s="24" t="str">
        <f>[4]签字版本!B171</f>
        <v>邹焱生</v>
      </c>
      <c r="C171" s="24" t="str">
        <f>SUBSTITUTE([4]签字版本!C171,MID([4]签字版本!C171,7,8),"********")</f>
        <v>352627********161X</v>
      </c>
      <c r="D171" s="25" t="str">
        <f>SUBSTITUTE([4]签字版本!D171,MID([4]签字版本!D171,4,4),"****")</f>
        <v>138****9027</v>
      </c>
      <c r="E171" s="24" t="str">
        <f>[4]签字版本!E171</f>
        <v>双泉</v>
      </c>
      <c r="F171" s="26">
        <f>[4]签字版本!F171</f>
        <v>1.43</v>
      </c>
      <c r="G171" s="26">
        <f t="shared" si="4"/>
        <v>1.43</v>
      </c>
      <c r="H171" s="26">
        <f t="shared" si="5"/>
        <v>42.9</v>
      </c>
      <c r="I171" s="26">
        <f>[4]签字版本!J171</f>
        <v>8.58</v>
      </c>
      <c r="J171" s="25" t="str">
        <f>SUBSTITUTE([4]签字版本!K171,MID([4]签字版本!K171,9,7),"*******")</f>
        <v>62218405*******4240</v>
      </c>
      <c r="K171" s="24" t="str">
        <f>[4]签字版本!L171</f>
        <v>连城县农村信用联社四堡信用社</v>
      </c>
    </row>
    <row r="172" spans="1:11">
      <c r="A172" s="24" t="str">
        <f>[4]签字版本!A172</f>
        <v>166</v>
      </c>
      <c r="B172" s="24" t="str">
        <f>[4]签字版本!B172</f>
        <v>邹仪德</v>
      </c>
      <c r="C172" s="24" t="str">
        <f>SUBSTITUTE([4]签字版本!C172,MID([4]签字版本!C172,7,8),"********")</f>
        <v>352627********1613</v>
      </c>
      <c r="D172" s="25" t="str">
        <f>SUBSTITUTE([4]签字版本!D172,MID([4]签字版本!D172,4,4),"****")</f>
        <v>198****5358</v>
      </c>
      <c r="E172" s="24" t="str">
        <f>[4]签字版本!E172</f>
        <v>双泉</v>
      </c>
      <c r="F172" s="26">
        <f>[4]签字版本!F172</f>
        <v>5.51</v>
      </c>
      <c r="G172" s="26">
        <f t="shared" si="4"/>
        <v>5.51</v>
      </c>
      <c r="H172" s="26">
        <f t="shared" si="5"/>
        <v>165.3</v>
      </c>
      <c r="I172" s="26">
        <f>[4]签字版本!J172</f>
        <v>33.06</v>
      </c>
      <c r="J172" s="25" t="str">
        <f>SUBSTITUTE([4]签字版本!K172,MID([4]签字版本!K172,9,7),"*******")</f>
        <v>62218405*******0314</v>
      </c>
      <c r="K172" s="24" t="str">
        <f>[4]签字版本!L172</f>
        <v>连城县农村信用联社四堡信用社</v>
      </c>
    </row>
    <row r="173" spans="1:11">
      <c r="A173" s="24" t="str">
        <f>[4]签字版本!A173</f>
        <v>167</v>
      </c>
      <c r="B173" s="24" t="str">
        <f>[4]签字版本!B173</f>
        <v>马宝姬</v>
      </c>
      <c r="C173" s="24" t="str">
        <f>SUBSTITUTE([4]签字版本!C173,MID([4]签字版本!C173,7,8),"********")</f>
        <v>352627********1624</v>
      </c>
      <c r="D173" s="25" t="str">
        <f>SUBSTITUTE([4]签字版本!D173,MID([4]签字版本!D173,4,4),"****")</f>
        <v>182****2408</v>
      </c>
      <c r="E173" s="24" t="str">
        <f>[4]签字版本!E173</f>
        <v>双泉</v>
      </c>
      <c r="F173" s="26">
        <f>[4]签字版本!F173</f>
        <v>2.35</v>
      </c>
      <c r="G173" s="26">
        <f t="shared" si="4"/>
        <v>2.35</v>
      </c>
      <c r="H173" s="26">
        <f t="shared" si="5"/>
        <v>70.5</v>
      </c>
      <c r="I173" s="26">
        <f>[4]签字版本!J173</f>
        <v>14.1</v>
      </c>
      <c r="J173" s="25" t="str">
        <f>SUBSTITUTE([4]签字版本!K173,MID([4]签字版本!K173,9,7),"*******")</f>
        <v>62218405*******4208</v>
      </c>
      <c r="K173" s="24" t="str">
        <f>[4]签字版本!L173</f>
        <v>连城县农村信用联社四堡信用社</v>
      </c>
    </row>
    <row r="174" spans="1:11">
      <c r="A174" s="24" t="str">
        <f>[4]签字版本!A174</f>
        <v>168</v>
      </c>
      <c r="B174" s="24" t="str">
        <f>[4]签字版本!B174</f>
        <v>邹仪彬</v>
      </c>
      <c r="C174" s="24" t="str">
        <f>SUBSTITUTE([4]签字版本!C174,MID([4]签字版本!C174,7,8),"********")</f>
        <v>350825********1615</v>
      </c>
      <c r="D174" s="25" t="str">
        <f>SUBSTITUTE([4]签字版本!D174,MID([4]签字版本!D174,4,4),"****")</f>
        <v>186****7895</v>
      </c>
      <c r="E174" s="24" t="str">
        <f>[4]签字版本!E174</f>
        <v>双泉</v>
      </c>
      <c r="F174" s="26">
        <f>[4]签字版本!F174</f>
        <v>3.48</v>
      </c>
      <c r="G174" s="26">
        <f t="shared" si="4"/>
        <v>3.48</v>
      </c>
      <c r="H174" s="26">
        <f t="shared" si="5"/>
        <v>104.4</v>
      </c>
      <c r="I174" s="26">
        <f>[4]签字版本!J174</f>
        <v>20.88</v>
      </c>
      <c r="J174" s="25" t="str">
        <f>SUBSTITUTE([4]签字版本!K174,MID([4]签字版本!K174,9,7),"*******")</f>
        <v>62303615*******1160</v>
      </c>
      <c r="K174" s="24" t="str">
        <f>[4]签字版本!L174</f>
        <v>连城县农村信用联社四堡信用社</v>
      </c>
    </row>
    <row r="175" spans="1:11">
      <c r="A175" s="24" t="str">
        <f>[4]签字版本!A175</f>
        <v>169</v>
      </c>
      <c r="B175" s="24" t="str">
        <f>[4]签字版本!B175</f>
        <v>邹仪健</v>
      </c>
      <c r="C175" s="24" t="str">
        <f>SUBSTITUTE([4]签字版本!C175,MID([4]签字版本!C175,7,8),"********")</f>
        <v>352627********1613</v>
      </c>
      <c r="D175" s="25" t="str">
        <f>SUBSTITUTE([4]签字版本!D175,MID([4]签字版本!D175,4,4),"****")</f>
        <v>182****2408</v>
      </c>
      <c r="E175" s="24" t="str">
        <f>[4]签字版本!E175</f>
        <v>双泉</v>
      </c>
      <c r="F175" s="26">
        <f>[4]签字版本!F175</f>
        <v>2.32</v>
      </c>
      <c r="G175" s="26">
        <f t="shared" si="4"/>
        <v>2.32</v>
      </c>
      <c r="H175" s="26">
        <f t="shared" si="5"/>
        <v>69.6</v>
      </c>
      <c r="I175" s="26">
        <f>[4]签字版本!J175</f>
        <v>13.92</v>
      </c>
      <c r="J175" s="25" t="str">
        <f>SUBSTITUTE([4]签字版本!K175,MID([4]签字版本!K175,9,7),"*******")</f>
        <v>62218401*******6209</v>
      </c>
      <c r="K175" s="24" t="str">
        <f>[4]签字版本!L175</f>
        <v>连城县农村信用联社四堡信用社</v>
      </c>
    </row>
    <row r="176" spans="1:11">
      <c r="A176" s="24" t="str">
        <f>[4]签字版本!A176</f>
        <v>170</v>
      </c>
      <c r="B176" s="24" t="str">
        <f>[4]签字版本!B176</f>
        <v>邹仪东</v>
      </c>
      <c r="C176" s="24" t="str">
        <f>SUBSTITUTE([4]签字版本!C176,MID([4]签字版本!C176,7,8),"********")</f>
        <v>352627********1674</v>
      </c>
      <c r="D176" s="25" t="str">
        <f>SUBSTITUTE([4]签字版本!D176,MID([4]签字版本!D176,4,4),"****")</f>
        <v>138****293</v>
      </c>
      <c r="E176" s="24" t="str">
        <f>[4]签字版本!E176</f>
        <v>双泉</v>
      </c>
      <c r="F176" s="26">
        <f>[4]签字版本!F176</f>
        <v>0.74</v>
      </c>
      <c r="G176" s="26">
        <f t="shared" si="4"/>
        <v>0.74</v>
      </c>
      <c r="H176" s="26">
        <f t="shared" si="5"/>
        <v>22.2</v>
      </c>
      <c r="I176" s="26">
        <f>[4]签字版本!J176</f>
        <v>4.44</v>
      </c>
      <c r="J176" s="25" t="str">
        <f>SUBSTITUTE([4]签字版本!K176,MID([4]签字版本!K176,9,7),"*******")</f>
        <v>62303611*******1978</v>
      </c>
      <c r="K176" s="24" t="str">
        <f>[4]签字版本!L176</f>
        <v>连城县农村信用联社四堡信用社</v>
      </c>
    </row>
    <row r="177" spans="1:11">
      <c r="A177" s="24" t="str">
        <f>[4]签字版本!A177</f>
        <v>171</v>
      </c>
      <c r="B177" s="24" t="str">
        <f>[4]签字版本!B177</f>
        <v>邹琨轮</v>
      </c>
      <c r="C177" s="24" t="str">
        <f>SUBSTITUTE([4]签字版本!C177,MID([4]签字版本!C177,7,8),"********")</f>
        <v>352627********1612</v>
      </c>
      <c r="D177" s="25" t="str">
        <f>SUBSTITUTE([4]签字版本!D177,MID([4]签字版本!D177,4,4),"****")</f>
        <v>136****1624</v>
      </c>
      <c r="E177" s="24" t="str">
        <f>[4]签字版本!E177</f>
        <v>双泉</v>
      </c>
      <c r="F177" s="26">
        <f>[4]签字版本!F177</f>
        <v>2.32</v>
      </c>
      <c r="G177" s="26">
        <f t="shared" si="4"/>
        <v>2.32</v>
      </c>
      <c r="H177" s="26">
        <f t="shared" si="5"/>
        <v>69.6</v>
      </c>
      <c r="I177" s="26">
        <f>[4]签字版本!J177</f>
        <v>13.92</v>
      </c>
      <c r="J177" s="25" t="str">
        <f>SUBSTITUTE([4]签字版本!K177,MID([4]签字版本!K177,9,7),"*******")</f>
        <v>90908180*******0600871</v>
      </c>
      <c r="K177" s="24" t="str">
        <f>[4]签字版本!L177</f>
        <v>连城县农村信用联社四堡信用社</v>
      </c>
    </row>
    <row r="178" spans="1:11">
      <c r="A178" s="24" t="str">
        <f>[4]签字版本!A178</f>
        <v>172</v>
      </c>
      <c r="B178" s="24" t="str">
        <f>[4]签字版本!B178</f>
        <v>邹仁基</v>
      </c>
      <c r="C178" s="24" t="str">
        <f>SUBSTITUTE([4]签字版本!C178,MID([4]签字版本!C178,7,8),"********")</f>
        <v>352627********1617</v>
      </c>
      <c r="D178" s="25" t="str">
        <f>SUBSTITUTE([4]签字版本!D178,MID([4]签字版本!D178,4,4),"****")</f>
        <v>139****9242</v>
      </c>
      <c r="E178" s="24" t="str">
        <f>[4]签字版本!E178</f>
        <v>双泉</v>
      </c>
      <c r="F178" s="26">
        <f>[4]签字版本!F178</f>
        <v>0.69</v>
      </c>
      <c r="G178" s="26">
        <f t="shared" si="4"/>
        <v>0.69</v>
      </c>
      <c r="H178" s="26">
        <f t="shared" si="5"/>
        <v>20.7</v>
      </c>
      <c r="I178" s="26">
        <f>[4]签字版本!J178</f>
        <v>4.14</v>
      </c>
      <c r="J178" s="25" t="str">
        <f>SUBSTITUTE([4]签字版本!K178,MID([4]签字版本!K178,9,7),"*******")</f>
        <v>90908180*******0062096</v>
      </c>
      <c r="K178" s="24" t="str">
        <f>[4]签字版本!L178</f>
        <v>连城县农村信用联社四堡信用社</v>
      </c>
    </row>
    <row r="179" spans="1:11">
      <c r="A179" s="24" t="str">
        <f>[4]签字版本!A179</f>
        <v>173</v>
      </c>
      <c r="B179" s="24" t="str">
        <f>[4]签字版本!B179</f>
        <v>马三清</v>
      </c>
      <c r="C179" s="24" t="str">
        <f>SUBSTITUTE([4]签字版本!C179,MID([4]签字版本!C179,7,8),"********")</f>
        <v>352627********1629</v>
      </c>
      <c r="D179" s="25" t="str">
        <f>SUBSTITUTE([4]签字版本!D179,MID([4]签字版本!D179,4,4),"****")</f>
        <v>136****0781</v>
      </c>
      <c r="E179" s="24" t="str">
        <f>[4]签字版本!E179</f>
        <v>双泉</v>
      </c>
      <c r="F179" s="26">
        <f>[4]签字版本!F179</f>
        <v>4.53</v>
      </c>
      <c r="G179" s="26">
        <f t="shared" si="4"/>
        <v>4.53</v>
      </c>
      <c r="H179" s="26">
        <f t="shared" si="5"/>
        <v>135.9</v>
      </c>
      <c r="I179" s="26">
        <f>[4]签字版本!J179</f>
        <v>27.18</v>
      </c>
      <c r="J179" s="25" t="str">
        <f>SUBSTITUTE([4]签字版本!K179,MID([4]签字版本!K179,9,7),"*******")</f>
        <v>62303615*******1494</v>
      </c>
      <c r="K179" s="24" t="str">
        <f>[4]签字版本!L179</f>
        <v>连城县农村信用联社四堡信用社</v>
      </c>
    </row>
    <row r="180" spans="1:11">
      <c r="A180" s="24" t="str">
        <f>[4]签字版本!A180</f>
        <v>174</v>
      </c>
      <c r="B180" s="24" t="str">
        <f>[4]签字版本!B180</f>
        <v>邹仪科</v>
      </c>
      <c r="C180" s="24" t="str">
        <f>SUBSTITUTE([4]签字版本!C180,MID([4]签字版本!C180,7,8),"********")</f>
        <v>352627********1615</v>
      </c>
      <c r="D180" s="25" t="str">
        <f>SUBSTITUTE([4]签字版本!D180,MID([4]签字版本!D180,4,4),"****")</f>
        <v>180****8086</v>
      </c>
      <c r="E180" s="24" t="str">
        <f>[4]签字版本!E180</f>
        <v>双泉</v>
      </c>
      <c r="F180" s="26">
        <f>[4]签字版本!F180</f>
        <v>5.5</v>
      </c>
      <c r="G180" s="26">
        <f t="shared" si="4"/>
        <v>5.5</v>
      </c>
      <c r="H180" s="26">
        <f t="shared" si="5"/>
        <v>165</v>
      </c>
      <c r="I180" s="26">
        <f>[4]签字版本!J180</f>
        <v>33</v>
      </c>
      <c r="J180" s="25" t="str">
        <f>SUBSTITUTE([4]签字版本!K180,MID([4]签字版本!K180,9,7),"*******")</f>
        <v>62303611*******1548</v>
      </c>
      <c r="K180" s="24" t="str">
        <f>[4]签字版本!L180</f>
        <v>连城县农村信用联社四堡信用社</v>
      </c>
    </row>
    <row r="181" spans="1:11">
      <c r="A181" s="24" t="str">
        <f>[4]签字版本!A181</f>
        <v>175</v>
      </c>
      <c r="B181" s="24" t="str">
        <f>[4]签字版本!B181</f>
        <v>邹文生</v>
      </c>
      <c r="C181" s="24" t="str">
        <f>SUBSTITUTE([4]签字版本!C181,MID([4]签字版本!C181,7,8),"********")</f>
        <v>352627********1615</v>
      </c>
      <c r="D181" s="25" t="str">
        <f>SUBSTITUTE([4]签字版本!D181,MID([4]签字版本!D181,4,4),"****")</f>
        <v>188****5819</v>
      </c>
      <c r="E181" s="24" t="str">
        <f>[4]签字版本!E181</f>
        <v>双泉</v>
      </c>
      <c r="F181" s="26">
        <f>[4]签字版本!F181</f>
        <v>1.93</v>
      </c>
      <c r="G181" s="26">
        <f t="shared" si="4"/>
        <v>1.93</v>
      </c>
      <c r="H181" s="26">
        <f t="shared" si="5"/>
        <v>57.9</v>
      </c>
      <c r="I181" s="26">
        <f>[4]签字版本!J181</f>
        <v>11.58</v>
      </c>
      <c r="J181" s="25" t="str">
        <f>SUBSTITUTE([4]签字版本!K181,MID([4]签字版本!K181,9,7),"*******")</f>
        <v>62218405*******5405</v>
      </c>
      <c r="K181" s="24" t="str">
        <f>[4]签字版本!L181</f>
        <v>连城县农村信用联社四堡信用社</v>
      </c>
    </row>
    <row r="182" spans="1:11">
      <c r="A182" s="24" t="str">
        <f>[4]签字版本!A182</f>
        <v>176</v>
      </c>
      <c r="B182" s="24" t="str">
        <f>[4]签字版本!B182</f>
        <v>邹仪顺</v>
      </c>
      <c r="C182" s="24" t="str">
        <f>SUBSTITUTE([4]签字版本!C182,MID([4]签字版本!C182,7,8),"********")</f>
        <v>352627********1612</v>
      </c>
      <c r="D182" s="25" t="str">
        <f>SUBSTITUTE([4]签字版本!D182,MID([4]签字版本!D182,4,4),"****")</f>
        <v>151****0307</v>
      </c>
      <c r="E182" s="24" t="str">
        <f>[4]签字版本!E182</f>
        <v>双泉</v>
      </c>
      <c r="F182" s="26">
        <f>[4]签字版本!F182</f>
        <v>1.13</v>
      </c>
      <c r="G182" s="26">
        <f t="shared" si="4"/>
        <v>1.13</v>
      </c>
      <c r="H182" s="26">
        <f t="shared" si="5"/>
        <v>33.9</v>
      </c>
      <c r="I182" s="26">
        <f>[4]签字版本!J182</f>
        <v>6.78</v>
      </c>
      <c r="J182" s="25" t="str">
        <f>SUBSTITUTE([4]签字版本!K182,MID([4]签字版本!K182,9,7),"*******")</f>
        <v>62218401*******6040</v>
      </c>
      <c r="K182" s="24" t="str">
        <f>[4]签字版本!L182</f>
        <v>连城县农村信用联社四堡信用社</v>
      </c>
    </row>
    <row r="183" spans="1:11">
      <c r="A183" s="24" t="str">
        <f>[4]签字版本!A183</f>
        <v>177</v>
      </c>
      <c r="B183" s="24" t="str">
        <f>[4]签字版本!B183</f>
        <v>邹庆基</v>
      </c>
      <c r="C183" s="24" t="str">
        <f>SUBSTITUTE([4]签字版本!C183,MID([4]签字版本!C183,7,8),"********")</f>
        <v>352627********1617</v>
      </c>
      <c r="D183" s="25" t="str">
        <f>SUBSTITUTE([4]签字版本!D183,MID([4]签字版本!D183,4,4),"****")</f>
        <v>187****5722</v>
      </c>
      <c r="E183" s="24" t="str">
        <f>[4]签字版本!E183</f>
        <v>双泉</v>
      </c>
      <c r="F183" s="26">
        <f>[4]签字版本!F183</f>
        <v>1.24</v>
      </c>
      <c r="G183" s="26">
        <f t="shared" si="4"/>
        <v>1.24</v>
      </c>
      <c r="H183" s="26">
        <f t="shared" si="5"/>
        <v>37.2</v>
      </c>
      <c r="I183" s="26">
        <f>[4]签字版本!J183</f>
        <v>7.44</v>
      </c>
      <c r="J183" s="25" t="str">
        <f>SUBSTITUTE([4]签字版本!K183,MID([4]签字版本!K183,9,7),"*******")</f>
        <v>90908180*******0068928</v>
      </c>
      <c r="K183" s="24" t="str">
        <f>[4]签字版本!L183</f>
        <v>连城县农村信用联社四堡信用社</v>
      </c>
    </row>
    <row r="184" spans="1:11">
      <c r="A184" s="24" t="str">
        <f>[4]签字版本!A184</f>
        <v>178</v>
      </c>
      <c r="B184" s="24" t="str">
        <f>[4]签字版本!B184</f>
        <v>邹仪永</v>
      </c>
      <c r="C184" s="24" t="str">
        <f>SUBSTITUTE([4]签字版本!C184,MID([4]签字版本!C184,7,8),"********")</f>
        <v>352627********1631</v>
      </c>
      <c r="D184" s="25" t="str">
        <f>SUBSTITUTE([4]签字版本!D184,MID([4]签字版本!D184,4,4),"****")</f>
        <v>150****8316</v>
      </c>
      <c r="E184" s="24" t="str">
        <f>[4]签字版本!E184</f>
        <v>双泉</v>
      </c>
      <c r="F184" s="26">
        <f>[4]签字版本!F184</f>
        <v>1.28</v>
      </c>
      <c r="G184" s="26">
        <f t="shared" si="4"/>
        <v>1.28</v>
      </c>
      <c r="H184" s="26">
        <f t="shared" si="5"/>
        <v>38.4</v>
      </c>
      <c r="I184" s="26">
        <f>[4]签字版本!J184</f>
        <v>7.68</v>
      </c>
      <c r="J184" s="25" t="str">
        <f>SUBSTITUTE([4]签字版本!K184,MID([4]签字版本!K184,9,7),"*******")</f>
        <v>62218405*******3441</v>
      </c>
      <c r="K184" s="24" t="str">
        <f>[4]签字版本!L184</f>
        <v>连城县农村信用联社四堡信用社</v>
      </c>
    </row>
    <row r="185" spans="1:11">
      <c r="A185" s="24" t="str">
        <f>[4]签字版本!A185</f>
        <v>179</v>
      </c>
      <c r="B185" s="24" t="str">
        <f>[4]签字版本!B185</f>
        <v>邹仪承</v>
      </c>
      <c r="C185" s="24" t="str">
        <f>SUBSTITUTE([4]签字版本!C185,MID([4]签字版本!C185,7,8),"********")</f>
        <v>352627********1614</v>
      </c>
      <c r="D185" s="25" t="str">
        <f>SUBSTITUTE([4]签字版本!D185,MID([4]签字版本!D185,4,4),"****")</f>
        <v>136****7936</v>
      </c>
      <c r="E185" s="24" t="str">
        <f>[4]签字版本!E185</f>
        <v>双泉</v>
      </c>
      <c r="F185" s="26">
        <f>[4]签字版本!F185</f>
        <v>1.44</v>
      </c>
      <c r="G185" s="26">
        <f t="shared" si="4"/>
        <v>1.44</v>
      </c>
      <c r="H185" s="26">
        <f t="shared" si="5"/>
        <v>43.2</v>
      </c>
      <c r="I185" s="26">
        <f>[4]签字版本!J185</f>
        <v>8.64</v>
      </c>
      <c r="J185" s="25" t="str">
        <f>SUBSTITUTE([4]签字版本!K185,MID([4]签字版本!K185,9,7),"*******")</f>
        <v>62218401*******6720</v>
      </c>
      <c r="K185" s="24" t="str">
        <f>[4]签字版本!L185</f>
        <v>连城县农村信用联社四堡信用社</v>
      </c>
    </row>
    <row r="186" spans="1:11">
      <c r="A186" s="24" t="str">
        <f>[4]签字版本!A186</f>
        <v>180</v>
      </c>
      <c r="B186" s="24" t="str">
        <f>[4]签字版本!B186</f>
        <v>邹小锋</v>
      </c>
      <c r="C186" s="24" t="str">
        <f>SUBSTITUTE([4]签字版本!C186,MID([4]签字版本!C186,7,8),"********")</f>
        <v>350205********0072</v>
      </c>
      <c r="D186" s="25" t="str">
        <f>SUBSTITUTE([4]签字版本!D186,MID([4]签字版本!D186,4,4),"****")</f>
        <v>139****4859</v>
      </c>
      <c r="E186" s="24" t="str">
        <f>[4]签字版本!E186</f>
        <v>双泉</v>
      </c>
      <c r="F186" s="26">
        <f>[4]签字版本!F186</f>
        <v>1.88</v>
      </c>
      <c r="G186" s="26">
        <f t="shared" si="4"/>
        <v>1.88</v>
      </c>
      <c r="H186" s="26">
        <f t="shared" si="5"/>
        <v>56.4</v>
      </c>
      <c r="I186" s="26">
        <f>[4]签字版本!J186</f>
        <v>11.28</v>
      </c>
      <c r="J186" s="25" t="str">
        <f>SUBSTITUTE([4]签字版本!K186,MID([4]签字版本!K186,9,7),"*******")</f>
        <v>62303611*******8668</v>
      </c>
      <c r="K186" s="24" t="str">
        <f>[4]签字版本!L186</f>
        <v>连城县农村信用联社四堡信用社</v>
      </c>
    </row>
    <row r="187" spans="1:11">
      <c r="A187" s="24" t="str">
        <f>[4]签字版本!A187</f>
        <v>181</v>
      </c>
      <c r="B187" s="24" t="str">
        <f>[4]签字版本!B187</f>
        <v>邹永锋</v>
      </c>
      <c r="C187" s="24" t="str">
        <f>SUBSTITUTE([4]签字版本!C187,MID([4]签字版本!C187,7,8),"********")</f>
        <v>352627********1637</v>
      </c>
      <c r="D187" s="25" t="str">
        <f>SUBSTITUTE([4]签字版本!D187,MID([4]签字版本!D187,4,4),"****")</f>
        <v>153****2179</v>
      </c>
      <c r="E187" s="24" t="str">
        <f>[4]签字版本!E187</f>
        <v>双泉</v>
      </c>
      <c r="F187" s="26">
        <f>[4]签字版本!F187</f>
        <v>2.04</v>
      </c>
      <c r="G187" s="26">
        <f t="shared" si="4"/>
        <v>2.04</v>
      </c>
      <c r="H187" s="26">
        <f t="shared" si="5"/>
        <v>61.2</v>
      </c>
      <c r="I187" s="26">
        <f>[4]签字版本!J187</f>
        <v>12.24</v>
      </c>
      <c r="J187" s="25" t="str">
        <f>SUBSTITUTE([4]签字版本!K187,MID([4]签字版本!K187,9,7),"*******")</f>
        <v>62218405*******5348</v>
      </c>
      <c r="K187" s="24" t="str">
        <f>[4]签字版本!L187</f>
        <v>连城县农村信用联社四堡信用社</v>
      </c>
    </row>
    <row r="188" spans="1:11">
      <c r="A188" s="24" t="str">
        <f>[4]签字版本!A188</f>
        <v>182</v>
      </c>
      <c r="B188" s="24" t="str">
        <f>[4]签字版本!B188</f>
        <v>邹永标</v>
      </c>
      <c r="C188" s="24" t="str">
        <f>SUBSTITUTE([4]签字版本!C188,MID([4]签字版本!C188,7,8),"********")</f>
        <v>352627********1615</v>
      </c>
      <c r="D188" s="25" t="str">
        <f>SUBSTITUTE([4]签字版本!D188,MID([4]签字版本!D188,4,4),"****")</f>
        <v>133****1789</v>
      </c>
      <c r="E188" s="24" t="str">
        <f>[4]签字版本!E188</f>
        <v>双泉</v>
      </c>
      <c r="F188" s="26">
        <f>[4]签字版本!F188</f>
        <v>1.99</v>
      </c>
      <c r="G188" s="26">
        <f t="shared" si="4"/>
        <v>1.99</v>
      </c>
      <c r="H188" s="26">
        <f t="shared" si="5"/>
        <v>59.7</v>
      </c>
      <c r="I188" s="26">
        <f>[4]签字版本!J188</f>
        <v>11.94</v>
      </c>
      <c r="J188" s="25" t="str">
        <f>SUBSTITUTE([4]签字版本!K188,MID([4]签字版本!K188,9,7),"*******")</f>
        <v>62218405*******5330</v>
      </c>
      <c r="K188" s="24" t="str">
        <f>[4]签字版本!L188</f>
        <v>连城县农村信用联社四堡信用社</v>
      </c>
    </row>
    <row r="189" spans="1:11">
      <c r="A189" s="24" t="str">
        <f>[4]签字版本!A189</f>
        <v>183</v>
      </c>
      <c r="B189" s="24" t="str">
        <f>[4]签字版本!B189</f>
        <v>邹先跃</v>
      </c>
      <c r="C189" s="24" t="str">
        <f>SUBSTITUTE([4]签字版本!C189,MID([4]签字版本!C189,7,8),"********")</f>
        <v>352627********1610</v>
      </c>
      <c r="D189" s="25" t="str">
        <f>SUBSTITUTE([4]签字版本!D189,MID([4]签字版本!D189,4,4),"****")</f>
        <v>133****1789</v>
      </c>
      <c r="E189" s="24" t="str">
        <f>[4]签字版本!E189</f>
        <v>双泉</v>
      </c>
      <c r="F189" s="26">
        <f>[4]签字版本!F189</f>
        <v>0.94</v>
      </c>
      <c r="G189" s="26">
        <f t="shared" si="4"/>
        <v>0.94</v>
      </c>
      <c r="H189" s="26">
        <f t="shared" si="5"/>
        <v>28.2</v>
      </c>
      <c r="I189" s="26">
        <f>[4]签字版本!J189</f>
        <v>5.64</v>
      </c>
      <c r="J189" s="25" t="str">
        <f>SUBSTITUTE([4]签字版本!K189,MID([4]签字版本!K189,9,7),"*******")</f>
        <v>90908180*******0068937</v>
      </c>
      <c r="K189" s="24" t="str">
        <f>[4]签字版本!L189</f>
        <v>连城县农村信用联社四堡信用社</v>
      </c>
    </row>
    <row r="190" spans="1:11">
      <c r="A190" s="24" t="str">
        <f>[4]签字版本!A190</f>
        <v>184</v>
      </c>
      <c r="B190" s="24" t="str">
        <f>[4]签字版本!B190</f>
        <v>邹先寿</v>
      </c>
      <c r="C190" s="24" t="str">
        <f>SUBSTITUTE([4]签字版本!C190,MID([4]签字版本!C190,7,8),"********")</f>
        <v>352627********1613</v>
      </c>
      <c r="D190" s="25" t="str">
        <f>SUBSTITUTE([4]签字版本!D190,MID([4]签字版本!D190,4,4),"****")</f>
        <v>135****4883</v>
      </c>
      <c r="E190" s="24" t="str">
        <f>[4]签字版本!E190</f>
        <v>双泉</v>
      </c>
      <c r="F190" s="26">
        <f>[4]签字版本!F190</f>
        <v>0.86</v>
      </c>
      <c r="G190" s="26">
        <f t="shared" si="4"/>
        <v>0.86</v>
      </c>
      <c r="H190" s="26">
        <f t="shared" si="5"/>
        <v>25.8</v>
      </c>
      <c r="I190" s="26">
        <f>[4]签字版本!J190</f>
        <v>5.16</v>
      </c>
      <c r="J190" s="25" t="str">
        <f>SUBSTITUTE([4]签字版本!K190,MID([4]签字版本!K190,9,7),"*******")</f>
        <v>62218405*******3599</v>
      </c>
      <c r="K190" s="24" t="str">
        <f>[4]签字版本!L190</f>
        <v>连城县农村信用联社四堡信用社</v>
      </c>
    </row>
    <row r="191" spans="1:11">
      <c r="A191" s="24" t="str">
        <f>[4]签字版本!A191</f>
        <v>185</v>
      </c>
      <c r="B191" s="24" t="str">
        <f>[4]签字版本!B191</f>
        <v>邹佛生</v>
      </c>
      <c r="C191" s="24" t="str">
        <f>SUBSTITUTE([4]签字版本!C191,MID([4]签字版本!C191,7,8),"********")</f>
        <v>352627********1612</v>
      </c>
      <c r="D191" s="25" t="str">
        <f>SUBSTITUTE([4]签字版本!D191,MID([4]签字版本!D191,4,4),"****")</f>
        <v>183****0031</v>
      </c>
      <c r="E191" s="24" t="str">
        <f>[4]签字版本!E191</f>
        <v>双泉</v>
      </c>
      <c r="F191" s="26">
        <f>[4]签字版本!F191</f>
        <v>3.26</v>
      </c>
      <c r="G191" s="26">
        <f t="shared" si="4"/>
        <v>3.26</v>
      </c>
      <c r="H191" s="26">
        <f t="shared" si="5"/>
        <v>97.8</v>
      </c>
      <c r="I191" s="26">
        <f>[4]签字版本!J191</f>
        <v>19.56</v>
      </c>
      <c r="J191" s="25" t="str">
        <f>SUBSTITUTE([4]签字版本!K191,MID([4]签字版本!K191,9,7),"*******")</f>
        <v>62218405*******5447</v>
      </c>
      <c r="K191" s="24" t="str">
        <f>[4]签字版本!L191</f>
        <v>连城县农村信用联社四堡信用社</v>
      </c>
    </row>
    <row r="192" spans="1:11">
      <c r="A192" s="24" t="str">
        <f>[4]签字版本!A192</f>
        <v>186</v>
      </c>
      <c r="B192" s="24" t="str">
        <f>[4]签字版本!B192</f>
        <v>马秀珍</v>
      </c>
      <c r="C192" s="24" t="str">
        <f>SUBSTITUTE([4]签字版本!C192,MID([4]签字版本!C192,7,8),"********")</f>
        <v>352627********1628</v>
      </c>
      <c r="D192" s="25" t="str">
        <f>SUBSTITUTE([4]签字版本!D192,MID([4]签字版本!D192,4,4),"****")</f>
        <v>158****6911</v>
      </c>
      <c r="E192" s="24" t="str">
        <f>[4]签字版本!E192</f>
        <v>双泉</v>
      </c>
      <c r="F192" s="26">
        <f>[4]签字版本!F192</f>
        <v>1.74</v>
      </c>
      <c r="G192" s="26">
        <f t="shared" si="4"/>
        <v>1.74</v>
      </c>
      <c r="H192" s="26">
        <f t="shared" si="5"/>
        <v>52.2</v>
      </c>
      <c r="I192" s="26">
        <f>[4]签字版本!J192</f>
        <v>10.44</v>
      </c>
      <c r="J192" s="25" t="str">
        <f>SUBSTITUTE([4]签字版本!K192,MID([4]签字版本!K192,9,7),"*******")</f>
        <v>62218405*******5314</v>
      </c>
      <c r="K192" s="24" t="str">
        <f>[4]签字版本!L192</f>
        <v>连城县农村信用联社四堡信用社</v>
      </c>
    </row>
    <row r="193" spans="1:11">
      <c r="A193" s="24" t="str">
        <f>[4]签字版本!A193</f>
        <v>187</v>
      </c>
      <c r="B193" s="24" t="str">
        <f>[4]签字版本!B193</f>
        <v>马美花</v>
      </c>
      <c r="C193" s="24" t="str">
        <f>SUBSTITUTE([4]签字版本!C193,MID([4]签字版本!C193,7,8),"********")</f>
        <v>350825********1649</v>
      </c>
      <c r="D193" s="25" t="str">
        <f>SUBSTITUTE([4]签字版本!D193,MID([4]签字版本!D193,4,4),"****")</f>
        <v>150****0383</v>
      </c>
      <c r="E193" s="24" t="str">
        <f>[4]签字版本!E193</f>
        <v>双泉</v>
      </c>
      <c r="F193" s="26">
        <f>[4]签字版本!F193</f>
        <v>1.28</v>
      </c>
      <c r="G193" s="26">
        <f t="shared" si="4"/>
        <v>1.28</v>
      </c>
      <c r="H193" s="26">
        <f t="shared" si="5"/>
        <v>38.4</v>
      </c>
      <c r="I193" s="26">
        <f>[4]签字版本!J193</f>
        <v>7.68</v>
      </c>
      <c r="J193" s="25" t="str">
        <f>SUBSTITUTE([4]签字版本!K193,MID([4]签字版本!K193,9,7),"*******")</f>
        <v>62218405*******3508</v>
      </c>
      <c r="K193" s="24" t="str">
        <f>[4]签字版本!L193</f>
        <v>连城县农村信用联社四堡信用社</v>
      </c>
    </row>
    <row r="194" spans="1:11">
      <c r="A194" s="24" t="str">
        <f>[4]签字版本!A194</f>
        <v>188</v>
      </c>
      <c r="B194" s="24" t="str">
        <f>[4]签字版本!B194</f>
        <v>邹佛华</v>
      </c>
      <c r="C194" s="24" t="str">
        <f>SUBSTITUTE([4]签字版本!C194,MID([4]签字版本!C194,7,8),"********")</f>
        <v>352627********1630</v>
      </c>
      <c r="D194" s="25" t="str">
        <f>SUBSTITUTE([4]签字版本!D194,MID([4]签字版本!D194,4,4),"****")</f>
        <v>152****9926</v>
      </c>
      <c r="E194" s="24" t="str">
        <f>[4]签字版本!E194</f>
        <v>双泉</v>
      </c>
      <c r="F194" s="26">
        <f>[4]签字版本!F194</f>
        <v>3.98</v>
      </c>
      <c r="G194" s="26">
        <f t="shared" si="4"/>
        <v>3.98</v>
      </c>
      <c r="H194" s="26">
        <f t="shared" si="5"/>
        <v>119.4</v>
      </c>
      <c r="I194" s="26">
        <f>[4]签字版本!J194</f>
        <v>23.88</v>
      </c>
      <c r="J194" s="25" t="str">
        <f>SUBSTITUTE([4]签字版本!K194,MID([4]签字版本!K194,9,7),"*******")</f>
        <v>62303611*******7900</v>
      </c>
      <c r="K194" s="24" t="str">
        <f>[4]签字版本!L194</f>
        <v>连城县农村信用联社四堡信用社</v>
      </c>
    </row>
    <row r="195" spans="1:11">
      <c r="A195" s="24" t="str">
        <f>[4]签字版本!A195</f>
        <v>189</v>
      </c>
      <c r="B195" s="24" t="str">
        <f>[4]签字版本!B195</f>
        <v>邹仪燕</v>
      </c>
      <c r="C195" s="24" t="str">
        <f>SUBSTITUTE([4]签字版本!C195,MID([4]签字版本!C195,7,8),"********")</f>
        <v>352627********1634</v>
      </c>
      <c r="D195" s="25" t="str">
        <f>SUBSTITUTE([4]签字版本!D195,MID([4]签字版本!D195,4,4),"****")</f>
        <v>150****2834</v>
      </c>
      <c r="E195" s="24" t="str">
        <f>[4]签字版本!E195</f>
        <v>双泉</v>
      </c>
      <c r="F195" s="26">
        <f>[4]签字版本!F195</f>
        <v>3.56</v>
      </c>
      <c r="G195" s="26">
        <f t="shared" si="4"/>
        <v>3.56</v>
      </c>
      <c r="H195" s="26">
        <f t="shared" si="5"/>
        <v>106.8</v>
      </c>
      <c r="I195" s="26">
        <f>[4]签字版本!J195</f>
        <v>21.36</v>
      </c>
      <c r="J195" s="25" t="str">
        <f>SUBSTITUTE([4]签字版本!K195,MID([4]签字版本!K195,9,7),"*******")</f>
        <v>62218405*******3433</v>
      </c>
      <c r="K195" s="24" t="str">
        <f>[4]签字版本!L195</f>
        <v>连城县农村信用联社四堡信用社</v>
      </c>
    </row>
    <row r="196" spans="1:11">
      <c r="A196" s="24" t="str">
        <f>[4]签字版本!A196</f>
        <v>190</v>
      </c>
      <c r="B196" s="24" t="str">
        <f>[4]签字版本!B196</f>
        <v>邹营基</v>
      </c>
      <c r="C196" s="24" t="str">
        <f>SUBSTITUTE([4]签字版本!C196,MID([4]签字版本!C196,7,8),"********")</f>
        <v>352627********1615</v>
      </c>
      <c r="D196" s="25" t="str">
        <f>SUBSTITUTE([4]签字版本!D196,MID([4]签字版本!D196,4,4),"****")</f>
        <v>150****2834</v>
      </c>
      <c r="E196" s="24" t="str">
        <f>[4]签字版本!E196</f>
        <v>双泉</v>
      </c>
      <c r="F196" s="26">
        <f>[4]签字版本!F196</f>
        <v>1.95</v>
      </c>
      <c r="G196" s="26">
        <f t="shared" si="4"/>
        <v>1.95</v>
      </c>
      <c r="H196" s="26">
        <f t="shared" si="5"/>
        <v>58.5</v>
      </c>
      <c r="I196" s="26">
        <f>[4]签字版本!J196</f>
        <v>11.7</v>
      </c>
      <c r="J196" s="25" t="str">
        <f>SUBSTITUTE([4]签字版本!K196,MID([4]签字版本!K196,9,7),"*******")</f>
        <v>90908180*******0579878</v>
      </c>
      <c r="K196" s="24" t="str">
        <f>[4]签字版本!L196</f>
        <v>连城县农村信用联社四堡信用社</v>
      </c>
    </row>
    <row r="197" spans="1:11">
      <c r="A197" s="24" t="str">
        <f>[4]签字版本!A197</f>
        <v>191</v>
      </c>
      <c r="B197" s="24" t="str">
        <f>[4]签字版本!B197</f>
        <v>邹荣基</v>
      </c>
      <c r="C197" s="24" t="str">
        <f>SUBSTITUTE([4]签字版本!C197,MID([4]签字版本!C197,7,8),"********")</f>
        <v>352627********1615</v>
      </c>
      <c r="D197" s="25" t="str">
        <f>SUBSTITUTE([4]签字版本!D197,MID([4]签字版本!D197,4,4),"****")</f>
        <v>136****7936</v>
      </c>
      <c r="E197" s="24" t="str">
        <f>[4]签字版本!E197</f>
        <v>双泉</v>
      </c>
      <c r="F197" s="26">
        <f>[4]签字版本!F197</f>
        <v>0.74</v>
      </c>
      <c r="G197" s="26">
        <f t="shared" si="4"/>
        <v>0.74</v>
      </c>
      <c r="H197" s="26">
        <f t="shared" si="5"/>
        <v>22.2</v>
      </c>
      <c r="I197" s="26">
        <f>[4]签字版本!J197</f>
        <v>4.44</v>
      </c>
      <c r="J197" s="25" t="str">
        <f>SUBSTITUTE([4]签字版本!K197,MID([4]签字版本!K197,9,7),"*******")</f>
        <v>90908180*******0284936</v>
      </c>
      <c r="K197" s="24" t="str">
        <f>[4]签字版本!L197</f>
        <v>连城县农村信用联社四堡信用社</v>
      </c>
    </row>
    <row r="198" spans="1:11">
      <c r="A198" s="24" t="str">
        <f>[4]签字版本!A198</f>
        <v>192</v>
      </c>
      <c r="B198" s="24" t="str">
        <f>[4]签字版本!B198</f>
        <v>邹仪佩</v>
      </c>
      <c r="C198" s="24" t="str">
        <f>SUBSTITUTE([4]签字版本!C198,MID([4]签字版本!C198,7,8),"********")</f>
        <v>350825********1615</v>
      </c>
      <c r="D198" s="25" t="str">
        <f>SUBSTITUTE([4]签字版本!D198,MID([4]签字版本!D198,4,4),"****")</f>
        <v>189****4234</v>
      </c>
      <c r="E198" s="24" t="str">
        <f>[4]签字版本!E198</f>
        <v>双泉</v>
      </c>
      <c r="F198" s="26">
        <f>[4]签字版本!F198</f>
        <v>3.63</v>
      </c>
      <c r="G198" s="26">
        <f t="shared" si="4"/>
        <v>3.63</v>
      </c>
      <c r="H198" s="26">
        <f t="shared" si="5"/>
        <v>108.9</v>
      </c>
      <c r="I198" s="26">
        <f>[4]签字版本!J198</f>
        <v>21.78</v>
      </c>
      <c r="J198" s="25" t="str">
        <f>SUBSTITUTE([4]签字版本!K198,MID([4]签字版本!K198,9,7),"*******")</f>
        <v>62303611*******4797</v>
      </c>
      <c r="K198" s="24" t="str">
        <f>[4]签字版本!L198</f>
        <v>连城县农村信用联社四堡信用社</v>
      </c>
    </row>
    <row r="199" spans="1:11">
      <c r="A199" s="24" t="str">
        <f>[4]签字版本!A199</f>
        <v>193</v>
      </c>
      <c r="B199" s="24" t="str">
        <f>[4]签字版本!B199</f>
        <v>邹宗明</v>
      </c>
      <c r="C199" s="24" t="str">
        <f>SUBSTITUTE([4]签字版本!C199,MID([4]签字版本!C199,7,8),"********")</f>
        <v>352627********1618</v>
      </c>
      <c r="D199" s="25" t="str">
        <f>SUBSTITUTE([4]签字版本!D199,MID([4]签字版本!D199,4,4),"****")</f>
        <v>132****0639</v>
      </c>
      <c r="E199" s="24" t="str">
        <f>[4]签字版本!E199</f>
        <v>双泉</v>
      </c>
      <c r="F199" s="26">
        <f>[4]签字版本!F199</f>
        <v>0.57</v>
      </c>
      <c r="G199" s="26">
        <f t="shared" ref="G199:G262" si="6">F199</f>
        <v>0.57</v>
      </c>
      <c r="H199" s="26">
        <f t="shared" ref="H199:H262" si="7">G199*30</f>
        <v>17.1</v>
      </c>
      <c r="I199" s="26">
        <f>[4]签字版本!J199</f>
        <v>3.42</v>
      </c>
      <c r="J199" s="25" t="str">
        <f>SUBSTITUTE([4]签字版本!K199,MID([4]签字版本!K199,9,7),"*******")</f>
        <v>62303611*******1859</v>
      </c>
      <c r="K199" s="24" t="str">
        <f>[4]签字版本!L199</f>
        <v>连城县农村信用联社四堡信用社</v>
      </c>
    </row>
    <row r="200" spans="1:11">
      <c r="A200" s="24" t="str">
        <f>[4]签字版本!A200</f>
        <v>194</v>
      </c>
      <c r="B200" s="24" t="str">
        <f>[4]签字版本!B200</f>
        <v>邹仪兴</v>
      </c>
      <c r="C200" s="24" t="str">
        <f>SUBSTITUTE([4]签字版本!C200,MID([4]签字版本!C200,7,8),"********")</f>
        <v>352627********1633</v>
      </c>
      <c r="D200" s="25" t="str">
        <f>SUBSTITUTE([4]签字版本!D200,MID([4]签字版本!D200,4,4),"****")</f>
        <v>166****8838</v>
      </c>
      <c r="E200" s="24" t="str">
        <f>[4]签字版本!E200</f>
        <v>双泉</v>
      </c>
      <c r="F200" s="26">
        <f>[4]签字版本!F200</f>
        <v>6.13</v>
      </c>
      <c r="G200" s="26">
        <f t="shared" si="6"/>
        <v>6.13</v>
      </c>
      <c r="H200" s="26">
        <f t="shared" si="7"/>
        <v>183.9</v>
      </c>
      <c r="I200" s="26">
        <f>[4]签字版本!J200</f>
        <v>36.78</v>
      </c>
      <c r="J200" s="25" t="str">
        <f>SUBSTITUTE([4]签字版本!K200,MID([4]签字版本!K200,9,7),"*******")</f>
        <v>90908180*******0069491</v>
      </c>
      <c r="K200" s="24" t="str">
        <f>[4]签字版本!L200</f>
        <v>连城县农村信用联社四堡信用社</v>
      </c>
    </row>
    <row r="201" spans="1:11">
      <c r="A201" s="24" t="str">
        <f>[4]签字版本!A201</f>
        <v>195</v>
      </c>
      <c r="B201" s="24" t="str">
        <f>[4]签字版本!B201</f>
        <v>邹世真</v>
      </c>
      <c r="C201" s="24" t="str">
        <f>SUBSTITUTE([4]签字版本!C201,MID([4]签字版本!C201,7,8),"********")</f>
        <v>352627********1614</v>
      </c>
      <c r="D201" s="25" t="str">
        <f>SUBSTITUTE([4]签字版本!D201,MID([4]签字版本!D201,4,4),"****")</f>
        <v>136****1293</v>
      </c>
      <c r="E201" s="24" t="str">
        <f>[4]签字版本!E201</f>
        <v>双泉</v>
      </c>
      <c r="F201" s="26">
        <f>[4]签字版本!F201</f>
        <v>1.9</v>
      </c>
      <c r="G201" s="26">
        <f t="shared" si="6"/>
        <v>1.9</v>
      </c>
      <c r="H201" s="26">
        <f t="shared" si="7"/>
        <v>57</v>
      </c>
      <c r="I201" s="26">
        <f>[4]签字版本!J201</f>
        <v>11.4</v>
      </c>
      <c r="J201" s="25" t="str">
        <f>SUBSTITUTE([4]签字版本!K201,MID([4]签字版本!K201,9,7),"*******")</f>
        <v>90908180*******0217474</v>
      </c>
      <c r="K201" s="24" t="str">
        <f>[4]签字版本!L201</f>
        <v>连城县农村信用联社四堡信用社</v>
      </c>
    </row>
    <row r="202" spans="1:11">
      <c r="A202" s="24" t="str">
        <f>[4]签字版本!A202</f>
        <v>196</v>
      </c>
      <c r="B202" s="24" t="str">
        <f>[4]签字版本!B202</f>
        <v>邹世旺</v>
      </c>
      <c r="C202" s="24" t="str">
        <f>SUBSTITUTE([4]签字版本!C202,MID([4]签字版本!C202,7,8),"********")</f>
        <v>352627********1631</v>
      </c>
      <c r="D202" s="25" t="str">
        <f>SUBSTITUTE([4]签字版本!D202,MID([4]签字版本!D202,4,4),"****")</f>
        <v>187****1675</v>
      </c>
      <c r="E202" s="24" t="str">
        <f>[4]签字版本!E202</f>
        <v>双泉</v>
      </c>
      <c r="F202" s="26">
        <f>[4]签字版本!F202</f>
        <v>3.91</v>
      </c>
      <c r="G202" s="26">
        <f t="shared" si="6"/>
        <v>3.91</v>
      </c>
      <c r="H202" s="26">
        <f t="shared" si="7"/>
        <v>117.3</v>
      </c>
      <c r="I202" s="26">
        <f>[4]签字版本!J202</f>
        <v>23.46</v>
      </c>
      <c r="J202" s="25" t="str">
        <f>SUBSTITUTE([4]签字版本!K202,MID([4]签字版本!K202,9,7),"*******")</f>
        <v>90908180*******0073841</v>
      </c>
      <c r="K202" s="24" t="str">
        <f>[4]签字版本!L202</f>
        <v>连城县农村信用联社四堡信用社</v>
      </c>
    </row>
    <row r="203" spans="1:11">
      <c r="A203" s="24" t="str">
        <f>[4]签字版本!A203</f>
        <v>197</v>
      </c>
      <c r="B203" s="24" t="str">
        <f>[4]签字版本!B203</f>
        <v>邹兴昌</v>
      </c>
      <c r="C203" s="24" t="str">
        <f>SUBSTITUTE([4]签字版本!C203,MID([4]签字版本!C203,7,8),"********")</f>
        <v>352627********1616</v>
      </c>
      <c r="D203" s="25" t="str">
        <f>SUBSTITUTE([4]签字版本!D203,MID([4]签字版本!D203,4,4),"****")</f>
        <v>158****6910</v>
      </c>
      <c r="E203" s="24" t="str">
        <f>[4]签字版本!E203</f>
        <v>双泉</v>
      </c>
      <c r="F203" s="26">
        <f>[4]签字版本!F203</f>
        <v>1.88</v>
      </c>
      <c r="G203" s="26">
        <f t="shared" si="6"/>
        <v>1.88</v>
      </c>
      <c r="H203" s="26">
        <f t="shared" si="7"/>
        <v>56.4</v>
      </c>
      <c r="I203" s="26">
        <f>[4]签字版本!J203</f>
        <v>11.28</v>
      </c>
      <c r="J203" s="25" t="str">
        <f>SUBSTITUTE([4]签字版本!K203,MID([4]签字版本!K203,9,7),"*******")</f>
        <v>62218405*******3813</v>
      </c>
      <c r="K203" s="24" t="str">
        <f>[4]签字版本!L203</f>
        <v>连城县农村信用联社四堡信用社</v>
      </c>
    </row>
    <row r="204" spans="1:11">
      <c r="A204" s="24" t="str">
        <f>[4]签字版本!A204</f>
        <v>198</v>
      </c>
      <c r="B204" s="24" t="str">
        <f>[4]签字版本!B204</f>
        <v>邹世道</v>
      </c>
      <c r="C204" s="24" t="str">
        <f>SUBSTITUTE([4]签字版本!C204,MID([4]签字版本!C204,7,8),"********")</f>
        <v>352627********1618</v>
      </c>
      <c r="D204" s="25" t="str">
        <f>SUBSTITUTE([4]签字版本!D204,MID([4]签字版本!D204,4,4),"****")</f>
        <v>136****1293</v>
      </c>
      <c r="E204" s="24" t="str">
        <f>[4]签字版本!E204</f>
        <v>双泉</v>
      </c>
      <c r="F204" s="26">
        <f>[4]签字版本!F204</f>
        <v>1.79</v>
      </c>
      <c r="G204" s="26">
        <f t="shared" si="6"/>
        <v>1.79</v>
      </c>
      <c r="H204" s="26">
        <f t="shared" si="7"/>
        <v>53.7</v>
      </c>
      <c r="I204" s="26">
        <f>[4]签字版本!J204</f>
        <v>10.74</v>
      </c>
      <c r="J204" s="25" t="str">
        <f>SUBSTITUTE([4]签字版本!K204,MID([4]签字版本!K204,9,7),"*******")</f>
        <v>62218405*******4372</v>
      </c>
      <c r="K204" s="24" t="str">
        <f>[4]签字版本!L204</f>
        <v>连城县农村信用联社四堡信用社</v>
      </c>
    </row>
    <row r="205" spans="1:11">
      <c r="A205" s="24" t="str">
        <f>[4]签字版本!A205</f>
        <v>199</v>
      </c>
      <c r="B205" s="24" t="str">
        <f>[4]签字版本!B205</f>
        <v>邹兴盛</v>
      </c>
      <c r="C205" s="24" t="str">
        <f>SUBSTITUTE([4]签字版本!C205,MID([4]签字版本!C205,7,8),"********")</f>
        <v>352627********1610</v>
      </c>
      <c r="D205" s="25" t="str">
        <f>SUBSTITUTE([4]签字版本!D205,MID([4]签字版本!D205,4,4),"****")</f>
        <v>138****5468</v>
      </c>
      <c r="E205" s="24" t="str">
        <f>[4]签字版本!E205</f>
        <v>双泉</v>
      </c>
      <c r="F205" s="26">
        <f>[4]签字版本!F205</f>
        <v>2.22</v>
      </c>
      <c r="G205" s="26">
        <f t="shared" si="6"/>
        <v>2.22</v>
      </c>
      <c r="H205" s="26">
        <f t="shared" si="7"/>
        <v>66.6</v>
      </c>
      <c r="I205" s="26">
        <f>[4]签字版本!J205</f>
        <v>13.32</v>
      </c>
      <c r="J205" s="25" t="str">
        <f>SUBSTITUTE([4]签字版本!K205,MID([4]签字版本!K205,9,7),"*******")</f>
        <v>62218401*******0768</v>
      </c>
      <c r="K205" s="24" t="str">
        <f>[4]签字版本!L205</f>
        <v>连城县农村信用联社四堡信用社</v>
      </c>
    </row>
    <row r="206" spans="1:11">
      <c r="A206" s="24" t="str">
        <f>[4]签字版本!A206</f>
        <v>200</v>
      </c>
      <c r="B206" s="24" t="str">
        <f>[4]签字版本!B206</f>
        <v>邹兴东</v>
      </c>
      <c r="C206" s="24" t="str">
        <f>SUBSTITUTE([4]签字版本!C206,MID([4]签字版本!C206,7,8),"********")</f>
        <v>352627********1619</v>
      </c>
      <c r="D206" s="25" t="str">
        <f>SUBSTITUTE([4]签字版本!D206,MID([4]签字版本!D206,4,4),"****")</f>
        <v>150****0978</v>
      </c>
      <c r="E206" s="24" t="str">
        <f>[4]签字版本!E206</f>
        <v>双泉</v>
      </c>
      <c r="F206" s="26">
        <f>[4]签字版本!F206</f>
        <v>2.15</v>
      </c>
      <c r="G206" s="26">
        <f t="shared" si="6"/>
        <v>2.15</v>
      </c>
      <c r="H206" s="26">
        <f t="shared" si="7"/>
        <v>64.5</v>
      </c>
      <c r="I206" s="26">
        <f>[4]签字版本!J206</f>
        <v>12.9</v>
      </c>
      <c r="J206" s="25" t="str">
        <f>SUBSTITUTE([4]签字版本!K206,MID([4]签字版本!K206,9,7),"*******")</f>
        <v>62303611*******4599</v>
      </c>
      <c r="K206" s="24" t="str">
        <f>[4]签字版本!L206</f>
        <v>连城县农村信用联社四堡信用社</v>
      </c>
    </row>
    <row r="207" spans="1:11">
      <c r="A207" s="24" t="str">
        <f>[4]签字版本!A207</f>
        <v>201</v>
      </c>
      <c r="B207" s="24" t="str">
        <f>[4]签字版本!B207</f>
        <v>邹金伙</v>
      </c>
      <c r="C207" s="24" t="str">
        <f>SUBSTITUTE([4]签字版本!C207,MID([4]签字版本!C207,7,8),"********")</f>
        <v>350825********1637</v>
      </c>
      <c r="D207" s="25" t="str">
        <f>SUBSTITUTE([4]签字版本!D207,MID([4]签字版本!D207,4,4),"****")</f>
        <v>188****5600</v>
      </c>
      <c r="E207" s="24" t="str">
        <f>[4]签字版本!E207</f>
        <v>双泉</v>
      </c>
      <c r="F207" s="26">
        <f>[4]签字版本!F207</f>
        <v>2.14</v>
      </c>
      <c r="G207" s="26">
        <f t="shared" si="6"/>
        <v>2.14</v>
      </c>
      <c r="H207" s="26">
        <f t="shared" si="7"/>
        <v>64.2</v>
      </c>
      <c r="I207" s="26">
        <f>[4]签字版本!J207</f>
        <v>12.84</v>
      </c>
      <c r="J207" s="25" t="str">
        <f>SUBSTITUTE([4]签字版本!K207,MID([4]签字版本!K207,9,7),"*******")</f>
        <v>62218402*******1772</v>
      </c>
      <c r="K207" s="24" t="str">
        <f>[4]签字版本!L207</f>
        <v>连城县农村信用联社四堡信用社</v>
      </c>
    </row>
    <row r="208" spans="1:11">
      <c r="A208" s="24" t="str">
        <f>[4]签字版本!A208</f>
        <v>202</v>
      </c>
      <c r="B208" s="24" t="str">
        <f>[4]签字版本!B208</f>
        <v>邹世康</v>
      </c>
      <c r="C208" s="24" t="str">
        <f>SUBSTITUTE([4]签字版本!C208,MID([4]签字版本!C208,7,8),"********")</f>
        <v>352627********1619</v>
      </c>
      <c r="D208" s="25" t="str">
        <f>SUBSTITUTE([4]签字版本!D208,MID([4]签字版本!D208,4,4),"****")</f>
        <v>150****4801</v>
      </c>
      <c r="E208" s="24" t="str">
        <f>[4]签字版本!E208</f>
        <v>双泉</v>
      </c>
      <c r="F208" s="26">
        <f>[4]签字版本!F208</f>
        <v>2.02</v>
      </c>
      <c r="G208" s="26">
        <f t="shared" si="6"/>
        <v>2.02</v>
      </c>
      <c r="H208" s="26">
        <f t="shared" si="7"/>
        <v>60.6</v>
      </c>
      <c r="I208" s="26">
        <f>[4]签字版本!J208</f>
        <v>12.12</v>
      </c>
      <c r="J208" s="25" t="str">
        <f>SUBSTITUTE([4]签字版本!K208,MID([4]签字版本!K208,9,7),"*******")</f>
        <v>90908180*******0261041</v>
      </c>
      <c r="K208" s="24" t="str">
        <f>[4]签字版本!L208</f>
        <v>连城县农村信用联社四堡信用社</v>
      </c>
    </row>
    <row r="209" spans="1:11">
      <c r="A209" s="24" t="str">
        <f>[4]签字版本!A209</f>
        <v>203</v>
      </c>
      <c r="B209" s="24" t="str">
        <f>[4]签字版本!B209</f>
        <v>邹文生</v>
      </c>
      <c r="C209" s="24" t="str">
        <f>SUBSTITUTE([4]签字版本!C209,MID([4]签字版本!C209,7,8),"********")</f>
        <v>352627********1618</v>
      </c>
      <c r="D209" s="25" t="str">
        <f>SUBSTITUTE([4]签字版本!D209,MID([4]签字版本!D209,4,4),"****")</f>
        <v>188****5819</v>
      </c>
      <c r="E209" s="24" t="str">
        <f>[4]签字版本!E209</f>
        <v>双泉</v>
      </c>
      <c r="F209" s="26">
        <f>[4]签字版本!F209</f>
        <v>7.61</v>
      </c>
      <c r="G209" s="26">
        <f t="shared" si="6"/>
        <v>7.61</v>
      </c>
      <c r="H209" s="26">
        <f t="shared" si="7"/>
        <v>228.3</v>
      </c>
      <c r="I209" s="26">
        <f>[4]签字版本!J209</f>
        <v>45.66</v>
      </c>
      <c r="J209" s="25" t="str">
        <f>SUBSTITUTE([4]签字版本!K209,MID([4]签字版本!K209,9,7),"*******")</f>
        <v>62218405*******3755</v>
      </c>
      <c r="K209" s="24" t="str">
        <f>[4]签字版本!L209</f>
        <v>连城县农村信用联社四堡信用社</v>
      </c>
    </row>
    <row r="210" spans="1:11">
      <c r="A210" s="24" t="str">
        <f>[4]签字版本!A210</f>
        <v>204</v>
      </c>
      <c r="B210" s="24" t="str">
        <f>[4]签字版本!B210</f>
        <v>邹兴丰</v>
      </c>
      <c r="C210" s="24" t="str">
        <f>SUBSTITUTE([4]签字版本!C210,MID([4]签字版本!C210,7,8),"********")</f>
        <v>352627********1610</v>
      </c>
      <c r="D210" s="25" t="str">
        <f>SUBSTITUTE([4]签字版本!D210,MID([4]签字版本!D210,4,4),"****")</f>
        <v>136****4418</v>
      </c>
      <c r="E210" s="24" t="str">
        <f>[4]签字版本!E210</f>
        <v>双泉</v>
      </c>
      <c r="F210" s="26">
        <f>[4]签字版本!F210</f>
        <v>8.18</v>
      </c>
      <c r="G210" s="26">
        <f t="shared" si="6"/>
        <v>8.18</v>
      </c>
      <c r="H210" s="26">
        <f t="shared" si="7"/>
        <v>245.4</v>
      </c>
      <c r="I210" s="26">
        <f>[4]签字版本!J210</f>
        <v>49.08</v>
      </c>
      <c r="J210" s="25" t="str">
        <f>SUBSTITUTE([4]签字版本!K210,MID([4]签字版本!K210,9,7),"*******")</f>
        <v>90908180*******0217483</v>
      </c>
      <c r="K210" s="24" t="str">
        <f>[4]签字版本!L210</f>
        <v>连城县农村信用联社四堡信用社</v>
      </c>
    </row>
    <row r="211" spans="1:11">
      <c r="A211" s="24" t="str">
        <f>[4]签字版本!A211</f>
        <v>205</v>
      </c>
      <c r="B211" s="24" t="str">
        <f>[4]签字版本!B211</f>
        <v>邹世健</v>
      </c>
      <c r="C211" s="24" t="str">
        <f>SUBSTITUTE([4]签字版本!C211,MID([4]签字版本!C211,7,8),"********")</f>
        <v>352627********1618</v>
      </c>
      <c r="D211" s="25" t="str">
        <f>SUBSTITUTE([4]签字版本!D211,MID([4]签字版本!D211,4,4),"****")</f>
        <v>133****9693</v>
      </c>
      <c r="E211" s="24" t="str">
        <f>[4]签字版本!E211</f>
        <v>双泉</v>
      </c>
      <c r="F211" s="26">
        <f>[4]签字版本!F211</f>
        <v>4.46</v>
      </c>
      <c r="G211" s="26">
        <f t="shared" si="6"/>
        <v>4.46</v>
      </c>
      <c r="H211" s="26">
        <f t="shared" si="7"/>
        <v>133.8</v>
      </c>
      <c r="I211" s="26">
        <f>[4]签字版本!J211</f>
        <v>26.76</v>
      </c>
      <c r="J211" s="25" t="str">
        <f>SUBSTITUTE([4]签字版本!K211,MID([4]签字版本!K211,9,7),"*******")</f>
        <v>90908180*******0062149</v>
      </c>
      <c r="K211" s="24" t="str">
        <f>[4]签字版本!L211</f>
        <v>连城县农村信用联社四堡信用社</v>
      </c>
    </row>
    <row r="212" spans="1:11">
      <c r="A212" s="24" t="str">
        <f>[4]签字版本!A212</f>
        <v>206</v>
      </c>
      <c r="B212" s="24" t="str">
        <f>[4]签字版本!B212</f>
        <v>邹兴旺</v>
      </c>
      <c r="C212" s="24" t="str">
        <f>SUBSTITUTE([4]签字版本!C212,MID([4]签字版本!C212,7,8),"********")</f>
        <v>352627********1614</v>
      </c>
      <c r="D212" s="25" t="str">
        <f>SUBSTITUTE([4]签字版本!D212,MID([4]签字版本!D212,4,4),"****")</f>
        <v>136****3817</v>
      </c>
      <c r="E212" s="24" t="str">
        <f>[4]签字版本!E212</f>
        <v>双泉</v>
      </c>
      <c r="F212" s="26">
        <f>[4]签字版本!F212</f>
        <v>4.52</v>
      </c>
      <c r="G212" s="26">
        <f t="shared" si="6"/>
        <v>4.52</v>
      </c>
      <c r="H212" s="26">
        <f t="shared" si="7"/>
        <v>135.6</v>
      </c>
      <c r="I212" s="26">
        <f>[4]签字版本!J212</f>
        <v>27.12</v>
      </c>
      <c r="J212" s="25" t="str">
        <f>SUBSTITUTE([4]签字版本!K212,MID([4]签字版本!K212,9,7),"*******")</f>
        <v>62303611*******5465</v>
      </c>
      <c r="K212" s="24" t="str">
        <f>[4]签字版本!L212</f>
        <v>连城县农村信用联社四堡信用社</v>
      </c>
    </row>
    <row r="213" spans="1:11">
      <c r="A213" s="24" t="str">
        <f>[4]签字版本!A213</f>
        <v>207</v>
      </c>
      <c r="B213" s="24" t="str">
        <f>[4]签字版本!B213</f>
        <v>邹兴庆</v>
      </c>
      <c r="C213" s="24" t="str">
        <f>SUBSTITUTE([4]签字版本!C213,MID([4]签字版本!C213,7,8),"********")</f>
        <v>352627********1610</v>
      </c>
      <c r="D213" s="25" t="str">
        <f>SUBSTITUTE([4]签字版本!D213,MID([4]签字版本!D213,4,4),"****")</f>
        <v>135****6945</v>
      </c>
      <c r="E213" s="24" t="str">
        <f>[4]签字版本!E213</f>
        <v>双泉</v>
      </c>
      <c r="F213" s="26">
        <f>[4]签字版本!F213</f>
        <v>4.03</v>
      </c>
      <c r="G213" s="26">
        <f t="shared" si="6"/>
        <v>4.03</v>
      </c>
      <c r="H213" s="26">
        <f t="shared" si="7"/>
        <v>120.9</v>
      </c>
      <c r="I213" s="26">
        <f>[4]签字版本!J213</f>
        <v>24.18</v>
      </c>
      <c r="J213" s="25" t="str">
        <f>SUBSTITUTE([4]签字版本!K213,MID([4]签字版本!K213,9,7),"*******")</f>
        <v>62218401*******2024</v>
      </c>
      <c r="K213" s="24" t="str">
        <f>[4]签字版本!L213</f>
        <v>连城县农村信用联社四堡信用社</v>
      </c>
    </row>
    <row r="214" spans="1:11">
      <c r="A214" s="24" t="str">
        <f>[4]签字版本!A214</f>
        <v>208</v>
      </c>
      <c r="B214" s="24" t="str">
        <f>[4]签字版本!B214</f>
        <v>邹兴亮</v>
      </c>
      <c r="C214" s="24" t="str">
        <f>SUBSTITUTE([4]签字版本!C214,MID([4]签字版本!C214,7,8),"********")</f>
        <v>352627********1699</v>
      </c>
      <c r="D214" s="25" t="str">
        <f>SUBSTITUTE([4]签字版本!D214,MID([4]签字版本!D214,4,4),"****")</f>
        <v>189****5198</v>
      </c>
      <c r="E214" s="24" t="str">
        <f>[4]签字版本!E214</f>
        <v>双泉</v>
      </c>
      <c r="F214" s="26">
        <f>[4]签字版本!F214</f>
        <v>7.38</v>
      </c>
      <c r="G214" s="26">
        <f t="shared" si="6"/>
        <v>7.38</v>
      </c>
      <c r="H214" s="26">
        <f t="shared" si="7"/>
        <v>221.4</v>
      </c>
      <c r="I214" s="26">
        <f>[4]签字版本!J214</f>
        <v>44.28</v>
      </c>
      <c r="J214" s="25" t="str">
        <f>SUBSTITUTE([4]签字版本!K214,MID([4]签字版本!K214,9,7),"*******")</f>
        <v>62218401*******1950</v>
      </c>
      <c r="K214" s="24" t="str">
        <f>[4]签字版本!L214</f>
        <v>连城县农村信用联社四堡信用社</v>
      </c>
    </row>
    <row r="215" spans="1:11">
      <c r="A215" s="24" t="str">
        <f>[4]签字版本!A215</f>
        <v>209</v>
      </c>
      <c r="B215" s="24" t="str">
        <f>[4]签字版本!B215</f>
        <v>邹兴运</v>
      </c>
      <c r="C215" s="24" t="str">
        <f>SUBSTITUTE([4]签字版本!C215,MID([4]签字版本!C215,7,8),"********")</f>
        <v>352627********1635</v>
      </c>
      <c r="D215" s="25" t="str">
        <f>SUBSTITUTE([4]签字版本!D215,MID([4]签字版本!D215,4,4),"****")</f>
        <v>133****1294</v>
      </c>
      <c r="E215" s="24" t="str">
        <f>[4]签字版本!E215</f>
        <v>双泉</v>
      </c>
      <c r="F215" s="26">
        <f>[4]签字版本!F215</f>
        <v>2.12</v>
      </c>
      <c r="G215" s="26">
        <f t="shared" si="6"/>
        <v>2.12</v>
      </c>
      <c r="H215" s="26">
        <f t="shared" si="7"/>
        <v>63.6</v>
      </c>
      <c r="I215" s="26">
        <f>[4]签字版本!J215</f>
        <v>12.72</v>
      </c>
      <c r="J215" s="25" t="str">
        <f>SUBSTITUTE([4]签字版本!K215,MID([4]签字版本!K215,9,7),"*******")</f>
        <v>62218405*******4380</v>
      </c>
      <c r="K215" s="24" t="str">
        <f>[4]签字版本!L215</f>
        <v>连城县农村信用联社四堡信用社</v>
      </c>
    </row>
    <row r="216" spans="1:11">
      <c r="A216" s="24" t="str">
        <f>[4]签字版本!A216</f>
        <v>210</v>
      </c>
      <c r="B216" s="24" t="str">
        <f>[4]签字版本!B216</f>
        <v>马清华</v>
      </c>
      <c r="C216" s="24" t="str">
        <f>SUBSTITUTE([4]签字版本!C216,MID([4]签字版本!C216,7,8),"********")</f>
        <v>352627********1626</v>
      </c>
      <c r="D216" s="25" t="str">
        <f>SUBSTITUTE([4]签字版本!D216,MID([4]签字版本!D216,4,4),"****")</f>
        <v>158****1784</v>
      </c>
      <c r="E216" s="24" t="str">
        <f>[4]签字版本!E216</f>
        <v>双泉</v>
      </c>
      <c r="F216" s="26">
        <f>[4]签字版本!F216</f>
        <v>4.47</v>
      </c>
      <c r="G216" s="26">
        <f t="shared" si="6"/>
        <v>4.47</v>
      </c>
      <c r="H216" s="26">
        <f t="shared" si="7"/>
        <v>134.1</v>
      </c>
      <c r="I216" s="26">
        <f>[4]签字版本!J216</f>
        <v>26.82</v>
      </c>
      <c r="J216" s="25" t="str">
        <f>SUBSTITUTE([4]签字版本!K216,MID([4]签字版本!K216,9,7),"*******")</f>
        <v>62218405*******3748</v>
      </c>
      <c r="K216" s="24" t="str">
        <f>[4]签字版本!L216</f>
        <v>连城县农村信用联社四堡信用社</v>
      </c>
    </row>
    <row r="217" spans="1:11">
      <c r="A217" s="24" t="str">
        <f>[4]签字版本!A217</f>
        <v>211</v>
      </c>
      <c r="B217" s="24" t="str">
        <f>[4]签字版本!B217</f>
        <v>邹兴寿</v>
      </c>
      <c r="C217" s="24" t="str">
        <f>SUBSTITUTE([4]签字版本!C217,MID([4]签字版本!C217,7,8),"********")</f>
        <v>352627********1619</v>
      </c>
      <c r="D217" s="25" t="str">
        <f>SUBSTITUTE([4]签字版本!D217,MID([4]签字版本!D217,4,4),"****")</f>
        <v>150****3473</v>
      </c>
      <c r="E217" s="24" t="str">
        <f>[4]签字版本!E217</f>
        <v>双泉</v>
      </c>
      <c r="F217" s="26">
        <f>[4]签字版本!F217</f>
        <v>2.83</v>
      </c>
      <c r="G217" s="26">
        <f t="shared" si="6"/>
        <v>2.83</v>
      </c>
      <c r="H217" s="26">
        <f t="shared" si="7"/>
        <v>84.9</v>
      </c>
      <c r="I217" s="26">
        <f>[4]签字版本!J217</f>
        <v>16.98</v>
      </c>
      <c r="J217" s="25" t="str">
        <f>SUBSTITUTE([4]签字版本!K217,MID([4]签字版本!K217,9,7),"*******")</f>
        <v>90908180*******0002099</v>
      </c>
      <c r="K217" s="24" t="str">
        <f>[4]签字版本!L217</f>
        <v>连城县农村信用联社四堡信用社</v>
      </c>
    </row>
    <row r="218" spans="1:11">
      <c r="A218" s="24" t="str">
        <f>[4]签字版本!A218</f>
        <v>212</v>
      </c>
      <c r="B218" s="24" t="str">
        <f>[4]签字版本!B218</f>
        <v>邹宗荣</v>
      </c>
      <c r="C218" s="24" t="str">
        <f>SUBSTITUTE([4]签字版本!C218,MID([4]签字版本!C218,7,8),"********")</f>
        <v>352627********1611</v>
      </c>
      <c r="D218" s="25" t="str">
        <f>SUBSTITUTE([4]签字版本!D218,MID([4]签字版本!D218,4,4),"****")</f>
        <v>159****1211</v>
      </c>
      <c r="E218" s="24" t="str">
        <f>[4]签字版本!E218</f>
        <v>双泉</v>
      </c>
      <c r="F218" s="26">
        <f>[4]签字版本!F218</f>
        <v>1.07</v>
      </c>
      <c r="G218" s="26">
        <f t="shared" si="6"/>
        <v>1.07</v>
      </c>
      <c r="H218" s="26">
        <f t="shared" si="7"/>
        <v>32.1</v>
      </c>
      <c r="I218" s="26">
        <f>[4]签字版本!J218</f>
        <v>6.42</v>
      </c>
      <c r="J218" s="25" t="str">
        <f>SUBSTITUTE([4]签字版本!K218,MID([4]签字版本!K218,9,7),"*******")</f>
        <v>90908180*******0062210</v>
      </c>
      <c r="K218" s="24" t="str">
        <f>[4]签字版本!L218</f>
        <v>连城县农村信用联社四堡信用社</v>
      </c>
    </row>
    <row r="219" spans="1:11">
      <c r="A219" s="24" t="str">
        <f>[4]签字版本!A219</f>
        <v>213</v>
      </c>
      <c r="B219" s="24" t="str">
        <f>[4]签字版本!B219</f>
        <v>邹宗尧</v>
      </c>
      <c r="C219" s="24" t="str">
        <f>SUBSTITUTE([4]签字版本!C219,MID([4]签字版本!C219,7,8),"********")</f>
        <v>352627********1635</v>
      </c>
      <c r="D219" s="25" t="str">
        <f>SUBSTITUTE([4]签字版本!D219,MID([4]签字版本!D219,4,4),"****")</f>
        <v>183****2717</v>
      </c>
      <c r="E219" s="24" t="str">
        <f>[4]签字版本!E219</f>
        <v>双泉</v>
      </c>
      <c r="F219" s="26">
        <f>[4]签字版本!F219</f>
        <v>2.13</v>
      </c>
      <c r="G219" s="26">
        <f t="shared" si="6"/>
        <v>2.13</v>
      </c>
      <c r="H219" s="26">
        <f t="shared" si="7"/>
        <v>63.9</v>
      </c>
      <c r="I219" s="26">
        <f>[4]签字版本!J219</f>
        <v>12.78</v>
      </c>
      <c r="J219" s="25" t="str">
        <f>SUBSTITUTE([4]签字版本!K219,MID([4]签字版本!K219,9,7),"*******")</f>
        <v>62218405*******5694</v>
      </c>
      <c r="K219" s="24" t="str">
        <f>[4]签字版本!L219</f>
        <v>连城县农村信用联社四堡信用社</v>
      </c>
    </row>
    <row r="220" spans="1:11">
      <c r="A220" s="24" t="str">
        <f>[4]签字版本!A220</f>
        <v>214</v>
      </c>
      <c r="B220" s="24" t="str">
        <f>[4]签字版本!B220</f>
        <v>邹宗茂</v>
      </c>
      <c r="C220" s="24" t="str">
        <f>SUBSTITUTE([4]签字版本!C220,MID([4]签字版本!C220,7,8),"********")</f>
        <v>352627********1616</v>
      </c>
      <c r="D220" s="25" t="str">
        <f>SUBSTITUTE([4]签字版本!D220,MID([4]签字版本!D220,4,4),"****")</f>
        <v>134****8733</v>
      </c>
      <c r="E220" s="24" t="str">
        <f>[4]签字版本!E220</f>
        <v>双泉</v>
      </c>
      <c r="F220" s="26">
        <f>[4]签字版本!F220</f>
        <v>1.09</v>
      </c>
      <c r="G220" s="26">
        <f t="shared" si="6"/>
        <v>1.09</v>
      </c>
      <c r="H220" s="26">
        <f t="shared" si="7"/>
        <v>32.7</v>
      </c>
      <c r="I220" s="26">
        <f>[4]签字版本!J220</f>
        <v>6.54</v>
      </c>
      <c r="J220" s="25" t="str">
        <f>SUBSTITUTE([4]签字版本!K220,MID([4]签字版本!K220,9,7),"*******")</f>
        <v>90908180*******0062274</v>
      </c>
      <c r="K220" s="24" t="str">
        <f>[4]签字版本!L220</f>
        <v>连城县农村信用联社四堡信用社</v>
      </c>
    </row>
    <row r="221" spans="1:11">
      <c r="A221" s="24" t="str">
        <f>[4]签字版本!A221</f>
        <v>215</v>
      </c>
      <c r="B221" s="24" t="str">
        <f>[4]签字版本!B221</f>
        <v>马德凤</v>
      </c>
      <c r="C221" s="24" t="str">
        <f>SUBSTITUTE([4]签字版本!C221,MID([4]签字版本!C221,7,8),"********")</f>
        <v>352627********1640</v>
      </c>
      <c r="D221" s="25" t="str">
        <f>SUBSTITUTE([4]签字版本!D221,MID([4]签字版本!D221,4,4),"****")</f>
        <v>159****8264</v>
      </c>
      <c r="E221" s="24" t="str">
        <f>[4]签字版本!E221</f>
        <v>双泉</v>
      </c>
      <c r="F221" s="26">
        <f>[4]签字版本!F221</f>
        <v>1.9</v>
      </c>
      <c r="G221" s="26">
        <f t="shared" si="6"/>
        <v>1.9</v>
      </c>
      <c r="H221" s="26">
        <f t="shared" si="7"/>
        <v>57</v>
      </c>
      <c r="I221" s="26">
        <f>[4]签字版本!J221</f>
        <v>11.4</v>
      </c>
      <c r="J221" s="25" t="str">
        <f>SUBSTITUTE([4]签字版本!K221,MID([4]签字版本!K221,9,7),"*******")</f>
        <v>62218405*******4505</v>
      </c>
      <c r="K221" s="24" t="str">
        <f>[4]签字版本!L221</f>
        <v>连城县农村信用联社四堡信用社</v>
      </c>
    </row>
    <row r="222" spans="1:11">
      <c r="A222" s="24" t="str">
        <f>[4]签字版本!A222</f>
        <v>216</v>
      </c>
      <c r="B222" s="24" t="str">
        <f>[4]签字版本!B222</f>
        <v>邹宗顺</v>
      </c>
      <c r="C222" s="24" t="str">
        <f>SUBSTITUTE([4]签字版本!C222,MID([4]签字版本!C222,7,8),"********")</f>
        <v>352627********1610</v>
      </c>
      <c r="D222" s="25" t="str">
        <f>SUBSTITUTE([4]签字版本!D222,MID([4]签字版本!D222,4,4),"****")</f>
        <v>159****6803</v>
      </c>
      <c r="E222" s="24" t="str">
        <f>[4]签字版本!E222</f>
        <v>双泉</v>
      </c>
      <c r="F222" s="26">
        <f>[4]签字版本!F222</f>
        <v>1.31</v>
      </c>
      <c r="G222" s="26">
        <f t="shared" si="6"/>
        <v>1.31</v>
      </c>
      <c r="H222" s="26">
        <f t="shared" si="7"/>
        <v>39.3</v>
      </c>
      <c r="I222" s="26">
        <f>[4]签字版本!J222</f>
        <v>7.86</v>
      </c>
      <c r="J222" s="25" t="str">
        <f>SUBSTITUTE([4]签字版本!K222,MID([4]签字版本!K222,9,7),"*******")</f>
        <v>62218405*******4316</v>
      </c>
      <c r="K222" s="24" t="str">
        <f>[4]签字版本!L222</f>
        <v>连城县农村信用联社四堡信用社</v>
      </c>
    </row>
    <row r="223" spans="1:11">
      <c r="A223" s="24" t="str">
        <f>[4]签字版本!A223</f>
        <v>217</v>
      </c>
      <c r="B223" s="24" t="str">
        <f>[4]签字版本!B223</f>
        <v>邹宗福</v>
      </c>
      <c r="C223" s="24" t="str">
        <f>SUBSTITUTE([4]签字版本!C223,MID([4]签字版本!C223,7,8),"********")</f>
        <v>352627********1614</v>
      </c>
      <c r="D223" s="25" t="str">
        <f>SUBSTITUTE([4]签字版本!D223,MID([4]签字版本!D223,4,4),"****")</f>
        <v>139****9426</v>
      </c>
      <c r="E223" s="24" t="str">
        <f>[4]签字版本!E223</f>
        <v>双泉</v>
      </c>
      <c r="F223" s="26">
        <f>[4]签字版本!F223</f>
        <v>1.1</v>
      </c>
      <c r="G223" s="26">
        <f t="shared" si="6"/>
        <v>1.1</v>
      </c>
      <c r="H223" s="26">
        <f t="shared" si="7"/>
        <v>33</v>
      </c>
      <c r="I223" s="26">
        <f>[4]签字版本!J223</f>
        <v>6.6</v>
      </c>
      <c r="J223" s="25" t="str">
        <f>SUBSTITUTE([4]签字版本!K223,MID([4]签字版本!K223,9,7),"*******")</f>
        <v>62218405*******4266</v>
      </c>
      <c r="K223" s="24" t="str">
        <f>[4]签字版本!L223</f>
        <v>连城县农村信用联社四堡信用社</v>
      </c>
    </row>
    <row r="224" spans="1:11">
      <c r="A224" s="24" t="str">
        <f>[4]签字版本!A224</f>
        <v>218</v>
      </c>
      <c r="B224" s="24" t="str">
        <f>[4]签字版本!B224</f>
        <v>邹宗文</v>
      </c>
      <c r="C224" s="24" t="str">
        <f>SUBSTITUTE([4]签字版本!C224,MID([4]签字版本!C224,7,8),"********")</f>
        <v>352627********1618</v>
      </c>
      <c r="D224" s="25" t="str">
        <f>SUBSTITUTE([4]签字版本!D224,MID([4]签字版本!D224,4,4),"****")</f>
        <v>151****0829</v>
      </c>
      <c r="E224" s="24" t="str">
        <f>[4]签字版本!E224</f>
        <v>双泉</v>
      </c>
      <c r="F224" s="26">
        <f>[4]签字版本!F224</f>
        <v>2.32</v>
      </c>
      <c r="G224" s="26">
        <f t="shared" si="6"/>
        <v>2.32</v>
      </c>
      <c r="H224" s="26">
        <f t="shared" si="7"/>
        <v>69.6</v>
      </c>
      <c r="I224" s="26">
        <f>[4]签字版本!J224</f>
        <v>13.92</v>
      </c>
      <c r="J224" s="25" t="str">
        <f>SUBSTITUTE([4]签字版本!K224,MID([4]签字版本!K224,9,7),"*******")</f>
        <v>62218405*******4324</v>
      </c>
      <c r="K224" s="24" t="str">
        <f>[4]签字版本!L224</f>
        <v>连城县农村信用联社四堡信用社</v>
      </c>
    </row>
    <row r="225" spans="1:11">
      <c r="A225" s="24" t="str">
        <f>[4]签字版本!A225</f>
        <v>219</v>
      </c>
      <c r="B225" s="24" t="str">
        <f>[4]签字版本!B225</f>
        <v>邹仪钟</v>
      </c>
      <c r="C225" s="24" t="str">
        <f>SUBSTITUTE([4]签字版本!C225,MID([4]签字版本!C225,7,8),"********")</f>
        <v>352627********1618</v>
      </c>
      <c r="D225" s="25" t="str">
        <f>SUBSTITUTE([4]签字版本!D225,MID([4]签字版本!D225,4,4),"****")</f>
        <v>180****8563</v>
      </c>
      <c r="E225" s="24" t="str">
        <f>[4]签字版本!E225</f>
        <v>双泉</v>
      </c>
      <c r="F225" s="26">
        <f>[4]签字版本!F225</f>
        <v>1.31</v>
      </c>
      <c r="G225" s="26">
        <f t="shared" si="6"/>
        <v>1.31</v>
      </c>
      <c r="H225" s="26">
        <f t="shared" si="7"/>
        <v>39.3</v>
      </c>
      <c r="I225" s="26">
        <f>[4]签字版本!J225</f>
        <v>7.86</v>
      </c>
      <c r="J225" s="25" t="str">
        <f>SUBSTITUTE([4]签字版本!K225,MID([4]签字版本!K225,9,7),"*******")</f>
        <v>90908180*******0251775</v>
      </c>
      <c r="K225" s="24" t="str">
        <f>[4]签字版本!L225</f>
        <v>连城县农村信用联社四堡信用社</v>
      </c>
    </row>
    <row r="226" spans="1:11">
      <c r="A226" s="24" t="str">
        <f>[4]签字版本!A226</f>
        <v>220</v>
      </c>
      <c r="B226" s="24" t="str">
        <f>[4]签字版本!B226</f>
        <v>邹仪润</v>
      </c>
      <c r="C226" s="24" t="str">
        <f>SUBSTITUTE([4]签字版本!C226,MID([4]签字版本!C226,7,8),"********")</f>
        <v>352627********161X</v>
      </c>
      <c r="D226" s="25" t="str">
        <f>SUBSTITUTE([4]签字版本!D226,MID([4]签字版本!D226,4,4),"****")</f>
        <v>139****1048</v>
      </c>
      <c r="E226" s="24" t="str">
        <f>[4]签字版本!E226</f>
        <v>双泉</v>
      </c>
      <c r="F226" s="26">
        <f>[4]签字版本!F226</f>
        <v>3.35</v>
      </c>
      <c r="G226" s="26">
        <f t="shared" si="6"/>
        <v>3.35</v>
      </c>
      <c r="H226" s="26">
        <f t="shared" si="7"/>
        <v>100.5</v>
      </c>
      <c r="I226" s="26">
        <f>[4]签字版本!J226</f>
        <v>20.1</v>
      </c>
      <c r="J226" s="25" t="str">
        <f>SUBSTITUTE([4]签字版本!K226,MID([4]签字版本!K226,9,7),"*******")</f>
        <v>62218405*******4332</v>
      </c>
      <c r="K226" s="24" t="str">
        <f>[4]签字版本!L226</f>
        <v>连城县农村信用联社四堡信用社</v>
      </c>
    </row>
    <row r="227" spans="1:11">
      <c r="A227" s="24" t="str">
        <f>[4]签字版本!A227</f>
        <v>221</v>
      </c>
      <c r="B227" s="24" t="str">
        <f>[4]签字版本!B227</f>
        <v>邹慧</v>
      </c>
      <c r="C227" s="24" t="str">
        <f>SUBSTITUTE([4]签字版本!C227,MID([4]签字版本!C227,7,8),"********")</f>
        <v>352627********1616</v>
      </c>
      <c r="D227" s="25" t="str">
        <f>SUBSTITUTE([4]签字版本!D227,MID([4]签字版本!D227,4,4),"****")</f>
        <v>180****0133</v>
      </c>
      <c r="E227" s="24" t="str">
        <f>[4]签字版本!E227</f>
        <v>双泉</v>
      </c>
      <c r="F227" s="26">
        <f>[4]签字版本!F227</f>
        <v>2.69</v>
      </c>
      <c r="G227" s="26">
        <f t="shared" si="6"/>
        <v>2.69</v>
      </c>
      <c r="H227" s="26">
        <f t="shared" si="7"/>
        <v>80.7</v>
      </c>
      <c r="I227" s="26">
        <f>[4]签字版本!J227</f>
        <v>16.14</v>
      </c>
      <c r="J227" s="25" t="str">
        <f>SUBSTITUTE([4]签字版本!K227,MID([4]签字版本!K227,9,7),"*******")</f>
        <v>62303611*******8958</v>
      </c>
      <c r="K227" s="24" t="str">
        <f>[4]签字版本!L227</f>
        <v>连城县农村信用联社四堡信用社</v>
      </c>
    </row>
    <row r="228" spans="1:11">
      <c r="A228" s="24" t="str">
        <f>[4]签字版本!A228</f>
        <v>222</v>
      </c>
      <c r="B228" s="24" t="str">
        <f>[4]签字版本!B228</f>
        <v>邹仪雄</v>
      </c>
      <c r="C228" s="24" t="str">
        <f>SUBSTITUTE([4]签字版本!C228,MID([4]签字版本!C228,7,8),"********")</f>
        <v>352627********161X</v>
      </c>
      <c r="D228" s="25" t="str">
        <f>SUBSTITUTE([4]签字版本!D228,MID([4]签字版本!D228,4,4),"****")</f>
        <v>158****1037</v>
      </c>
      <c r="E228" s="24" t="str">
        <f>[4]签字版本!E228</f>
        <v>双泉</v>
      </c>
      <c r="F228" s="26">
        <f>[4]签字版本!F228</f>
        <v>1.05</v>
      </c>
      <c r="G228" s="26">
        <f t="shared" si="6"/>
        <v>1.05</v>
      </c>
      <c r="H228" s="26">
        <f t="shared" si="7"/>
        <v>31.5</v>
      </c>
      <c r="I228" s="26">
        <f>[4]签字版本!J228</f>
        <v>6.3</v>
      </c>
      <c r="J228" s="25" t="str">
        <f>SUBSTITUTE([4]签字版本!K228,MID([4]签字版本!K228,9,7),"*******")</f>
        <v>62218405*******4233</v>
      </c>
      <c r="K228" s="24" t="str">
        <f>[4]签字版本!L228</f>
        <v>连城县农村信用联社四堡信用社</v>
      </c>
    </row>
    <row r="229" spans="1:11">
      <c r="A229" s="24" t="str">
        <f>[4]签字版本!A229</f>
        <v>223</v>
      </c>
      <c r="B229" s="24" t="str">
        <f>[4]签字版本!B229</f>
        <v>邹荣海</v>
      </c>
      <c r="C229" s="24" t="str">
        <f>SUBSTITUTE([4]签字版本!C229,MID([4]签字版本!C229,7,8),"********")</f>
        <v>352627********1614</v>
      </c>
      <c r="D229" s="25" t="str">
        <f>SUBSTITUTE([4]签字版本!D229,MID([4]签字版本!D229,4,4),"****")</f>
        <v>138****9330</v>
      </c>
      <c r="E229" s="24" t="str">
        <f>[4]签字版本!E229</f>
        <v>双泉</v>
      </c>
      <c r="F229" s="26">
        <f>[4]签字版本!F229</f>
        <v>2.78</v>
      </c>
      <c r="G229" s="26">
        <f t="shared" si="6"/>
        <v>2.78</v>
      </c>
      <c r="H229" s="26">
        <f t="shared" si="7"/>
        <v>83.4</v>
      </c>
      <c r="I229" s="26">
        <f>[4]签字版本!J229</f>
        <v>16.68</v>
      </c>
      <c r="J229" s="25" t="str">
        <f>SUBSTITUTE([4]签字版本!K229,MID([4]签字版本!K229,9,7),"*******")</f>
        <v>62218405*******4217</v>
      </c>
      <c r="K229" s="24" t="str">
        <f>[4]签字版本!L229</f>
        <v>连城县农村信用联社四堡信用社</v>
      </c>
    </row>
    <row r="230" spans="1:11">
      <c r="A230" s="24" t="str">
        <f>[4]签字版本!A230</f>
        <v>224</v>
      </c>
      <c r="B230" s="24" t="str">
        <f>[4]签字版本!B230</f>
        <v>邹宗安</v>
      </c>
      <c r="C230" s="24" t="str">
        <f>SUBSTITUTE([4]签字版本!C230,MID([4]签字版本!C230,7,8),"********")</f>
        <v>350825********1615</v>
      </c>
      <c r="D230" s="25" t="str">
        <f>SUBSTITUTE([4]签字版本!D230,MID([4]签字版本!D230,4,4),"****")</f>
        <v>157****0189</v>
      </c>
      <c r="E230" s="24" t="str">
        <f>[4]签字版本!E230</f>
        <v>双泉</v>
      </c>
      <c r="F230" s="26">
        <f>[4]签字版本!F230</f>
        <v>4.16</v>
      </c>
      <c r="G230" s="26">
        <f t="shared" si="6"/>
        <v>4.16</v>
      </c>
      <c r="H230" s="26">
        <f t="shared" si="7"/>
        <v>124.8</v>
      </c>
      <c r="I230" s="26">
        <f>[4]签字版本!J230</f>
        <v>24.96</v>
      </c>
      <c r="J230" s="25" t="str">
        <f>SUBSTITUTE([4]签字版本!K230,MID([4]签字版本!K230,9,7),"*******")</f>
        <v>62218405*******3961</v>
      </c>
      <c r="K230" s="24" t="str">
        <f>[4]签字版本!L230</f>
        <v>连城县农村信用联社四堡信用社</v>
      </c>
    </row>
    <row r="231" spans="1:11">
      <c r="A231" s="24" t="str">
        <f>[4]签字版本!A231</f>
        <v>225</v>
      </c>
      <c r="B231" s="24" t="str">
        <f>[4]签字版本!B231</f>
        <v>邹仪财</v>
      </c>
      <c r="C231" s="24" t="str">
        <f>SUBSTITUTE([4]签字版本!C231,MID([4]签字版本!C231,7,8),"********")</f>
        <v>352627********1618</v>
      </c>
      <c r="D231" s="25" t="str">
        <f>SUBSTITUTE([4]签字版本!D231,MID([4]签字版本!D231,4,4),"****")</f>
        <v>130****8915</v>
      </c>
      <c r="E231" s="24" t="str">
        <f>[4]签字版本!E231</f>
        <v>双泉</v>
      </c>
      <c r="F231" s="26">
        <f>[4]签字版本!F231</f>
        <v>1.97</v>
      </c>
      <c r="G231" s="26">
        <f t="shared" si="6"/>
        <v>1.97</v>
      </c>
      <c r="H231" s="26">
        <f t="shared" si="7"/>
        <v>59.1</v>
      </c>
      <c r="I231" s="26">
        <f>[4]签字版本!J231</f>
        <v>11.82</v>
      </c>
      <c r="J231" s="25" t="str">
        <f>SUBSTITUTE([4]签字版本!K231,MID([4]签字版本!K231,9,7),"*******")</f>
        <v>90908180*******0084802</v>
      </c>
      <c r="K231" s="24" t="str">
        <f>[4]签字版本!L231</f>
        <v>连城县农村信用联社四堡信用社</v>
      </c>
    </row>
    <row r="232" spans="1:11">
      <c r="A232" s="24" t="str">
        <f>[4]签字版本!A232</f>
        <v>226</v>
      </c>
      <c r="B232" s="24" t="str">
        <f>[4]签字版本!B232</f>
        <v>邹仪魁</v>
      </c>
      <c r="C232" s="24" t="str">
        <f>SUBSTITUTE([4]签字版本!C232,MID([4]签字版本!C232,7,8),"********")</f>
        <v>352627********1619</v>
      </c>
      <c r="D232" s="25" t="str">
        <f>SUBSTITUTE([4]签字版本!D232,MID([4]签字版本!D232,4,4),"****")</f>
        <v>150****0383</v>
      </c>
      <c r="E232" s="24" t="str">
        <f>[4]签字版本!E232</f>
        <v>双泉</v>
      </c>
      <c r="F232" s="26">
        <f>[4]签字版本!F232</f>
        <v>1.92</v>
      </c>
      <c r="G232" s="26">
        <f t="shared" si="6"/>
        <v>1.92</v>
      </c>
      <c r="H232" s="26">
        <f t="shared" si="7"/>
        <v>57.6</v>
      </c>
      <c r="I232" s="26">
        <f>[4]签字版本!J232</f>
        <v>11.52</v>
      </c>
      <c r="J232" s="25" t="str">
        <f>SUBSTITUTE([4]签字版本!K232,MID([4]签字版本!K232,9,7),"*******")</f>
        <v>90908180*******0062201</v>
      </c>
      <c r="K232" s="24" t="str">
        <f>[4]签字版本!L232</f>
        <v>连城县农村信用联社四堡信用社</v>
      </c>
    </row>
    <row r="233" spans="1:11">
      <c r="A233" s="24" t="str">
        <f>[4]签字版本!A233</f>
        <v>227</v>
      </c>
      <c r="B233" s="24" t="str">
        <f>[4]签字版本!B233</f>
        <v>邹宗贵</v>
      </c>
      <c r="C233" s="24" t="str">
        <f>SUBSTITUTE([4]签字版本!C233,MID([4]签字版本!C233,7,8),"********")</f>
        <v>350825********1630</v>
      </c>
      <c r="D233" s="25" t="str">
        <f>SUBSTITUTE([4]签字版本!D233,MID([4]签字版本!D233,4,4),"****")</f>
        <v>177****3772</v>
      </c>
      <c r="E233" s="24" t="str">
        <f>[4]签字版本!E233</f>
        <v>双泉</v>
      </c>
      <c r="F233" s="26">
        <f>[4]签字版本!F233</f>
        <v>1.56</v>
      </c>
      <c r="G233" s="26">
        <f t="shared" si="6"/>
        <v>1.56</v>
      </c>
      <c r="H233" s="26">
        <f t="shared" si="7"/>
        <v>46.8</v>
      </c>
      <c r="I233" s="26">
        <f>[4]签字版本!J233</f>
        <v>9.36</v>
      </c>
      <c r="J233" s="25" t="str">
        <f>SUBSTITUTE([4]签字版本!K233,MID([4]签字版本!K233,9,7),"*******")</f>
        <v>62218405*******3904</v>
      </c>
      <c r="K233" s="24" t="str">
        <f>[4]签字版本!L233</f>
        <v>连城县农村信用联社四堡信用社</v>
      </c>
    </row>
    <row r="234" spans="1:11">
      <c r="A234" s="24" t="str">
        <f>[4]签字版本!A234</f>
        <v>228</v>
      </c>
      <c r="B234" s="24" t="str">
        <f>[4]签字版本!B234</f>
        <v>邹宗保</v>
      </c>
      <c r="C234" s="24" t="str">
        <f>SUBSTITUTE([4]签字版本!C234,MID([4]签字版本!C234,7,8),"********")</f>
        <v>352627********1611</v>
      </c>
      <c r="D234" s="25" t="str">
        <f>SUBSTITUTE([4]签字版本!D234,MID([4]签字版本!D234,4,4),"****")</f>
        <v>180****1070</v>
      </c>
      <c r="E234" s="24" t="str">
        <f>[4]签字版本!E234</f>
        <v>双泉</v>
      </c>
      <c r="F234" s="26">
        <f>[4]签字版本!F234</f>
        <v>1.59</v>
      </c>
      <c r="G234" s="26">
        <f t="shared" si="6"/>
        <v>1.59</v>
      </c>
      <c r="H234" s="26">
        <f t="shared" si="7"/>
        <v>47.7</v>
      </c>
      <c r="I234" s="26">
        <f>[4]签字版本!J234</f>
        <v>9.54</v>
      </c>
      <c r="J234" s="25" t="str">
        <f>SUBSTITUTE([4]签字版本!K234,MID([4]签字版本!K234,9,7),"*******")</f>
        <v>90908180*******0062256</v>
      </c>
      <c r="K234" s="24" t="str">
        <f>[4]签字版本!L234</f>
        <v>连城县农村信用联社四堡信用社</v>
      </c>
    </row>
    <row r="235" spans="1:11">
      <c r="A235" s="24" t="str">
        <f>[4]签字版本!A235</f>
        <v>229</v>
      </c>
      <c r="B235" s="24" t="str">
        <f>[4]签字版本!B235</f>
        <v>邹仪宁</v>
      </c>
      <c r="C235" s="24" t="str">
        <f>SUBSTITUTE([4]签字版本!C235,MID([4]签字版本!C235,7,8),"********")</f>
        <v>352627********1610</v>
      </c>
      <c r="D235" s="25" t="str">
        <f>SUBSTITUTE([4]签字版本!D235,MID([4]签字版本!D235,4,4),"****")</f>
        <v>187****2018</v>
      </c>
      <c r="E235" s="24" t="str">
        <f>[4]签字版本!E235</f>
        <v>双泉</v>
      </c>
      <c r="F235" s="26">
        <f>[4]签字版本!F235</f>
        <v>1.93</v>
      </c>
      <c r="G235" s="26">
        <f t="shared" si="6"/>
        <v>1.93</v>
      </c>
      <c r="H235" s="26">
        <f t="shared" si="7"/>
        <v>57.9</v>
      </c>
      <c r="I235" s="26">
        <f>[4]签字版本!J235</f>
        <v>11.58</v>
      </c>
      <c r="J235" s="25" t="str">
        <f>SUBSTITUTE([4]签字版本!K235,MID([4]签字版本!K235,9,7),"*******")</f>
        <v>62218405*******5710</v>
      </c>
      <c r="K235" s="24" t="str">
        <f>[4]签字版本!L235</f>
        <v>连城县农村信用联社四堡信用社</v>
      </c>
    </row>
    <row r="236" spans="1:11">
      <c r="A236" s="24" t="str">
        <f>[4]签字版本!A236</f>
        <v>230</v>
      </c>
      <c r="B236" s="24" t="str">
        <f>[4]签字版本!B236</f>
        <v>邹仪剑</v>
      </c>
      <c r="C236" s="24" t="str">
        <f>SUBSTITUTE([4]签字版本!C236,MID([4]签字版本!C236,7,8),"********")</f>
        <v>350825********1616</v>
      </c>
      <c r="D236" s="25" t="str">
        <f>SUBSTITUTE([4]签字版本!D236,MID([4]签字版本!D236,4,4),"****")</f>
        <v>159****2564</v>
      </c>
      <c r="E236" s="24" t="str">
        <f>[4]签字版本!E236</f>
        <v>双泉</v>
      </c>
      <c r="F236" s="26">
        <f>[4]签字版本!F236</f>
        <v>1.98</v>
      </c>
      <c r="G236" s="26">
        <f t="shared" si="6"/>
        <v>1.98</v>
      </c>
      <c r="H236" s="26">
        <f t="shared" si="7"/>
        <v>59.4</v>
      </c>
      <c r="I236" s="26">
        <f>[4]签字版本!J236</f>
        <v>11.88</v>
      </c>
      <c r="J236" s="25" t="str">
        <f>SUBSTITUTE([4]签字版本!K236,MID([4]签字版本!K236,9,7),"*******")</f>
        <v>90908180*******0683961</v>
      </c>
      <c r="K236" s="24" t="str">
        <f>[4]签字版本!L236</f>
        <v>连城县农村信用联社四堡信用社</v>
      </c>
    </row>
    <row r="237" spans="1:11">
      <c r="A237" s="24" t="str">
        <f>[4]签字版本!A237</f>
        <v>231</v>
      </c>
      <c r="B237" s="24" t="str">
        <f>[4]签字版本!B237</f>
        <v>邹仪亮</v>
      </c>
      <c r="C237" s="24" t="str">
        <f>SUBSTITUTE([4]签字版本!C237,MID([4]签字版本!C237,7,8),"********")</f>
        <v>352627********1610</v>
      </c>
      <c r="D237" s="25" t="str">
        <f>SUBSTITUTE([4]签字版本!D237,MID([4]签字版本!D237,4,4),"****")</f>
        <v>848****</v>
      </c>
      <c r="E237" s="24" t="str">
        <f>[4]签字版本!E237</f>
        <v>双泉</v>
      </c>
      <c r="F237" s="26">
        <f>[4]签字版本!F237</f>
        <v>4.07</v>
      </c>
      <c r="G237" s="26">
        <f t="shared" si="6"/>
        <v>4.07</v>
      </c>
      <c r="H237" s="26">
        <f t="shared" si="7"/>
        <v>122.1</v>
      </c>
      <c r="I237" s="26">
        <f>[4]签字版本!J237</f>
        <v>24.42</v>
      </c>
      <c r="J237" s="25" t="str">
        <f>SUBSTITUTE([4]签字版本!K237,MID([4]签字版本!K237,9,7),"*******")</f>
        <v>90908180*******0062158</v>
      </c>
      <c r="K237" s="24" t="str">
        <f>[4]签字版本!L237</f>
        <v>连城县农村信用联社四堡信用社</v>
      </c>
    </row>
    <row r="238" spans="1:11">
      <c r="A238" s="24" t="str">
        <f>[4]签字版本!A238</f>
        <v>232</v>
      </c>
      <c r="B238" s="24" t="str">
        <f>[4]签字版本!B238</f>
        <v>邹宗祥</v>
      </c>
      <c r="C238" s="24" t="str">
        <f>SUBSTITUTE([4]签字版本!C238,MID([4]签字版本!C238,7,8),"********")</f>
        <v>352627********1612</v>
      </c>
      <c r="D238" s="25" t="str">
        <f>SUBSTITUTE([4]签字版本!D238,MID([4]签字版本!D238,4,4),"****")</f>
        <v>158****5567</v>
      </c>
      <c r="E238" s="24" t="str">
        <f>[4]签字版本!E238</f>
        <v>双泉</v>
      </c>
      <c r="F238" s="26">
        <f>[4]签字版本!F238</f>
        <v>1.74</v>
      </c>
      <c r="G238" s="26">
        <f t="shared" si="6"/>
        <v>1.74</v>
      </c>
      <c r="H238" s="26">
        <f t="shared" si="7"/>
        <v>52.2</v>
      </c>
      <c r="I238" s="26">
        <f>[4]签字版本!J238</f>
        <v>10.44</v>
      </c>
      <c r="J238" s="25" t="str">
        <f>SUBSTITUTE([4]签字版本!K238,MID([4]签字版本!K238,9,7),"*******")</f>
        <v>90908180*******0069099</v>
      </c>
      <c r="K238" s="24" t="str">
        <f>[4]签字版本!L238</f>
        <v>连城县农村信用联社四堡信用社</v>
      </c>
    </row>
    <row r="239" spans="1:11">
      <c r="A239" s="24" t="str">
        <f>[4]签字版本!A239</f>
        <v>233</v>
      </c>
      <c r="B239" s="24" t="str">
        <f>[4]签字版本!B239</f>
        <v>邹仪寿</v>
      </c>
      <c r="C239" s="24" t="str">
        <f>SUBSTITUTE([4]签字版本!C239,MID([4]签字版本!C239,7,8),"********")</f>
        <v>352627********1635</v>
      </c>
      <c r="D239" s="25" t="str">
        <f>SUBSTITUTE([4]签字版本!D239,MID([4]签字版本!D239,4,4),"****")</f>
        <v>158****9094</v>
      </c>
      <c r="E239" s="24" t="str">
        <f>[4]签字版本!E239</f>
        <v>双泉</v>
      </c>
      <c r="F239" s="26">
        <f>[4]签字版本!F239</f>
        <v>2.46</v>
      </c>
      <c r="G239" s="26">
        <f t="shared" si="6"/>
        <v>2.46</v>
      </c>
      <c r="H239" s="26">
        <f t="shared" si="7"/>
        <v>73.8</v>
      </c>
      <c r="I239" s="26">
        <f>[4]签字版本!J239</f>
        <v>14.76</v>
      </c>
      <c r="J239" s="25" t="str">
        <f>SUBSTITUTE([4]签字版本!K239,MID([4]签字版本!K239,9,7),"*******")</f>
        <v>62218405*******5777</v>
      </c>
      <c r="K239" s="24" t="str">
        <f>[4]签字版本!L239</f>
        <v>连城县农村信用联社四堡信用社</v>
      </c>
    </row>
    <row r="240" spans="1:11">
      <c r="A240" s="24" t="str">
        <f>[4]签字版本!A240</f>
        <v>234</v>
      </c>
      <c r="B240" s="24" t="str">
        <f>[4]签字版本!B240</f>
        <v>邹宗昌</v>
      </c>
      <c r="C240" s="24" t="str">
        <f>SUBSTITUTE([4]签字版本!C240,MID([4]签字版本!C240,7,8),"********")</f>
        <v>352627********1632</v>
      </c>
      <c r="D240" s="25" t="str">
        <f>SUBSTITUTE([4]签字版本!D240,MID([4]签字版本!D240,4,4),"****")</f>
        <v>134****2296</v>
      </c>
      <c r="E240" s="24" t="str">
        <f>[4]签字版本!E240</f>
        <v>双泉</v>
      </c>
      <c r="F240" s="26">
        <f>[4]签字版本!F240</f>
        <v>1.44</v>
      </c>
      <c r="G240" s="26">
        <f t="shared" si="6"/>
        <v>1.44</v>
      </c>
      <c r="H240" s="26">
        <f t="shared" si="7"/>
        <v>43.2</v>
      </c>
      <c r="I240" s="26">
        <f>[4]签字版本!J240</f>
        <v>8.64</v>
      </c>
      <c r="J240" s="25" t="str">
        <f>SUBSTITUTE([4]签字版本!K240,MID([4]签字版本!K240,9,7),"*******")</f>
        <v>90908180*******0062229</v>
      </c>
      <c r="K240" s="24" t="str">
        <f>[4]签字版本!L240</f>
        <v>连城县农村信用联社四堡信用社</v>
      </c>
    </row>
    <row r="241" spans="1:11">
      <c r="A241" s="24" t="str">
        <f>[4]签字版本!A241</f>
        <v>235</v>
      </c>
      <c r="B241" s="24" t="str">
        <f>[4]签字版本!B241</f>
        <v>邹仪勇</v>
      </c>
      <c r="C241" s="24" t="str">
        <f>SUBSTITUTE([4]签字版本!C241,MID([4]签字版本!C241,7,8),"********")</f>
        <v>352627********161X</v>
      </c>
      <c r="D241" s="25" t="str">
        <f>SUBSTITUTE([4]签字版本!D241,MID([4]签字版本!D241,4,4),"****")</f>
        <v>183****4049</v>
      </c>
      <c r="E241" s="24" t="str">
        <f>[4]签字版本!E241</f>
        <v>双泉</v>
      </c>
      <c r="F241" s="26">
        <f>[4]签字版本!F241</f>
        <v>1.42</v>
      </c>
      <c r="G241" s="26">
        <f t="shared" si="6"/>
        <v>1.42</v>
      </c>
      <c r="H241" s="26">
        <f t="shared" si="7"/>
        <v>42.6</v>
      </c>
      <c r="I241" s="26">
        <f>[4]签字版本!J241</f>
        <v>8.52</v>
      </c>
      <c r="J241" s="25" t="str">
        <f>SUBSTITUTE([4]签字版本!K241,MID([4]签字版本!K241,9,7),"*******")</f>
        <v>62218405*******5744</v>
      </c>
      <c r="K241" s="24" t="str">
        <f>[4]签字版本!L241</f>
        <v>连城县农村信用联社四堡信用社</v>
      </c>
    </row>
    <row r="242" spans="1:11">
      <c r="A242" s="24" t="str">
        <f>[4]签字版本!A242</f>
        <v>236</v>
      </c>
      <c r="B242" s="24" t="str">
        <f>[4]签字版本!B242</f>
        <v>邹仪瑞</v>
      </c>
      <c r="C242" s="24" t="str">
        <f>SUBSTITUTE([4]签字版本!C242,MID([4]签字版本!C242,7,8),"********")</f>
        <v>352627********1635</v>
      </c>
      <c r="D242" s="25" t="str">
        <f>SUBSTITUTE([4]签字版本!D242,MID([4]签字版本!D242,4,4),"****")</f>
        <v>159****8264</v>
      </c>
      <c r="E242" s="24" t="str">
        <f>[4]签字版本!E242</f>
        <v>双泉</v>
      </c>
      <c r="F242" s="26">
        <f>[4]签字版本!F242</f>
        <v>1.25</v>
      </c>
      <c r="G242" s="26">
        <f t="shared" si="6"/>
        <v>1.25</v>
      </c>
      <c r="H242" s="26">
        <f t="shared" si="7"/>
        <v>37.5</v>
      </c>
      <c r="I242" s="26">
        <f>[4]签字版本!J242</f>
        <v>7.5</v>
      </c>
      <c r="J242" s="25" t="str">
        <f>SUBSTITUTE([4]签字版本!K242,MID([4]签字版本!K242,9,7),"*******")</f>
        <v>90908180*******0062194</v>
      </c>
      <c r="K242" s="24" t="str">
        <f>[4]签字版本!L242</f>
        <v>连城县农村信用联社四堡信用社</v>
      </c>
    </row>
    <row r="243" spans="1:11">
      <c r="A243" s="24" t="str">
        <f>[4]签字版本!A243</f>
        <v>237</v>
      </c>
      <c r="B243" s="24" t="str">
        <f>[4]签字版本!B243</f>
        <v>邹仪和</v>
      </c>
      <c r="C243" s="24" t="str">
        <f>SUBSTITUTE([4]签字版本!C243,MID([4]签字版本!C243,7,8),"********")</f>
        <v>352627********1612</v>
      </c>
      <c r="D243" s="25" t="str">
        <f>SUBSTITUTE([4]签字版本!D243,MID([4]签字版本!D243,4,4),"****")</f>
        <v>186****363</v>
      </c>
      <c r="E243" s="24" t="str">
        <f>[4]签字版本!E243</f>
        <v>双泉</v>
      </c>
      <c r="F243" s="26">
        <f>[4]签字版本!F243</f>
        <v>2.55</v>
      </c>
      <c r="G243" s="26">
        <f t="shared" si="6"/>
        <v>2.55</v>
      </c>
      <c r="H243" s="26">
        <f t="shared" si="7"/>
        <v>76.5</v>
      </c>
      <c r="I243" s="26">
        <f>[4]签字版本!J243</f>
        <v>15.3</v>
      </c>
      <c r="J243" s="25" t="str">
        <f>SUBSTITUTE([4]签字版本!K243,MID([4]签字版本!K243,9,7),"*******")</f>
        <v>90908180*******0062292</v>
      </c>
      <c r="K243" s="24" t="str">
        <f>[4]签字版本!L243</f>
        <v>连城县农村信用联社四堡信用社</v>
      </c>
    </row>
    <row r="244" spans="1:11">
      <c r="A244" s="24" t="str">
        <f>[4]签字版本!A244</f>
        <v>238</v>
      </c>
      <c r="B244" s="24" t="str">
        <f>[4]签字版本!B244</f>
        <v>邹仪琛</v>
      </c>
      <c r="C244" s="24" t="str">
        <f>SUBSTITUTE([4]签字版本!C244,MID([4]签字版本!C244,7,8),"********")</f>
        <v>352627********1632</v>
      </c>
      <c r="D244" s="25" t="str">
        <f>SUBSTITUTE([4]签字版本!D244,MID([4]签字版本!D244,4,4),"****")</f>
        <v>134****0920</v>
      </c>
      <c r="E244" s="24" t="str">
        <f>[4]签字版本!E244</f>
        <v>双泉</v>
      </c>
      <c r="F244" s="26">
        <f>[4]签字版本!F244</f>
        <v>0.52</v>
      </c>
      <c r="G244" s="26">
        <f t="shared" si="6"/>
        <v>0.52</v>
      </c>
      <c r="H244" s="26">
        <f t="shared" si="7"/>
        <v>15.6</v>
      </c>
      <c r="I244" s="26">
        <f>[4]签字版本!J244</f>
        <v>3.12</v>
      </c>
      <c r="J244" s="25" t="str">
        <f>SUBSTITUTE([4]签字版本!K244,MID([4]签字版本!K244,9,7),"*******")</f>
        <v>62218401*******8222</v>
      </c>
      <c r="K244" s="24" t="str">
        <f>[4]签字版本!L244</f>
        <v>连城县农村信用联社四堡信用社</v>
      </c>
    </row>
    <row r="245" spans="1:11">
      <c r="A245" s="24" t="str">
        <f>[4]签字版本!A245</f>
        <v>239</v>
      </c>
      <c r="B245" s="24" t="str">
        <f>[4]签字版本!B245</f>
        <v>马瑞凤</v>
      </c>
      <c r="C245" s="24" t="str">
        <f>SUBSTITUTE([4]签字版本!C245,MID([4]签字版本!C245,7,8),"********")</f>
        <v>352627********1647</v>
      </c>
      <c r="D245" s="25" t="str">
        <f>SUBSTITUTE([4]签字版本!D245,MID([4]签字版本!D245,4,4),"****")</f>
        <v>150****4916</v>
      </c>
      <c r="E245" s="24" t="str">
        <f>[4]签字版本!E245</f>
        <v>双泉</v>
      </c>
      <c r="F245" s="26">
        <f>[4]签字版本!F245</f>
        <v>1.02</v>
      </c>
      <c r="G245" s="26">
        <f t="shared" si="6"/>
        <v>1.02</v>
      </c>
      <c r="H245" s="26">
        <f t="shared" si="7"/>
        <v>30.6</v>
      </c>
      <c r="I245" s="26">
        <f>[4]签字版本!J245</f>
        <v>6.12</v>
      </c>
      <c r="J245" s="25" t="str">
        <f>SUBSTITUTE([4]签字版本!K245,MID([4]签字版本!K245,9,7),"*******")</f>
        <v>62218405*******4836</v>
      </c>
      <c r="K245" s="24" t="str">
        <f>[4]签字版本!L245</f>
        <v>连城县农村信用联社四堡信用社</v>
      </c>
    </row>
    <row r="246" spans="1:11">
      <c r="A246" s="24" t="str">
        <f>[4]签字版本!A246</f>
        <v>240</v>
      </c>
      <c r="B246" s="24" t="str">
        <f>[4]签字版本!B246</f>
        <v>马玉凤</v>
      </c>
      <c r="C246" s="24" t="str">
        <f>SUBSTITUTE([4]签字版本!C246,MID([4]签字版本!C246,7,8),"********")</f>
        <v>352627********1625</v>
      </c>
      <c r="D246" s="25" t="str">
        <f>SUBSTITUTE([4]签字版本!D246,MID([4]签字版本!D246,4,4),"****")</f>
        <v>132****0747</v>
      </c>
      <c r="E246" s="24" t="str">
        <f>[4]签字版本!E246</f>
        <v>双泉</v>
      </c>
      <c r="F246" s="26">
        <f>[4]签字版本!F246</f>
        <v>4.83</v>
      </c>
      <c r="G246" s="26">
        <f t="shared" si="6"/>
        <v>4.83</v>
      </c>
      <c r="H246" s="26">
        <f t="shared" si="7"/>
        <v>144.9</v>
      </c>
      <c r="I246" s="26">
        <f>[4]签字版本!J246</f>
        <v>28.98</v>
      </c>
      <c r="J246" s="25" t="str">
        <f>SUBSTITUTE([4]签字版本!K246,MID([4]签字版本!K246,9,7),"*******")</f>
        <v>62218405*******6254</v>
      </c>
      <c r="K246" s="24" t="str">
        <f>[4]签字版本!L246</f>
        <v>连城县农村信用联社四堡信用社</v>
      </c>
    </row>
    <row r="247" spans="1:11">
      <c r="A247" s="24" t="str">
        <f>[4]签字版本!A247</f>
        <v>241</v>
      </c>
      <c r="B247" s="24" t="str">
        <f>[4]签字版本!B247</f>
        <v>马艳群</v>
      </c>
      <c r="C247" s="24" t="str">
        <f>SUBSTITUTE([4]签字版本!C247,MID([4]签字版本!C247,7,8),"********")</f>
        <v>352627********1648</v>
      </c>
      <c r="D247" s="25" t="str">
        <f>SUBSTITUTE([4]签字版本!D247,MID([4]签字版本!D247,4,4),"****")</f>
        <v>150****0263</v>
      </c>
      <c r="E247" s="24" t="str">
        <f>[4]签字版本!E247</f>
        <v>双泉</v>
      </c>
      <c r="F247" s="26">
        <f>[4]签字版本!F247</f>
        <v>1.69</v>
      </c>
      <c r="G247" s="26">
        <f t="shared" si="6"/>
        <v>1.69</v>
      </c>
      <c r="H247" s="26">
        <f t="shared" si="7"/>
        <v>50.7</v>
      </c>
      <c r="I247" s="26">
        <f>[4]签字版本!J247</f>
        <v>10.14</v>
      </c>
      <c r="J247" s="25" t="str">
        <f>SUBSTITUTE([4]签字版本!K247,MID([4]签字版本!K247,9,7),"*******")</f>
        <v>62218405*******6031</v>
      </c>
      <c r="K247" s="24" t="str">
        <f>[4]签字版本!L247</f>
        <v>连城县农村信用联社四堡信用社</v>
      </c>
    </row>
    <row r="248" spans="1:11">
      <c r="A248" s="24" t="str">
        <f>[4]签字版本!A248</f>
        <v>242</v>
      </c>
      <c r="B248" s="24" t="str">
        <f>[4]签字版本!B248</f>
        <v>邹立銮</v>
      </c>
      <c r="C248" s="24" t="str">
        <f>SUBSTITUTE([4]签字版本!C248,MID([4]签字版本!C248,7,8),"********")</f>
        <v>352627********1614</v>
      </c>
      <c r="D248" s="25" t="str">
        <f>SUBSTITUTE([4]签字版本!D248,MID([4]签字版本!D248,4,4),"****")</f>
        <v>152****2827</v>
      </c>
      <c r="E248" s="24" t="str">
        <f>[4]签字版本!E248</f>
        <v>双泉</v>
      </c>
      <c r="F248" s="26">
        <f>[4]签字版本!F248</f>
        <v>2.63</v>
      </c>
      <c r="G248" s="26">
        <f t="shared" si="6"/>
        <v>2.63</v>
      </c>
      <c r="H248" s="26">
        <f t="shared" si="7"/>
        <v>78.9</v>
      </c>
      <c r="I248" s="26">
        <f>[4]签字版本!J248</f>
        <v>15.78</v>
      </c>
      <c r="J248" s="25" t="str">
        <f>SUBSTITUTE([4]签字版本!K248,MID([4]签字版本!K248,9,7),"*******")</f>
        <v>90908180*******0089345</v>
      </c>
      <c r="K248" s="24" t="str">
        <f>[4]签字版本!L248</f>
        <v>连城县农村信用联社四堡信用社</v>
      </c>
    </row>
    <row r="249" spans="1:11">
      <c r="A249" s="24" t="str">
        <f>[4]签字版本!A249</f>
        <v>243</v>
      </c>
      <c r="B249" s="24" t="str">
        <f>[4]签字版本!B249</f>
        <v>邹春湖</v>
      </c>
      <c r="C249" s="24" t="str">
        <f>SUBSTITUTE([4]签字版本!C249,MID([4]签字版本!C249,7,8),"********")</f>
        <v>352627********1639</v>
      </c>
      <c r="D249" s="25" t="str">
        <f>SUBSTITUTE([4]签字版本!D249,MID([4]签字版本!D249,4,4),"****")</f>
        <v>138****7233</v>
      </c>
      <c r="E249" s="24" t="str">
        <f>[4]签字版本!E249</f>
        <v>双泉</v>
      </c>
      <c r="F249" s="26">
        <f>[4]签字版本!F249</f>
        <v>2.04</v>
      </c>
      <c r="G249" s="26">
        <f t="shared" si="6"/>
        <v>2.04</v>
      </c>
      <c r="H249" s="26">
        <f t="shared" si="7"/>
        <v>61.2</v>
      </c>
      <c r="I249" s="26">
        <f>[4]签字版本!J249</f>
        <v>12.24</v>
      </c>
      <c r="J249" s="25" t="str">
        <f>SUBSTITUTE([4]签字版本!K249,MID([4]签字版本!K249,9,7),"*******")</f>
        <v>62218405*******6460</v>
      </c>
      <c r="K249" s="24" t="str">
        <f>[4]签字版本!L249</f>
        <v>连城县农村信用联社四堡信用社</v>
      </c>
    </row>
    <row r="250" spans="1:11">
      <c r="A250" s="24" t="str">
        <f>[4]签字版本!A250</f>
        <v>244</v>
      </c>
      <c r="B250" s="24" t="str">
        <f>[4]签字版本!B250</f>
        <v>邹立维</v>
      </c>
      <c r="C250" s="24" t="str">
        <f>SUBSTITUTE([4]签字版本!C250,MID([4]签字版本!C250,7,8),"********")</f>
        <v>352627********1612</v>
      </c>
      <c r="D250" s="25" t="str">
        <f>SUBSTITUTE([4]签字版本!D250,MID([4]签字版本!D250,4,4),"****")</f>
        <v>152****1263</v>
      </c>
      <c r="E250" s="24" t="str">
        <f>[4]签字版本!E250</f>
        <v>双泉</v>
      </c>
      <c r="F250" s="26">
        <f>[4]签字版本!F250</f>
        <v>1.84</v>
      </c>
      <c r="G250" s="26">
        <f t="shared" si="6"/>
        <v>1.84</v>
      </c>
      <c r="H250" s="26">
        <f t="shared" si="7"/>
        <v>55.2</v>
      </c>
      <c r="I250" s="26">
        <f>[4]签字版本!J250</f>
        <v>11.04</v>
      </c>
      <c r="J250" s="25" t="str">
        <f>SUBSTITUTE([4]签字版本!K250,MID([4]签字版本!K250,9,7),"*******")</f>
        <v>62303611*******8747</v>
      </c>
      <c r="K250" s="24" t="str">
        <f>[4]签字版本!L250</f>
        <v>连城县农村信用联社四堡信用社</v>
      </c>
    </row>
    <row r="251" spans="1:11">
      <c r="A251" s="24" t="str">
        <f>[4]签字版本!A251</f>
        <v>245</v>
      </c>
      <c r="B251" s="24" t="str">
        <f>[4]签字版本!B251</f>
        <v>李秀娥</v>
      </c>
      <c r="C251" s="24" t="str">
        <f>SUBSTITUTE([4]签字版本!C251,MID([4]签字版本!C251,7,8),"********")</f>
        <v>352627********1626</v>
      </c>
      <c r="D251" s="25" t="str">
        <f>SUBSTITUTE([4]签字版本!D251,MID([4]签字版本!D251,4,4),"****")</f>
        <v>136****9776</v>
      </c>
      <c r="E251" s="24" t="str">
        <f>[4]签字版本!E251</f>
        <v>双泉</v>
      </c>
      <c r="F251" s="26">
        <f>[4]签字版本!F251</f>
        <v>4.3</v>
      </c>
      <c r="G251" s="26">
        <f t="shared" si="6"/>
        <v>4.3</v>
      </c>
      <c r="H251" s="26">
        <f t="shared" si="7"/>
        <v>129</v>
      </c>
      <c r="I251" s="26">
        <f>[4]签字版本!J251</f>
        <v>25.8</v>
      </c>
      <c r="J251" s="25" t="str">
        <f>SUBSTITUTE([4]签字版本!K251,MID([4]签字版本!K251,9,7),"*******")</f>
        <v>62218405*******6692</v>
      </c>
      <c r="K251" s="24" t="str">
        <f>[4]签字版本!L251</f>
        <v>连城县农村信用联社四堡信用社</v>
      </c>
    </row>
    <row r="252" spans="1:11">
      <c r="A252" s="24" t="str">
        <f>[4]签字版本!A252</f>
        <v>246</v>
      </c>
      <c r="B252" s="24" t="str">
        <f>[4]签字版本!B252</f>
        <v>邹立勋</v>
      </c>
      <c r="C252" s="24" t="str">
        <f>SUBSTITUTE([4]签字版本!C252,MID([4]签字版本!C252,7,8),"********")</f>
        <v>352627********1639</v>
      </c>
      <c r="D252" s="25" t="str">
        <f>SUBSTITUTE([4]签字版本!D252,MID([4]签字版本!D252,4,4),"****")</f>
        <v>136****2735</v>
      </c>
      <c r="E252" s="24" t="str">
        <f>[4]签字版本!E252</f>
        <v>双泉</v>
      </c>
      <c r="F252" s="26">
        <f>[4]签字版本!F252</f>
        <v>2.38</v>
      </c>
      <c r="G252" s="26">
        <f t="shared" si="6"/>
        <v>2.38</v>
      </c>
      <c r="H252" s="26">
        <f t="shared" si="7"/>
        <v>71.4</v>
      </c>
      <c r="I252" s="26">
        <f>[4]签字版本!J252</f>
        <v>14.28</v>
      </c>
      <c r="J252" s="25" t="str">
        <f>SUBSTITUTE([4]签字版本!K252,MID([4]签字版本!K252,9,7),"*******")</f>
        <v>62218405*******6106</v>
      </c>
      <c r="K252" s="24" t="str">
        <f>[4]签字版本!L252</f>
        <v>连城县农村信用联社四堡信用社</v>
      </c>
    </row>
    <row r="253" spans="1:11">
      <c r="A253" s="24" t="str">
        <f>[4]签字版本!A253</f>
        <v>247</v>
      </c>
      <c r="B253" s="24" t="str">
        <f>[4]签字版本!B253</f>
        <v>邹长明</v>
      </c>
      <c r="C253" s="24" t="str">
        <f>SUBSTITUTE([4]签字版本!C253,MID([4]签字版本!C253,7,8),"********")</f>
        <v>352627********1614</v>
      </c>
      <c r="D253" s="25" t="str">
        <f>SUBSTITUTE([4]签字版本!D253,MID([4]签字版本!D253,4,4),"****")</f>
        <v>150****4879</v>
      </c>
      <c r="E253" s="24" t="str">
        <f>[4]签字版本!E253</f>
        <v>双泉</v>
      </c>
      <c r="F253" s="26">
        <f>[4]签字版本!F253</f>
        <v>1.17</v>
      </c>
      <c r="G253" s="26">
        <f t="shared" si="6"/>
        <v>1.17</v>
      </c>
      <c r="H253" s="26">
        <f t="shared" si="7"/>
        <v>35.1</v>
      </c>
      <c r="I253" s="26">
        <f>[4]签字版本!J253</f>
        <v>7.02</v>
      </c>
      <c r="J253" s="25" t="str">
        <f>SUBSTITUTE([4]签字版本!K253,MID([4]签字版本!K253,9,7),"*******")</f>
        <v>90908180*******0069133</v>
      </c>
      <c r="K253" s="24" t="str">
        <f>[4]签字版本!L253</f>
        <v>连城县农村信用联社四堡信用社</v>
      </c>
    </row>
    <row r="254" spans="1:11">
      <c r="A254" s="24" t="str">
        <f>[4]签字版本!A254</f>
        <v>248</v>
      </c>
      <c r="B254" s="24" t="str">
        <f>[4]签字版本!B254</f>
        <v>邹宗华</v>
      </c>
      <c r="C254" s="24" t="str">
        <f>SUBSTITUTE([4]签字版本!C254,MID([4]签字版本!C254,7,8),"********")</f>
        <v>352627********1617</v>
      </c>
      <c r="D254" s="25" t="str">
        <f>SUBSTITUTE([4]签字版本!D254,MID([4]签字版本!D254,4,4),"****")</f>
        <v>159****6988</v>
      </c>
      <c r="E254" s="24" t="str">
        <f>[4]签字版本!E254</f>
        <v>双泉</v>
      </c>
      <c r="F254" s="26">
        <f>[4]签字版本!F254</f>
        <v>4.35</v>
      </c>
      <c r="G254" s="26">
        <f t="shared" si="6"/>
        <v>4.35</v>
      </c>
      <c r="H254" s="26">
        <f t="shared" si="7"/>
        <v>130.5</v>
      </c>
      <c r="I254" s="26">
        <f>[4]签字版本!J254</f>
        <v>26.1</v>
      </c>
      <c r="J254" s="25" t="str">
        <f>SUBSTITUTE([4]签字版本!K254,MID([4]签字版本!K254,9,7),"*******")</f>
        <v>90908180*******0285659</v>
      </c>
      <c r="K254" s="24" t="str">
        <f>[4]签字版本!L254</f>
        <v>连城县农村信用联社四堡信用社</v>
      </c>
    </row>
    <row r="255" spans="1:11">
      <c r="A255" s="24" t="str">
        <f>[4]签字版本!A255</f>
        <v>249</v>
      </c>
      <c r="B255" s="24" t="str">
        <f>[4]签字版本!B255</f>
        <v>邹立模</v>
      </c>
      <c r="C255" s="24" t="str">
        <f>SUBSTITUTE([4]签字版本!C255,MID([4]签字版本!C255,7,8),"********")</f>
        <v>352627********1613</v>
      </c>
      <c r="D255" s="25" t="str">
        <f>SUBSTITUTE([4]签字版本!D255,MID([4]签字版本!D255,4,4),"****")</f>
        <v>151****0668</v>
      </c>
      <c r="E255" s="24" t="str">
        <f>[4]签字版本!E255</f>
        <v>双泉</v>
      </c>
      <c r="F255" s="26">
        <f>[4]签字版本!F255</f>
        <v>2.48</v>
      </c>
      <c r="G255" s="26">
        <f t="shared" si="6"/>
        <v>2.48</v>
      </c>
      <c r="H255" s="26">
        <f t="shared" si="7"/>
        <v>74.4</v>
      </c>
      <c r="I255" s="26">
        <f>[4]签字版本!J255</f>
        <v>14.88</v>
      </c>
      <c r="J255" s="25" t="str">
        <f>SUBSTITUTE([4]签字版本!K255,MID([4]签字版本!K255,9,7),"*******")</f>
        <v>90908180*******0065155</v>
      </c>
      <c r="K255" s="24" t="str">
        <f>[4]签字版本!L255</f>
        <v>连城县农村信用联社四堡信用社</v>
      </c>
    </row>
    <row r="256" spans="1:11">
      <c r="A256" s="24" t="str">
        <f>[4]签字版本!A256</f>
        <v>250</v>
      </c>
      <c r="B256" s="24" t="str">
        <f>[4]签字版本!B256</f>
        <v>邹宗传</v>
      </c>
      <c r="C256" s="24" t="str">
        <f>SUBSTITUTE([4]签字版本!C256,MID([4]签字版本!C256,7,8),"********")</f>
        <v>350825********1615</v>
      </c>
      <c r="D256" s="25" t="str">
        <f>SUBSTITUTE([4]签字版本!D256,MID([4]签字版本!D256,4,4),"****")</f>
        <v>138****8010</v>
      </c>
      <c r="E256" s="24" t="str">
        <f>[4]签字版本!E256</f>
        <v>双泉</v>
      </c>
      <c r="F256" s="26">
        <f>[4]签字版本!F256</f>
        <v>2.01</v>
      </c>
      <c r="G256" s="26">
        <f t="shared" si="6"/>
        <v>2.01</v>
      </c>
      <c r="H256" s="26">
        <f t="shared" si="7"/>
        <v>60.3</v>
      </c>
      <c r="I256" s="26">
        <f>[4]签字版本!J256</f>
        <v>12.06</v>
      </c>
      <c r="J256" s="25" t="str">
        <f>SUBSTITUTE([4]签字版本!K256,MID([4]签字版本!K256,9,7),"*******")</f>
        <v>62303611*******1977</v>
      </c>
      <c r="K256" s="24" t="str">
        <f>[4]签字版本!L256</f>
        <v>连城县农村信用联社四堡信用社</v>
      </c>
    </row>
    <row r="257" spans="1:11">
      <c r="A257" s="24" t="str">
        <f>[4]签字版本!A257</f>
        <v>251</v>
      </c>
      <c r="B257" s="24" t="str">
        <f>[4]签字版本!B257</f>
        <v>黄春兰</v>
      </c>
      <c r="C257" s="24" t="str">
        <f>SUBSTITUTE([4]签字版本!C257,MID([4]签字版本!C257,7,8),"********")</f>
        <v>513522********3428</v>
      </c>
      <c r="D257" s="25" t="str">
        <f>SUBSTITUTE([4]签字版本!D257,MID([4]签字版本!D257,4,4),"****")</f>
        <v>183****9168</v>
      </c>
      <c r="E257" s="24" t="str">
        <f>[4]签字版本!E257</f>
        <v>双泉</v>
      </c>
      <c r="F257" s="26">
        <f>[4]签字版本!F257</f>
        <v>2</v>
      </c>
      <c r="G257" s="26">
        <f t="shared" si="6"/>
        <v>2</v>
      </c>
      <c r="H257" s="26">
        <f t="shared" si="7"/>
        <v>60</v>
      </c>
      <c r="I257" s="26">
        <f>[4]签字版本!J257</f>
        <v>12</v>
      </c>
      <c r="J257" s="25" t="str">
        <f>SUBSTITUTE([4]签字版本!K257,MID([4]签字版本!K257,9,7),"*******")</f>
        <v>62303611*******1985</v>
      </c>
      <c r="K257" s="24" t="str">
        <f>[4]签字版本!L257</f>
        <v>连城县农村信用联社四堡信用社</v>
      </c>
    </row>
    <row r="258" spans="1:11">
      <c r="A258" s="24" t="str">
        <f>[4]签字版本!A258</f>
        <v>252</v>
      </c>
      <c r="B258" s="24" t="str">
        <f>[4]签字版本!B258</f>
        <v>邹继彪</v>
      </c>
      <c r="C258" s="24" t="str">
        <f>SUBSTITUTE([4]签字版本!C258,MID([4]签字版本!C258,7,8),"********")</f>
        <v>352627********1630</v>
      </c>
      <c r="D258" s="25" t="str">
        <f>SUBSTITUTE([4]签字版本!D258,MID([4]签字版本!D258,4,4),"****")</f>
        <v>178****5538</v>
      </c>
      <c r="E258" s="24" t="str">
        <f>[4]签字版本!E258</f>
        <v>双泉</v>
      </c>
      <c r="F258" s="26">
        <f>[4]签字版本!F258</f>
        <v>1.95</v>
      </c>
      <c r="G258" s="26">
        <f t="shared" si="6"/>
        <v>1.95</v>
      </c>
      <c r="H258" s="26">
        <f t="shared" si="7"/>
        <v>58.5</v>
      </c>
      <c r="I258" s="26">
        <f>[4]签字版本!J258</f>
        <v>11.7</v>
      </c>
      <c r="J258" s="25" t="str">
        <f>SUBSTITUTE([4]签字版本!K258,MID([4]签字版本!K258,9,7),"*******")</f>
        <v>62303615*******5092</v>
      </c>
      <c r="K258" s="24" t="str">
        <f>[4]签字版本!L258</f>
        <v>连城县农村信用联社四堡信用社</v>
      </c>
    </row>
    <row r="259" spans="1:11">
      <c r="A259" s="24" t="str">
        <f>[4]签字版本!A259</f>
        <v>253</v>
      </c>
      <c r="B259" s="24" t="str">
        <f>[4]签字版本!B259</f>
        <v>邹立章</v>
      </c>
      <c r="C259" s="24" t="str">
        <f>SUBSTITUTE([4]签字版本!C259,MID([4]签字版本!C259,7,8),"********")</f>
        <v>352627********1610</v>
      </c>
      <c r="D259" s="25" t="str">
        <f>SUBSTITUTE([4]签字版本!D259,MID([4]签字版本!D259,4,4),"****")</f>
        <v>153****6293</v>
      </c>
      <c r="E259" s="24" t="str">
        <f>[4]签字版本!E259</f>
        <v>双泉</v>
      </c>
      <c r="F259" s="26">
        <f>[4]签字版本!F259</f>
        <v>1.47</v>
      </c>
      <c r="G259" s="26">
        <f t="shared" si="6"/>
        <v>1.47</v>
      </c>
      <c r="H259" s="26">
        <f t="shared" si="7"/>
        <v>44.1</v>
      </c>
      <c r="I259" s="26">
        <f>[4]签字版本!J259</f>
        <v>8.82</v>
      </c>
      <c r="J259" s="25" t="str">
        <f>SUBSTITUTE([4]签字版本!K259,MID([4]签字版本!K259,9,7),"*******")</f>
        <v>90908180*******0006987</v>
      </c>
      <c r="K259" s="24" t="str">
        <f>[4]签字版本!L259</f>
        <v>连城县农村信用联社四堡信用社</v>
      </c>
    </row>
    <row r="260" spans="1:11">
      <c r="A260" s="24" t="str">
        <f>[4]签字版本!A260</f>
        <v>254</v>
      </c>
      <c r="B260" s="24" t="str">
        <f>[4]签字版本!B260</f>
        <v>谢仙荣</v>
      </c>
      <c r="C260" s="24" t="str">
        <f>SUBSTITUTE([4]签字版本!C260,MID([4]签字版本!C260,7,8),"********")</f>
        <v>352627********1625</v>
      </c>
      <c r="D260" s="25" t="str">
        <f>SUBSTITUTE([4]签字版本!D260,MID([4]签字版本!D260,4,4),"****")</f>
        <v>134****5568</v>
      </c>
      <c r="E260" s="24" t="str">
        <f>[4]签字版本!E260</f>
        <v>双泉</v>
      </c>
      <c r="F260" s="26">
        <f>[4]签字版本!F260</f>
        <v>1.07</v>
      </c>
      <c r="G260" s="26">
        <f t="shared" si="6"/>
        <v>1.07</v>
      </c>
      <c r="H260" s="26">
        <f t="shared" si="7"/>
        <v>32.1</v>
      </c>
      <c r="I260" s="26">
        <f>[4]签字版本!J260</f>
        <v>6.42</v>
      </c>
      <c r="J260" s="25" t="str">
        <f>SUBSTITUTE([4]签字版本!K260,MID([4]签字版本!K260,9,7),"*******")</f>
        <v>62218405*******4760</v>
      </c>
      <c r="K260" s="24" t="str">
        <f>[4]签字版本!L260</f>
        <v>连城县农村信用联社四堡信用社</v>
      </c>
    </row>
    <row r="261" spans="1:11">
      <c r="A261" s="24" t="str">
        <f>[4]签字版本!A261</f>
        <v>255</v>
      </c>
      <c r="B261" s="24" t="str">
        <f>[4]签字版本!B261</f>
        <v>邹连辉</v>
      </c>
      <c r="C261" s="24" t="str">
        <f>SUBSTITUTE([4]签字版本!C261,MID([4]签字版本!C261,7,8),"********")</f>
        <v>352627********1614</v>
      </c>
      <c r="D261" s="25" t="str">
        <f>SUBSTITUTE([4]签字版本!D261,MID([4]签字版本!D261,4,4),"****")</f>
        <v>136****6231</v>
      </c>
      <c r="E261" s="24" t="str">
        <f>[4]签字版本!E261</f>
        <v>双泉</v>
      </c>
      <c r="F261" s="26">
        <f>[4]签字版本!F261</f>
        <v>3.58</v>
      </c>
      <c r="G261" s="26">
        <f t="shared" si="6"/>
        <v>3.58</v>
      </c>
      <c r="H261" s="26">
        <f t="shared" si="7"/>
        <v>107.4</v>
      </c>
      <c r="I261" s="26">
        <f>[4]签字版本!J261</f>
        <v>21.48</v>
      </c>
      <c r="J261" s="25" t="str">
        <f>SUBSTITUTE([4]签字版本!K261,MID([4]签字版本!K261,9,7),"*******")</f>
        <v>90908180*******0010704</v>
      </c>
      <c r="K261" s="24" t="str">
        <f>[4]签字版本!L261</f>
        <v>连城县农村信用联社四堡信用社</v>
      </c>
    </row>
    <row r="262" spans="1:11">
      <c r="A262" s="24" t="str">
        <f>[4]签字版本!A262</f>
        <v>256</v>
      </c>
      <c r="B262" s="24" t="str">
        <f>[4]签字版本!B262</f>
        <v>严新姬</v>
      </c>
      <c r="C262" s="24" t="str">
        <f>SUBSTITUTE([4]签字版本!C262,MID([4]签字版本!C262,7,8),"********")</f>
        <v>352627********1622</v>
      </c>
      <c r="D262" s="25" t="str">
        <f>SUBSTITUTE([4]签字版本!D262,MID([4]签字版本!D262,4,4),"****")</f>
        <v>138****5032</v>
      </c>
      <c r="E262" s="24" t="str">
        <f>[4]签字版本!E262</f>
        <v>双泉</v>
      </c>
      <c r="F262" s="26">
        <f>[4]签字版本!F262</f>
        <v>3.91</v>
      </c>
      <c r="G262" s="26">
        <f t="shared" si="6"/>
        <v>3.91</v>
      </c>
      <c r="H262" s="26">
        <f t="shared" si="7"/>
        <v>117.3</v>
      </c>
      <c r="I262" s="26">
        <f>[4]签字版本!J262</f>
        <v>23.46</v>
      </c>
      <c r="J262" s="25" t="str">
        <f>SUBSTITUTE([4]签字版本!K262,MID([4]签字版本!K262,9,7),"*******")</f>
        <v>62303611*******3505</v>
      </c>
      <c r="K262" s="24" t="str">
        <f>[4]签字版本!L262</f>
        <v>连城县农村信用联社四堡信用社</v>
      </c>
    </row>
    <row r="263" spans="1:11">
      <c r="A263" s="24" t="str">
        <f>[4]签字版本!A263</f>
        <v>257</v>
      </c>
      <c r="B263" s="24" t="str">
        <f>[4]签字版本!B263</f>
        <v>邹立彪</v>
      </c>
      <c r="C263" s="24" t="str">
        <f>SUBSTITUTE([4]签字版本!C263,MID([4]签字版本!C263,7,8),"********")</f>
        <v>352627********1613</v>
      </c>
      <c r="D263" s="25" t="str">
        <f>SUBSTITUTE([4]签字版本!D263,MID([4]签字版本!D263,4,4),"****")</f>
        <v>136****7615</v>
      </c>
      <c r="E263" s="24" t="str">
        <f>[4]签字版本!E263</f>
        <v>双泉</v>
      </c>
      <c r="F263" s="26">
        <f>[4]签字版本!F263</f>
        <v>1.68</v>
      </c>
      <c r="G263" s="26">
        <f t="shared" ref="G263:G326" si="8">F263</f>
        <v>1.68</v>
      </c>
      <c r="H263" s="26">
        <f t="shared" ref="H263:H326" si="9">G263*30</f>
        <v>50.4</v>
      </c>
      <c r="I263" s="26">
        <f>[4]签字版本!J263</f>
        <v>10.08</v>
      </c>
      <c r="J263" s="25" t="str">
        <f>SUBSTITUTE([4]签字版本!K263,MID([4]签字版本!K263,9,7),"*******")</f>
        <v>62303611*******5269</v>
      </c>
      <c r="K263" s="24" t="str">
        <f>[4]签字版本!L263</f>
        <v>连城县农村信用联社四堡信用社</v>
      </c>
    </row>
    <row r="264" spans="1:11">
      <c r="A264" s="24" t="str">
        <f>[4]签字版本!A264</f>
        <v>258</v>
      </c>
      <c r="B264" s="24" t="str">
        <f>[4]签字版本!B264</f>
        <v>邹朝才</v>
      </c>
      <c r="C264" s="24" t="str">
        <f>SUBSTITUTE([4]签字版本!C264,MID([4]签字版本!C264,7,8),"********")</f>
        <v>352627********1613</v>
      </c>
      <c r="D264" s="25" t="str">
        <f>SUBSTITUTE([4]签字版本!D264,MID([4]签字版本!D264,4,4),"****")</f>
        <v>131****1570</v>
      </c>
      <c r="E264" s="24" t="str">
        <f>[4]签字版本!E264</f>
        <v>双泉</v>
      </c>
      <c r="F264" s="26">
        <f>[4]签字版本!F264</f>
        <v>2.68</v>
      </c>
      <c r="G264" s="26">
        <f t="shared" si="8"/>
        <v>2.68</v>
      </c>
      <c r="H264" s="26">
        <f t="shared" si="9"/>
        <v>80.4</v>
      </c>
      <c r="I264" s="26">
        <f>[4]签字版本!J264</f>
        <v>16.08</v>
      </c>
      <c r="J264" s="25" t="str">
        <f>SUBSTITUTE([4]签字版本!K264,MID([4]签字版本!K264,9,7),"*******")</f>
        <v>90908180*******0069142</v>
      </c>
      <c r="K264" s="24" t="str">
        <f>[4]签字版本!L264</f>
        <v>连城县农村信用联社四堡信用社</v>
      </c>
    </row>
    <row r="265" spans="1:11">
      <c r="A265" s="24" t="str">
        <f>[4]签字版本!A265</f>
        <v>259</v>
      </c>
      <c r="B265" s="24" t="str">
        <f>[4]签字版本!B265</f>
        <v>邹继波</v>
      </c>
      <c r="C265" s="24" t="str">
        <f>SUBSTITUTE([4]签字版本!C265,MID([4]签字版本!C265,7,8),"********")</f>
        <v>352627********1619</v>
      </c>
      <c r="D265" s="25" t="str">
        <f>SUBSTITUTE([4]签字版本!D265,MID([4]签字版本!D265,4,4),"****")</f>
        <v>151****4193</v>
      </c>
      <c r="E265" s="24" t="str">
        <f>[4]签字版本!E265</f>
        <v>双泉</v>
      </c>
      <c r="F265" s="26">
        <f>[4]签字版本!F265</f>
        <v>2.45</v>
      </c>
      <c r="G265" s="26">
        <f t="shared" si="8"/>
        <v>2.45</v>
      </c>
      <c r="H265" s="26">
        <f t="shared" si="9"/>
        <v>73.5</v>
      </c>
      <c r="I265" s="26">
        <f>[4]签字版本!J265</f>
        <v>14.7</v>
      </c>
      <c r="J265" s="25" t="str">
        <f>SUBSTITUTE([4]签字版本!K265,MID([4]签字版本!K265,9,7),"*******")</f>
        <v>62303615*******7566</v>
      </c>
      <c r="K265" s="24" t="str">
        <f>[4]签字版本!L265</f>
        <v>连城县农村信用联社四堡信用社</v>
      </c>
    </row>
    <row r="266" spans="1:11">
      <c r="A266" s="24" t="str">
        <f>[4]签字版本!A266</f>
        <v>260</v>
      </c>
      <c r="B266" s="24" t="str">
        <f>[4]签字版本!B266</f>
        <v>邹继群</v>
      </c>
      <c r="C266" s="24" t="str">
        <f>SUBSTITUTE([4]签字版本!C266,MID([4]签字版本!C266,7,8),"********")</f>
        <v>352627********1614</v>
      </c>
      <c r="D266" s="25" t="str">
        <f>SUBSTITUTE([4]签字版本!D266,MID([4]签字版本!D266,4,4),"****")</f>
        <v>189****2776</v>
      </c>
      <c r="E266" s="24" t="str">
        <f>[4]签字版本!E266</f>
        <v>双泉</v>
      </c>
      <c r="F266" s="26">
        <f>[4]签字版本!F266</f>
        <v>3.47</v>
      </c>
      <c r="G266" s="26">
        <f t="shared" si="8"/>
        <v>3.47</v>
      </c>
      <c r="H266" s="26">
        <f t="shared" si="9"/>
        <v>104.1</v>
      </c>
      <c r="I266" s="26">
        <f>[4]签字版本!J266</f>
        <v>20.82</v>
      </c>
      <c r="J266" s="25" t="str">
        <f>SUBSTITUTE([4]签字版本!K266,MID([4]签字版本!K266,9,7),"*******")</f>
        <v>62218405*******6437</v>
      </c>
      <c r="K266" s="24" t="str">
        <f>[4]签字版本!L266</f>
        <v>连城县农村信用联社四堡信用社</v>
      </c>
    </row>
    <row r="267" spans="1:11">
      <c r="A267" s="24" t="str">
        <f>[4]签字版本!A267</f>
        <v>261</v>
      </c>
      <c r="B267" s="24" t="str">
        <f>[4]签字版本!B267</f>
        <v>邹立仪</v>
      </c>
      <c r="C267" s="24" t="str">
        <f>SUBSTITUTE([4]签字版本!C267,MID([4]签字版本!C267,7,8),"********")</f>
        <v>352627********1616</v>
      </c>
      <c r="D267" s="25" t="str">
        <f>SUBSTITUTE([4]签字版本!D267,MID([4]签字版本!D267,4,4),"****")</f>
        <v>187****6579</v>
      </c>
      <c r="E267" s="24" t="str">
        <f>[4]签字版本!E267</f>
        <v>双泉</v>
      </c>
      <c r="F267" s="26">
        <f>[4]签字版本!F267</f>
        <v>2.71</v>
      </c>
      <c r="G267" s="26">
        <f t="shared" si="8"/>
        <v>2.71</v>
      </c>
      <c r="H267" s="26">
        <f t="shared" si="9"/>
        <v>81.3</v>
      </c>
      <c r="I267" s="26">
        <f>[4]签字版本!J267</f>
        <v>16.26</v>
      </c>
      <c r="J267" s="25" t="str">
        <f>SUBSTITUTE([4]签字版本!K267,MID([4]签字版本!K267,9,7),"*******")</f>
        <v>90908180*******0276696</v>
      </c>
      <c r="K267" s="24" t="str">
        <f>[4]签字版本!L267</f>
        <v>连城县农村信用联社四堡信用社</v>
      </c>
    </row>
    <row r="268" spans="1:11">
      <c r="A268" s="24" t="str">
        <f>[4]签字版本!A268</f>
        <v>262</v>
      </c>
      <c r="B268" s="24" t="str">
        <f>[4]签字版本!B268</f>
        <v>邹长增</v>
      </c>
      <c r="C268" s="24" t="str">
        <f>SUBSTITUTE([4]签字版本!C268,MID([4]签字版本!C268,7,8),"********")</f>
        <v>352627********1615</v>
      </c>
      <c r="D268" s="25" t="str">
        <f>SUBSTITUTE([4]签字版本!D268,MID([4]签字版本!D268,4,4),"****")</f>
        <v>150****1436</v>
      </c>
      <c r="E268" s="24" t="str">
        <f>[4]签字版本!E268</f>
        <v>双泉</v>
      </c>
      <c r="F268" s="26">
        <f>[4]签字版本!F268</f>
        <v>5.38</v>
      </c>
      <c r="G268" s="26">
        <f t="shared" si="8"/>
        <v>5.38</v>
      </c>
      <c r="H268" s="26">
        <f t="shared" si="9"/>
        <v>161.4</v>
      </c>
      <c r="I268" s="26">
        <f>[4]签字版本!J268</f>
        <v>32.28</v>
      </c>
      <c r="J268" s="25" t="str">
        <f>SUBSTITUTE([4]签字版本!K268,MID([4]签字版本!K268,9,7),"*******")</f>
        <v>90908180*******0006647</v>
      </c>
      <c r="K268" s="24" t="str">
        <f>[4]签字版本!L268</f>
        <v>连城县农村信用联社四堡信用社</v>
      </c>
    </row>
    <row r="269" spans="1:11">
      <c r="A269" s="24" t="str">
        <f>[4]签字版本!A269</f>
        <v>263</v>
      </c>
      <c r="B269" s="24" t="str">
        <f>[4]签字版本!B269</f>
        <v>邹文斌</v>
      </c>
      <c r="C269" s="24" t="str">
        <f>SUBSTITUTE([4]签字版本!C269,MID([4]签字版本!C269,7,8),"********")</f>
        <v>352627********1339</v>
      </c>
      <c r="D269" s="25" t="str">
        <f>SUBSTITUTE([4]签字版本!D269,MID([4]签字版本!D269,4,4),"****")</f>
        <v>132****7998</v>
      </c>
      <c r="E269" s="24" t="str">
        <f>[4]签字版本!E269</f>
        <v>双泉</v>
      </c>
      <c r="F269" s="26">
        <f>[4]签字版本!F269</f>
        <v>3.36</v>
      </c>
      <c r="G269" s="26">
        <f t="shared" si="8"/>
        <v>3.36</v>
      </c>
      <c r="H269" s="26">
        <f t="shared" si="9"/>
        <v>100.8</v>
      </c>
      <c r="I269" s="26">
        <f>[4]签字版本!J269</f>
        <v>20.16</v>
      </c>
      <c r="J269" s="25" t="str">
        <f>SUBSTITUTE([4]签字版本!K269,MID([4]签字版本!K269,9,7),"*******")</f>
        <v>62303611*******8225</v>
      </c>
      <c r="K269" s="24" t="str">
        <f>[4]签字版本!L269</f>
        <v>连城县农村信用联社四堡信用社</v>
      </c>
    </row>
    <row r="270" spans="1:11">
      <c r="A270" s="24" t="str">
        <f>[4]签字版本!A270</f>
        <v>264</v>
      </c>
      <c r="B270" s="24" t="str">
        <f>[4]签字版本!B270</f>
        <v>邹春秋</v>
      </c>
      <c r="C270" s="24" t="str">
        <f>SUBSTITUTE([4]签字版本!C270,MID([4]签字版本!C270,7,8),"********")</f>
        <v>352627********161X</v>
      </c>
      <c r="D270" s="25" t="str">
        <f>SUBSTITUTE([4]签字版本!D270,MID([4]签字版本!D270,4,4),"****")</f>
        <v>139****7543</v>
      </c>
      <c r="E270" s="24" t="str">
        <f>[4]签字版本!E270</f>
        <v>双泉</v>
      </c>
      <c r="F270" s="26">
        <f>[4]签字版本!F270</f>
        <v>3.01</v>
      </c>
      <c r="G270" s="26">
        <f t="shared" si="8"/>
        <v>3.01</v>
      </c>
      <c r="H270" s="26">
        <f t="shared" si="9"/>
        <v>90.3</v>
      </c>
      <c r="I270" s="26">
        <f>[4]签字版本!J270</f>
        <v>18.06</v>
      </c>
      <c r="J270" s="25" t="str">
        <f>SUBSTITUTE([4]签字版本!K270,MID([4]签字版本!K270,9,7),"*******")</f>
        <v>90908180*******0128268</v>
      </c>
      <c r="K270" s="24" t="str">
        <f>[4]签字版本!L270</f>
        <v>连城县农村信用联社四堡信用社</v>
      </c>
    </row>
    <row r="271" spans="1:11">
      <c r="A271" s="24" t="str">
        <f>[4]签字版本!A271</f>
        <v>265</v>
      </c>
      <c r="B271" s="24" t="str">
        <f>[4]签字版本!B271</f>
        <v>邹立基</v>
      </c>
      <c r="C271" s="24" t="str">
        <f>SUBSTITUTE([4]签字版本!C271,MID([4]签字版本!C271,7,8),"********")</f>
        <v>352627********1613</v>
      </c>
      <c r="D271" s="25" t="str">
        <f>SUBSTITUTE([4]签字版本!D271,MID([4]签字版本!D271,4,4),"****")</f>
        <v>138****7239</v>
      </c>
      <c r="E271" s="24" t="str">
        <f>[4]签字版本!E271</f>
        <v>双泉</v>
      </c>
      <c r="F271" s="26">
        <f>[4]签字版本!F271</f>
        <v>4.11</v>
      </c>
      <c r="G271" s="26">
        <f t="shared" si="8"/>
        <v>4.11</v>
      </c>
      <c r="H271" s="26">
        <f t="shared" si="9"/>
        <v>123.3</v>
      </c>
      <c r="I271" s="26">
        <f>[4]签字版本!J271</f>
        <v>24.66</v>
      </c>
      <c r="J271" s="25" t="str">
        <f>SUBSTITUTE([4]签字版本!K271,MID([4]签字版本!K271,9,7),"*******")</f>
        <v>62218405*******4737</v>
      </c>
      <c r="K271" s="24" t="str">
        <f>[4]签字版本!L271</f>
        <v>连城县农村信用联社四堡信用社</v>
      </c>
    </row>
    <row r="272" spans="1:11">
      <c r="A272" s="24" t="str">
        <f>[4]签字版本!A272</f>
        <v>266</v>
      </c>
      <c r="B272" s="24" t="str">
        <f>[4]签字版本!B272</f>
        <v>邹立文</v>
      </c>
      <c r="C272" s="24" t="str">
        <f>SUBSTITUTE([4]签字版本!C272,MID([4]签字版本!C272,7,8),"********")</f>
        <v>352627********1611</v>
      </c>
      <c r="D272" s="25" t="str">
        <f>SUBSTITUTE([4]签字版本!D272,MID([4]签字版本!D272,4,4),"****")</f>
        <v>159****8599</v>
      </c>
      <c r="E272" s="24" t="str">
        <f>[4]签字版本!E272</f>
        <v>双泉</v>
      </c>
      <c r="F272" s="26">
        <f>[4]签字版本!F272</f>
        <v>2.02</v>
      </c>
      <c r="G272" s="26">
        <f t="shared" si="8"/>
        <v>2.02</v>
      </c>
      <c r="H272" s="26">
        <f t="shared" si="9"/>
        <v>60.6</v>
      </c>
      <c r="I272" s="26">
        <f>[4]签字版本!J272</f>
        <v>12.12</v>
      </c>
      <c r="J272" s="25" t="str">
        <f>SUBSTITUTE([4]签字版本!K272,MID([4]签字版本!K272,9,7),"*******")</f>
        <v>90908180*******0001688</v>
      </c>
      <c r="K272" s="24" t="str">
        <f>[4]签字版本!L272</f>
        <v>连城县农村信用联社四堡信用社</v>
      </c>
    </row>
    <row r="273" spans="1:11">
      <c r="A273" s="24" t="str">
        <f>[4]签字版本!A273</f>
        <v>267</v>
      </c>
      <c r="B273" s="24" t="str">
        <f>[4]签字版本!B273</f>
        <v>邹立贤</v>
      </c>
      <c r="C273" s="24" t="str">
        <f>SUBSTITUTE([4]签字版本!C273,MID([4]签字版本!C273,7,8),"********")</f>
        <v>352627********1612</v>
      </c>
      <c r="D273" s="25" t="str">
        <f>SUBSTITUTE([4]签字版本!D273,MID([4]签字版本!D273,4,4),"****")</f>
        <v>189****6636</v>
      </c>
      <c r="E273" s="24" t="str">
        <f>[4]签字版本!E273</f>
        <v>双泉</v>
      </c>
      <c r="F273" s="26">
        <f>[4]签字版本!F273</f>
        <v>5.54</v>
      </c>
      <c r="G273" s="26">
        <f t="shared" si="8"/>
        <v>5.54</v>
      </c>
      <c r="H273" s="26">
        <f t="shared" si="9"/>
        <v>166.2</v>
      </c>
      <c r="I273" s="26">
        <f>[4]签字版本!J273</f>
        <v>33.24</v>
      </c>
      <c r="J273" s="25" t="str">
        <f>SUBSTITUTE([4]签字版本!K273,MID([4]签字版本!K273,9,7),"*******")</f>
        <v>62218405*******3987</v>
      </c>
      <c r="K273" s="24" t="str">
        <f>[4]签字版本!L273</f>
        <v>连城县农村信用联社四堡信用社</v>
      </c>
    </row>
    <row r="274" spans="1:11">
      <c r="A274" s="24" t="str">
        <f>[4]签字版本!A274</f>
        <v>268</v>
      </c>
      <c r="B274" s="24" t="str">
        <f>[4]签字版本!B274</f>
        <v>邹瑞斌</v>
      </c>
      <c r="C274" s="24" t="str">
        <f>SUBSTITUTE([4]签字版本!C274,MID([4]签字版本!C274,7,8),"********")</f>
        <v>350825********1618</v>
      </c>
      <c r="D274" s="25" t="str">
        <f>SUBSTITUTE([4]签字版本!D274,MID([4]签字版本!D274,4,4),"****")</f>
        <v>133****5713</v>
      </c>
      <c r="E274" s="24" t="str">
        <f>[4]签字版本!E274</f>
        <v>双泉</v>
      </c>
      <c r="F274" s="26">
        <f>[4]签字版本!F274</f>
        <v>4.65</v>
      </c>
      <c r="G274" s="26">
        <f t="shared" si="8"/>
        <v>4.65</v>
      </c>
      <c r="H274" s="26">
        <f t="shared" si="9"/>
        <v>139.5</v>
      </c>
      <c r="I274" s="26">
        <f>[4]签字版本!J274</f>
        <v>27.9</v>
      </c>
      <c r="J274" s="25" t="str">
        <f>SUBSTITUTE([4]签字版本!K274,MID([4]签字版本!K274,9,7),"*******")</f>
        <v>62218401*******2856</v>
      </c>
      <c r="K274" s="24" t="str">
        <f>[4]签字版本!L274</f>
        <v>连城县农村信用联社四堡信用社</v>
      </c>
    </row>
    <row r="275" spans="1:11">
      <c r="A275" s="24" t="str">
        <f>[4]签字版本!A275</f>
        <v>269</v>
      </c>
      <c r="B275" s="24" t="str">
        <f>[4]签字版本!B275</f>
        <v>童爱清</v>
      </c>
      <c r="C275" s="24" t="str">
        <f>SUBSTITUTE([4]签字版本!C275,MID([4]签字版本!C275,7,8),"********")</f>
        <v>352627********1628</v>
      </c>
      <c r="D275" s="25" t="str">
        <f>SUBSTITUTE([4]签字版本!D275,MID([4]签字版本!D275,4,4),"****")</f>
        <v>153****9736</v>
      </c>
      <c r="E275" s="24" t="str">
        <f>[4]签字版本!E275</f>
        <v>双泉</v>
      </c>
      <c r="F275" s="26">
        <f>[4]签字版本!F275</f>
        <v>2.2</v>
      </c>
      <c r="G275" s="26">
        <f t="shared" si="8"/>
        <v>2.2</v>
      </c>
      <c r="H275" s="26">
        <f t="shared" si="9"/>
        <v>66</v>
      </c>
      <c r="I275" s="26">
        <f>[4]签字版本!J275</f>
        <v>13.2</v>
      </c>
      <c r="J275" s="25" t="str">
        <f>SUBSTITUTE([4]签字版本!K275,MID([4]签字版本!K275,9,7),"*******")</f>
        <v>62303615*******1246</v>
      </c>
      <c r="K275" s="24" t="str">
        <f>[4]签字版本!L275</f>
        <v>连城县农村信用联社四堡信用社</v>
      </c>
    </row>
    <row r="276" spans="1:11">
      <c r="A276" s="24" t="str">
        <f>[4]签字版本!A276</f>
        <v>270</v>
      </c>
      <c r="B276" s="24" t="str">
        <f>[4]签字版本!B276</f>
        <v>邹宗顺</v>
      </c>
      <c r="C276" s="24" t="str">
        <f>SUBSTITUTE([4]签字版本!C276,MID([4]签字版本!C276,7,8),"********")</f>
        <v>350825********1618</v>
      </c>
      <c r="D276" s="25" t="str">
        <f>SUBSTITUTE([4]签字版本!D276,MID([4]签字版本!D276,4,4),"****")</f>
        <v>159****6803</v>
      </c>
      <c r="E276" s="24" t="str">
        <f>[4]签字版本!E276</f>
        <v>双泉</v>
      </c>
      <c r="F276" s="26">
        <f>[4]签字版本!F276</f>
        <v>1.58</v>
      </c>
      <c r="G276" s="26">
        <f t="shared" si="8"/>
        <v>1.58</v>
      </c>
      <c r="H276" s="26">
        <f t="shared" si="9"/>
        <v>47.4</v>
      </c>
      <c r="I276" s="26">
        <f>[4]签字版本!J276</f>
        <v>9.48</v>
      </c>
      <c r="J276" s="25" t="str">
        <f>SUBSTITUTE([4]签字版本!K276,MID([4]签字版本!K276,9,7),"*******")</f>
        <v>62303611*******6974</v>
      </c>
      <c r="K276" s="24" t="str">
        <f>[4]签字版本!L276</f>
        <v>连城县农村信用联社四堡信用社</v>
      </c>
    </row>
    <row r="277" spans="1:11">
      <c r="A277" s="24" t="str">
        <f>[4]签字版本!A277</f>
        <v>271</v>
      </c>
      <c r="B277" s="24" t="str">
        <f>[4]签字版本!B277</f>
        <v>李美群</v>
      </c>
      <c r="C277" s="24" t="str">
        <f>SUBSTITUTE([4]签字版本!C277,MID([4]签字版本!C277,7,8),"********")</f>
        <v>350423********5524</v>
      </c>
      <c r="D277" s="25" t="str">
        <f>SUBSTITUTE([4]签字版本!D277,MID([4]签字版本!D277,4,4),"****")</f>
        <v>138****9157</v>
      </c>
      <c r="E277" s="24" t="str">
        <f>[4]签字版本!E277</f>
        <v>双泉</v>
      </c>
      <c r="F277" s="26">
        <f>[4]签字版本!F277</f>
        <v>2.45</v>
      </c>
      <c r="G277" s="26">
        <f t="shared" si="8"/>
        <v>2.45</v>
      </c>
      <c r="H277" s="26">
        <f t="shared" si="9"/>
        <v>73.5</v>
      </c>
      <c r="I277" s="26">
        <f>[4]签字版本!J277</f>
        <v>14.7</v>
      </c>
      <c r="J277" s="25" t="str">
        <f>SUBSTITUTE([4]签字版本!K277,MID([4]签字版本!K277,9,7),"*******")</f>
        <v>62218401*******4822</v>
      </c>
      <c r="K277" s="24" t="str">
        <f>[4]签字版本!L277</f>
        <v>连城县农村信用联社四堡信用社</v>
      </c>
    </row>
    <row r="278" spans="1:11">
      <c r="A278" s="24" t="str">
        <f>[4]签字版本!A278</f>
        <v>272</v>
      </c>
      <c r="B278" s="24" t="str">
        <f>[4]签字版本!B278</f>
        <v>邹宗盛</v>
      </c>
      <c r="C278" s="24" t="str">
        <f>SUBSTITUTE([4]签字版本!C278,MID([4]签字版本!C278,7,8),"********")</f>
        <v>352627********1611</v>
      </c>
      <c r="D278" s="25" t="str">
        <f>SUBSTITUTE([4]签字版本!D278,MID([4]签字版本!D278,4,4),"****")</f>
        <v>158****5273</v>
      </c>
      <c r="E278" s="24" t="str">
        <f>[4]签字版本!E278</f>
        <v>双泉</v>
      </c>
      <c r="F278" s="26">
        <f>[4]签字版本!F278</f>
        <v>3.94</v>
      </c>
      <c r="G278" s="26">
        <f t="shared" si="8"/>
        <v>3.94</v>
      </c>
      <c r="H278" s="26">
        <f t="shared" si="9"/>
        <v>118.2</v>
      </c>
      <c r="I278" s="26">
        <f>[4]签字版本!J278</f>
        <v>23.64</v>
      </c>
      <c r="J278" s="25" t="str">
        <f>SUBSTITUTE([4]签字版本!K278,MID([4]签字版本!K278,9,7),"*******")</f>
        <v>90908180*******0245701</v>
      </c>
      <c r="K278" s="24" t="str">
        <f>[4]签字版本!L278</f>
        <v>连城县农村信用联社四堡信用社</v>
      </c>
    </row>
    <row r="279" spans="1:11">
      <c r="A279" s="24" t="str">
        <f>[4]签字版本!A279</f>
        <v>273</v>
      </c>
      <c r="B279" s="24" t="str">
        <f>[4]签字版本!B279</f>
        <v>邹宗仁</v>
      </c>
      <c r="C279" s="24" t="str">
        <f>SUBSTITUTE([4]签字版本!C279,MID([4]签字版本!C279,7,8),"********")</f>
        <v>352627********1613</v>
      </c>
      <c r="D279" s="25" t="str">
        <f>SUBSTITUTE([4]签字版本!D279,MID([4]签字版本!D279,4,4),"****")</f>
        <v>135****3038</v>
      </c>
      <c r="E279" s="24" t="str">
        <f>[4]签字版本!E279</f>
        <v>双泉</v>
      </c>
      <c r="F279" s="26">
        <f>[4]签字版本!F279</f>
        <v>3.04</v>
      </c>
      <c r="G279" s="26">
        <f t="shared" si="8"/>
        <v>3.04</v>
      </c>
      <c r="H279" s="26">
        <f t="shared" si="9"/>
        <v>91.2</v>
      </c>
      <c r="I279" s="26">
        <f>[4]签字版本!J279</f>
        <v>18.24</v>
      </c>
      <c r="J279" s="25" t="str">
        <f>SUBSTITUTE([4]签字版本!K279,MID([4]签字版本!K279,9,7),"*******")</f>
        <v>62218405*******6148</v>
      </c>
      <c r="K279" s="24" t="str">
        <f>[4]签字版本!L279</f>
        <v>连城县农村信用联社四堡信用社</v>
      </c>
    </row>
    <row r="280" spans="1:11">
      <c r="A280" s="24" t="str">
        <f>[4]签字版本!A280</f>
        <v>274</v>
      </c>
      <c r="B280" s="24" t="str">
        <f>[4]签字版本!B280</f>
        <v>邹宗唐</v>
      </c>
      <c r="C280" s="24" t="str">
        <f>SUBSTITUTE([4]签字版本!C280,MID([4]签字版本!C280,7,8),"********")</f>
        <v>352627********161X</v>
      </c>
      <c r="D280" s="25" t="str">
        <f>SUBSTITUTE([4]签字版本!D280,MID([4]签字版本!D280,4,4),"****")</f>
        <v>187****3769</v>
      </c>
      <c r="E280" s="24" t="str">
        <f>[4]签字版本!E280</f>
        <v>双泉</v>
      </c>
      <c r="F280" s="26">
        <f>[4]签字版本!F280</f>
        <v>2.61</v>
      </c>
      <c r="G280" s="26">
        <f t="shared" si="8"/>
        <v>2.61</v>
      </c>
      <c r="H280" s="26">
        <f t="shared" si="9"/>
        <v>78.3</v>
      </c>
      <c r="I280" s="26">
        <f>[4]签字版本!J280</f>
        <v>15.66</v>
      </c>
      <c r="J280" s="25" t="str">
        <f>SUBSTITUTE([4]签字版本!K280,MID([4]签字版本!K280,9,7),"*******")</f>
        <v>62218405*******6387</v>
      </c>
      <c r="K280" s="24" t="str">
        <f>[4]签字版本!L280</f>
        <v>连城县农村信用联社四堡信用社</v>
      </c>
    </row>
    <row r="281" spans="1:11">
      <c r="A281" s="24" t="str">
        <f>[4]签字版本!A281</f>
        <v>275</v>
      </c>
      <c r="B281" s="24" t="str">
        <f>[4]签字版本!B281</f>
        <v>马玉秀</v>
      </c>
      <c r="C281" s="24" t="str">
        <f>SUBSTITUTE([4]签字版本!C281,MID([4]签字版本!C281,7,8),"********")</f>
        <v>352627********1621</v>
      </c>
      <c r="D281" s="25" t="str">
        <f>SUBSTITUTE([4]签字版本!D281,MID([4]签字版本!D281,4,4),"****")</f>
        <v>187****0983</v>
      </c>
      <c r="E281" s="24" t="str">
        <f>[4]签字版本!E281</f>
        <v>双泉</v>
      </c>
      <c r="F281" s="26">
        <f>[4]签字版本!F281</f>
        <v>4.56</v>
      </c>
      <c r="G281" s="26">
        <f t="shared" si="8"/>
        <v>4.56</v>
      </c>
      <c r="H281" s="26">
        <f t="shared" si="9"/>
        <v>136.8</v>
      </c>
      <c r="I281" s="26">
        <f>[4]签字版本!J281</f>
        <v>27.36</v>
      </c>
      <c r="J281" s="25" t="str">
        <f>SUBSTITUTE([4]签字版本!K281,MID([4]签字版本!K281,9,7),"*******")</f>
        <v>62218405*******6429</v>
      </c>
      <c r="K281" s="24" t="str">
        <f>[4]签字版本!L281</f>
        <v>连城县农村信用联社四堡信用社</v>
      </c>
    </row>
    <row r="282" spans="1:11">
      <c r="A282" s="24" t="str">
        <f>[4]签字版本!A282</f>
        <v>276</v>
      </c>
      <c r="B282" s="24" t="str">
        <f>[4]签字版本!B282</f>
        <v>邹立才</v>
      </c>
      <c r="C282" s="24" t="str">
        <f>SUBSTITUTE([4]签字版本!C282,MID([4]签字版本!C282,7,8),"********")</f>
        <v>352627********1614</v>
      </c>
      <c r="D282" s="25" t="str">
        <f>SUBSTITUTE([4]签字版本!D282,MID([4]签字版本!D282,4,4),"****")</f>
        <v>187****7822</v>
      </c>
      <c r="E282" s="24" t="str">
        <f>[4]签字版本!E282</f>
        <v>双泉</v>
      </c>
      <c r="F282" s="26">
        <f>[4]签字版本!F282</f>
        <v>2.72</v>
      </c>
      <c r="G282" s="26">
        <f t="shared" si="8"/>
        <v>2.72</v>
      </c>
      <c r="H282" s="26">
        <f t="shared" si="9"/>
        <v>81.6</v>
      </c>
      <c r="I282" s="26">
        <f>[4]签字版本!J282</f>
        <v>16.32</v>
      </c>
      <c r="J282" s="25" t="str">
        <f>SUBSTITUTE([4]签字版本!K282,MID([4]签字版本!K282,9,7),"*******")</f>
        <v>90908180*******0069115</v>
      </c>
      <c r="K282" s="24" t="str">
        <f>[4]签字版本!L282</f>
        <v>连城县农村信用联社四堡信用社</v>
      </c>
    </row>
    <row r="283" spans="1:11">
      <c r="A283" s="24" t="str">
        <f>[4]签字版本!A283</f>
        <v>277</v>
      </c>
      <c r="B283" s="24" t="str">
        <f>[4]签字版本!B283</f>
        <v>邹宗劲</v>
      </c>
      <c r="C283" s="24" t="str">
        <f>SUBSTITUTE([4]签字版本!C283,MID([4]签字版本!C283,7,8),"********")</f>
        <v>350825********1610</v>
      </c>
      <c r="D283" s="25" t="str">
        <f>SUBSTITUTE([4]签字版本!D283,MID([4]签字版本!D283,4,4),"****")</f>
        <v>151****5796</v>
      </c>
      <c r="E283" s="24" t="str">
        <f>[4]签字版本!E283</f>
        <v>双泉</v>
      </c>
      <c r="F283" s="26">
        <f>[4]签字版本!F283</f>
        <v>5.28</v>
      </c>
      <c r="G283" s="26">
        <f t="shared" si="8"/>
        <v>5.28</v>
      </c>
      <c r="H283" s="26">
        <f t="shared" si="9"/>
        <v>158.4</v>
      </c>
      <c r="I283" s="26">
        <f>[4]签字版本!J283</f>
        <v>31.68</v>
      </c>
      <c r="J283" s="25" t="str">
        <f>SUBSTITUTE([4]签字版本!K283,MID([4]签字版本!K283,9,7),"*******")</f>
        <v>62218405*******3748</v>
      </c>
      <c r="K283" s="24" t="str">
        <f>[4]签字版本!L283</f>
        <v>连城县农村信用联社四堡信用社</v>
      </c>
    </row>
    <row r="284" spans="1:11">
      <c r="A284" s="24" t="str">
        <f>[4]签字版本!A284</f>
        <v>278</v>
      </c>
      <c r="B284" s="24" t="str">
        <f>[4]签字版本!B284</f>
        <v>邹立周</v>
      </c>
      <c r="C284" s="24" t="str">
        <f>SUBSTITUTE([4]签字版本!C284,MID([4]签字版本!C284,7,8),"********")</f>
        <v>352627********1617</v>
      </c>
      <c r="D284" s="25" t="str">
        <f>SUBSTITUTE([4]签字版本!D284,MID([4]签字版本!D284,4,4),"****")</f>
        <v>136****1236</v>
      </c>
      <c r="E284" s="24" t="str">
        <f>[4]签字版本!E284</f>
        <v>双泉</v>
      </c>
      <c r="F284" s="26">
        <f>[4]签字版本!F284</f>
        <v>1.14</v>
      </c>
      <c r="G284" s="26">
        <f t="shared" si="8"/>
        <v>1.14</v>
      </c>
      <c r="H284" s="26">
        <f t="shared" si="9"/>
        <v>34.2</v>
      </c>
      <c r="I284" s="26">
        <f>[4]签字版本!J284</f>
        <v>6.84</v>
      </c>
      <c r="J284" s="25" t="str">
        <f>SUBSTITUTE([4]签字版本!K284,MID([4]签字版本!K284,9,7),"*******")</f>
        <v>62303611*******6017</v>
      </c>
      <c r="K284" s="24" t="str">
        <f>[4]签字版本!L284</f>
        <v>连城县农村信用联社四堡信用社</v>
      </c>
    </row>
    <row r="285" spans="1:11">
      <c r="A285" s="24" t="str">
        <f>[4]签字版本!A285</f>
        <v>279</v>
      </c>
      <c r="B285" s="24" t="str">
        <f>[4]签字版本!B285</f>
        <v>马群发</v>
      </c>
      <c r="C285" s="24" t="str">
        <f>SUBSTITUTE([4]签字版本!C285,MID([4]签字版本!C285,7,8),"********")</f>
        <v>352627********1625</v>
      </c>
      <c r="D285" s="25" t="str">
        <f>SUBSTITUTE([4]签字版本!D285,MID([4]签字版本!D285,4,4),"****")</f>
        <v>136****9776</v>
      </c>
      <c r="E285" s="24" t="str">
        <f>[4]签字版本!E285</f>
        <v>双泉</v>
      </c>
      <c r="F285" s="26">
        <f>[4]签字版本!F285</f>
        <v>3.19</v>
      </c>
      <c r="G285" s="26">
        <f t="shared" si="8"/>
        <v>3.19</v>
      </c>
      <c r="H285" s="26">
        <f t="shared" si="9"/>
        <v>95.7</v>
      </c>
      <c r="I285" s="26">
        <f>[4]签字版本!J285</f>
        <v>19.14</v>
      </c>
      <c r="J285" s="25" t="str">
        <f>SUBSTITUTE([4]签字版本!K285,MID([4]签字版本!K285,9,7),"*******")</f>
        <v>90908180*******0062327</v>
      </c>
      <c r="K285" s="24" t="str">
        <f>[4]签字版本!L285</f>
        <v>连城县农村信用联社四堡信用社</v>
      </c>
    </row>
    <row r="286" spans="1:11">
      <c r="A286" s="24" t="str">
        <f>[4]签字版本!A286</f>
        <v>280</v>
      </c>
      <c r="B286" s="24" t="str">
        <f>[4]签字版本!B286</f>
        <v>邹连顺</v>
      </c>
      <c r="C286" s="24" t="str">
        <f>SUBSTITUTE([4]签字版本!C286,MID([4]签字版本!C286,7,8),"********")</f>
        <v>352627********1614</v>
      </c>
      <c r="D286" s="25" t="str">
        <f>SUBSTITUTE([4]签字版本!D286,MID([4]签字版本!D286,4,4),"****")</f>
        <v>139****1224</v>
      </c>
      <c r="E286" s="24" t="str">
        <f>[4]签字版本!E286</f>
        <v>双泉</v>
      </c>
      <c r="F286" s="26">
        <f>[4]签字版本!F286</f>
        <v>4.18</v>
      </c>
      <c r="G286" s="26">
        <f t="shared" si="8"/>
        <v>4.18</v>
      </c>
      <c r="H286" s="26">
        <f t="shared" si="9"/>
        <v>125.4</v>
      </c>
      <c r="I286" s="26">
        <f>[4]签字版本!J286</f>
        <v>25.08</v>
      </c>
      <c r="J286" s="25" t="str">
        <f>SUBSTITUTE([4]签字版本!K286,MID([4]签字版本!K286,9,7),"*******")</f>
        <v>90908180*******0069124</v>
      </c>
      <c r="K286" s="24" t="str">
        <f>[4]签字版本!L286</f>
        <v>连城县农村信用联社四堡信用社</v>
      </c>
    </row>
    <row r="287" spans="1:11">
      <c r="A287" s="24" t="str">
        <f>[4]签字版本!A287</f>
        <v>281</v>
      </c>
      <c r="B287" s="24" t="str">
        <f>[4]签字版本!B287</f>
        <v>邹宗标</v>
      </c>
      <c r="C287" s="24" t="str">
        <f>SUBSTITUTE([4]签字版本!C287,MID([4]签字版本!C287,7,8),"********")</f>
        <v>352627********1616</v>
      </c>
      <c r="D287" s="25" t="str">
        <f>SUBSTITUTE([4]签字版本!D287,MID([4]签字版本!D287,4,4),"****")</f>
        <v>189****1768</v>
      </c>
      <c r="E287" s="24" t="str">
        <f>[4]签字版本!E287</f>
        <v>双泉</v>
      </c>
      <c r="F287" s="26">
        <f>[4]签字版本!F287</f>
        <v>3.9</v>
      </c>
      <c r="G287" s="26">
        <f t="shared" si="8"/>
        <v>3.9</v>
      </c>
      <c r="H287" s="26">
        <f t="shared" si="9"/>
        <v>117</v>
      </c>
      <c r="I287" s="26">
        <f>[4]签字版本!J287</f>
        <v>23.4</v>
      </c>
      <c r="J287" s="25" t="str">
        <f>SUBSTITUTE([4]签字版本!K287,MID([4]签字版本!K287,9,7),"*******")</f>
        <v>62303611*******6750</v>
      </c>
      <c r="K287" s="24" t="str">
        <f>[4]签字版本!L287</f>
        <v>连城县农村信用联社四堡信用社</v>
      </c>
    </row>
    <row r="288" spans="1:11">
      <c r="A288" s="24" t="str">
        <f>[4]签字版本!A288</f>
        <v>282</v>
      </c>
      <c r="B288" s="24" t="str">
        <f>[4]签字版本!B288</f>
        <v>邹立根</v>
      </c>
      <c r="C288" s="24" t="str">
        <f>SUBSTITUTE([4]签字版本!C288,MID([4]签字版本!C288,7,8),"********")</f>
        <v>352627********1610</v>
      </c>
      <c r="D288" s="25" t="str">
        <f>SUBSTITUTE([4]签字版本!D288,MID([4]签字版本!D288,4,4),"****")</f>
        <v>135****4109</v>
      </c>
      <c r="E288" s="24" t="str">
        <f>[4]签字版本!E288</f>
        <v>双泉</v>
      </c>
      <c r="F288" s="26">
        <f>[4]签字版本!F288</f>
        <v>2.4</v>
      </c>
      <c r="G288" s="26">
        <f t="shared" si="8"/>
        <v>2.4</v>
      </c>
      <c r="H288" s="26">
        <f t="shared" si="9"/>
        <v>72</v>
      </c>
      <c r="I288" s="26">
        <f>[4]签字版本!J288</f>
        <v>14.4</v>
      </c>
      <c r="J288" s="25" t="str">
        <f>SUBSTITUTE([4]签字版本!K288,MID([4]签字版本!K288,9,7),"*******")</f>
        <v>90908180*******0062363</v>
      </c>
      <c r="K288" s="24" t="str">
        <f>[4]签字版本!L288</f>
        <v>连城县农村信用联社四堡信用社</v>
      </c>
    </row>
    <row r="289" spans="1:11">
      <c r="A289" s="24" t="str">
        <f>[4]签字版本!A289</f>
        <v>283</v>
      </c>
      <c r="B289" s="24" t="str">
        <f>[4]签字版本!B289</f>
        <v>邹继光</v>
      </c>
      <c r="C289" s="24" t="str">
        <f>SUBSTITUTE([4]签字版本!C289,MID([4]签字版本!C289,7,8),"********")</f>
        <v>352627********1612</v>
      </c>
      <c r="D289" s="25" t="str">
        <f>SUBSTITUTE([4]签字版本!D289,MID([4]签字版本!D289,4,4),"****")</f>
        <v>187****2630</v>
      </c>
      <c r="E289" s="24" t="str">
        <f>[4]签字版本!E289</f>
        <v>双泉</v>
      </c>
      <c r="F289" s="26">
        <f>[4]签字版本!F289</f>
        <v>3.3</v>
      </c>
      <c r="G289" s="26">
        <f t="shared" si="8"/>
        <v>3.3</v>
      </c>
      <c r="H289" s="26">
        <f t="shared" si="9"/>
        <v>99</v>
      </c>
      <c r="I289" s="26">
        <f>[4]签字版本!J289</f>
        <v>19.8</v>
      </c>
      <c r="J289" s="25" t="str">
        <f>SUBSTITUTE([4]签字版本!K289,MID([4]签字版本!K289,9,7),"*******")</f>
        <v>62218401*******9648</v>
      </c>
      <c r="K289" s="24" t="str">
        <f>[4]签字版本!L289</f>
        <v>连城县农村信用联社四堡信用社</v>
      </c>
    </row>
    <row r="290" spans="1:11">
      <c r="A290" s="24" t="str">
        <f>[4]签字版本!A290</f>
        <v>284</v>
      </c>
      <c r="B290" s="24" t="str">
        <f>[4]签字版本!B290</f>
        <v>邹长天</v>
      </c>
      <c r="C290" s="24" t="str">
        <f>SUBSTITUTE([4]签字版本!C290,MID([4]签字版本!C290,7,8),"********")</f>
        <v>352627********1612</v>
      </c>
      <c r="D290" s="25" t="str">
        <f>SUBSTITUTE([4]签字版本!D290,MID([4]签字版本!D290,4,4),"****")</f>
        <v>180****1969</v>
      </c>
      <c r="E290" s="24" t="str">
        <f>[4]签字版本!E290</f>
        <v>双泉</v>
      </c>
      <c r="F290" s="26">
        <f>[4]签字版本!F290</f>
        <v>2.33</v>
      </c>
      <c r="G290" s="26">
        <f t="shared" si="8"/>
        <v>2.33</v>
      </c>
      <c r="H290" s="26">
        <f t="shared" si="9"/>
        <v>69.9</v>
      </c>
      <c r="I290" s="26">
        <f>[4]签字版本!J290</f>
        <v>13.98</v>
      </c>
      <c r="J290" s="25" t="str">
        <f>SUBSTITUTE([4]签字版本!K290,MID([4]签字版本!K290,9,7),"*******")</f>
        <v>90908180*******0017751</v>
      </c>
      <c r="K290" s="24" t="str">
        <f>[4]签字版本!L290</f>
        <v>连城县农村信用联社四堡信用社</v>
      </c>
    </row>
    <row r="291" spans="1:11">
      <c r="A291" s="24" t="str">
        <f>[4]签字版本!A291</f>
        <v>285</v>
      </c>
      <c r="B291" s="24" t="str">
        <f>[4]签字版本!B291</f>
        <v>包世权</v>
      </c>
      <c r="C291" s="24" t="str">
        <f>SUBSTITUTE([4]签字版本!C291,MID([4]签字版本!C291,7,8),"********")</f>
        <v>352627********1612</v>
      </c>
      <c r="D291" s="25" t="str">
        <f>SUBSTITUTE([4]签字版本!D291,MID([4]签字版本!D291,4,4),"****")</f>
        <v>133****5879</v>
      </c>
      <c r="E291" s="24" t="str">
        <f>[4]签字版本!E291</f>
        <v>双泉</v>
      </c>
      <c r="F291" s="26">
        <f>[4]签字版本!F291</f>
        <v>2.36</v>
      </c>
      <c r="G291" s="26">
        <f t="shared" si="8"/>
        <v>2.36</v>
      </c>
      <c r="H291" s="26">
        <f t="shared" si="9"/>
        <v>70.8</v>
      </c>
      <c r="I291" s="26">
        <f>[4]签字版本!J291</f>
        <v>14.16</v>
      </c>
      <c r="J291" s="25" t="str">
        <f>SUBSTITUTE([4]签字版本!K291,MID([4]签字版本!K291,9,7),"*******")</f>
        <v>90908180*******0069160</v>
      </c>
      <c r="K291" s="24" t="str">
        <f>[4]签字版本!L291</f>
        <v>连城县农村信用联社四堡信用社</v>
      </c>
    </row>
    <row r="292" spans="1:11">
      <c r="A292" s="24" t="str">
        <f>[4]签字版本!A292</f>
        <v>286</v>
      </c>
      <c r="B292" s="24" t="str">
        <f>[4]签字版本!B292</f>
        <v>包世荣</v>
      </c>
      <c r="C292" s="24" t="str">
        <f>SUBSTITUTE([4]签字版本!C292,MID([4]签字版本!C292,7,8),"********")</f>
        <v>352627********1616</v>
      </c>
      <c r="D292" s="25" t="str">
        <f>SUBSTITUTE([4]签字版本!D292,MID([4]签字版本!D292,4,4),"****")</f>
        <v>158****1445</v>
      </c>
      <c r="E292" s="24" t="str">
        <f>[4]签字版本!E292</f>
        <v>双泉</v>
      </c>
      <c r="F292" s="26">
        <f>[4]签字版本!F292</f>
        <v>1.54</v>
      </c>
      <c r="G292" s="26">
        <f t="shared" si="8"/>
        <v>1.54</v>
      </c>
      <c r="H292" s="26">
        <f t="shared" si="9"/>
        <v>46.2</v>
      </c>
      <c r="I292" s="26">
        <f>[4]签字版本!J292</f>
        <v>9.24</v>
      </c>
      <c r="J292" s="25" t="str">
        <f>SUBSTITUTE([4]签字版本!K292,MID([4]签字版本!K292,9,7),"*******")</f>
        <v>62218405*******6874</v>
      </c>
      <c r="K292" s="24" t="str">
        <f>[4]签字版本!L292</f>
        <v>连城县农村信用联社四堡信用社</v>
      </c>
    </row>
    <row r="293" spans="1:11">
      <c r="A293" s="24" t="str">
        <f>[4]签字版本!A293</f>
        <v>287</v>
      </c>
      <c r="B293" s="24" t="str">
        <f>[4]签字版本!B293</f>
        <v>包天生</v>
      </c>
      <c r="C293" s="24" t="str">
        <f>SUBSTITUTE([4]签字版本!C293,MID([4]签字版本!C293,7,8),"********")</f>
        <v>352627********1610</v>
      </c>
      <c r="D293" s="25" t="str">
        <f>SUBSTITUTE([4]签字版本!D293,MID([4]签字版本!D293,4,4),"****")</f>
        <v>158****8919</v>
      </c>
      <c r="E293" s="24" t="str">
        <f>[4]签字版本!E293</f>
        <v>双泉</v>
      </c>
      <c r="F293" s="26">
        <f>[4]签字版本!F293</f>
        <v>1.47</v>
      </c>
      <c r="G293" s="26">
        <f t="shared" si="8"/>
        <v>1.47</v>
      </c>
      <c r="H293" s="26">
        <f t="shared" si="9"/>
        <v>44.1</v>
      </c>
      <c r="I293" s="26">
        <f>[4]签字版本!J293</f>
        <v>8.82</v>
      </c>
      <c r="J293" s="25" t="str">
        <f>SUBSTITUTE([4]签字版本!K293,MID([4]签字版本!K293,9,7),"*******")</f>
        <v>62303611*******0558</v>
      </c>
      <c r="K293" s="24" t="str">
        <f>[4]签字版本!L293</f>
        <v>连城县农村信用联社四堡信用社</v>
      </c>
    </row>
    <row r="294" spans="1:11">
      <c r="A294" s="24" t="str">
        <f>[4]签字版本!A294</f>
        <v>288</v>
      </c>
      <c r="B294" s="24" t="str">
        <f>[4]签字版本!B294</f>
        <v>包振生</v>
      </c>
      <c r="C294" s="24" t="str">
        <f>SUBSTITUTE([4]签字版本!C294,MID([4]签字版本!C294,7,8),"********")</f>
        <v>352627********1614</v>
      </c>
      <c r="D294" s="25" t="str">
        <f>SUBSTITUTE([4]签字版本!D294,MID([4]签字版本!D294,4,4),"****")</f>
        <v>152****1298</v>
      </c>
      <c r="E294" s="24" t="str">
        <f>[4]签字版本!E294</f>
        <v>双泉</v>
      </c>
      <c r="F294" s="26">
        <f>[4]签字版本!F294</f>
        <v>2.83</v>
      </c>
      <c r="G294" s="26">
        <f t="shared" si="8"/>
        <v>2.83</v>
      </c>
      <c r="H294" s="26">
        <f t="shared" si="9"/>
        <v>84.9</v>
      </c>
      <c r="I294" s="26">
        <f>[4]签字版本!J294</f>
        <v>16.98</v>
      </c>
      <c r="J294" s="25" t="str">
        <f>SUBSTITUTE([4]签字版本!K294,MID([4]签字版本!K294,9,7),"*******")</f>
        <v>62218405*******4852</v>
      </c>
      <c r="K294" s="24" t="str">
        <f>[4]签字版本!L294</f>
        <v>连城县农村信用联社四堡信用社</v>
      </c>
    </row>
    <row r="295" spans="1:11">
      <c r="A295" s="24" t="str">
        <f>[4]签字版本!A295</f>
        <v>289</v>
      </c>
      <c r="B295" s="24" t="str">
        <f>[4]签字版本!B295</f>
        <v>包祥文</v>
      </c>
      <c r="C295" s="24" t="str">
        <f>SUBSTITUTE([4]签字版本!C295,MID([4]签字版本!C295,7,8),"********")</f>
        <v>352627********1630</v>
      </c>
      <c r="D295" s="25" t="str">
        <f>SUBSTITUTE([4]签字版本!D295,MID([4]签字版本!D295,4,4),"****")</f>
        <v>152****7259</v>
      </c>
      <c r="E295" s="24" t="str">
        <f>[4]签字版本!E295</f>
        <v>双泉</v>
      </c>
      <c r="F295" s="26">
        <f>[4]签字版本!F295</f>
        <v>1.67</v>
      </c>
      <c r="G295" s="26">
        <f t="shared" si="8"/>
        <v>1.67</v>
      </c>
      <c r="H295" s="26">
        <f t="shared" si="9"/>
        <v>50.1</v>
      </c>
      <c r="I295" s="26">
        <f>[4]签字版本!J295</f>
        <v>10.02</v>
      </c>
      <c r="J295" s="25" t="str">
        <f>SUBSTITUTE([4]签字版本!K295,MID([4]签字版本!K295,9,7),"*******")</f>
        <v>62218405*******6833</v>
      </c>
      <c r="K295" s="24" t="str">
        <f>[4]签字版本!L295</f>
        <v>连城县农村信用联社四堡信用社</v>
      </c>
    </row>
    <row r="296" spans="1:11">
      <c r="A296" s="24" t="str">
        <f>[4]签字版本!A296</f>
        <v>290</v>
      </c>
      <c r="B296" s="24" t="str">
        <f>[4]签字版本!B296</f>
        <v>包庆军</v>
      </c>
      <c r="C296" s="24" t="str">
        <f>SUBSTITUTE([4]签字版本!C296,MID([4]签字版本!C296,7,8),"********")</f>
        <v>352627********1635</v>
      </c>
      <c r="D296" s="25" t="str">
        <f>SUBSTITUTE([4]签字版本!D296,MID([4]签字版本!D296,4,4),"****")</f>
        <v>152****1223</v>
      </c>
      <c r="E296" s="24" t="str">
        <f>[4]签字版本!E296</f>
        <v>双泉</v>
      </c>
      <c r="F296" s="26">
        <f>[4]签字版本!F296</f>
        <v>1.2</v>
      </c>
      <c r="G296" s="26">
        <f t="shared" si="8"/>
        <v>1.2</v>
      </c>
      <c r="H296" s="26">
        <f t="shared" si="9"/>
        <v>36</v>
      </c>
      <c r="I296" s="26">
        <f>[4]签字版本!J296</f>
        <v>7.2</v>
      </c>
      <c r="J296" s="25" t="str">
        <f>SUBSTITUTE([4]签字版本!K296,MID([4]签字版本!K296,9,7),"*******")</f>
        <v>62218405*******4910</v>
      </c>
      <c r="K296" s="24" t="str">
        <f>[4]签字版本!L296</f>
        <v>连城县农村信用联社四堡信用社</v>
      </c>
    </row>
    <row r="297" spans="1:11">
      <c r="A297" s="24" t="str">
        <f>[4]签字版本!A297</f>
        <v>291</v>
      </c>
      <c r="B297" s="24" t="str">
        <f>[4]签字版本!B297</f>
        <v>包世城</v>
      </c>
      <c r="C297" s="24" t="str">
        <f>SUBSTITUTE([4]签字版本!C297,MID([4]签字版本!C297,7,8),"********")</f>
        <v>352627********1612</v>
      </c>
      <c r="D297" s="25" t="str">
        <f>SUBSTITUTE([4]签字版本!D297,MID([4]签字版本!D297,4,4),"****")</f>
        <v>159****3165</v>
      </c>
      <c r="E297" s="24" t="str">
        <f>[4]签字版本!E297</f>
        <v>双泉</v>
      </c>
      <c r="F297" s="26">
        <f>[4]签字版本!F297</f>
        <v>2.1</v>
      </c>
      <c r="G297" s="26">
        <f t="shared" si="8"/>
        <v>2.1</v>
      </c>
      <c r="H297" s="26">
        <f t="shared" si="9"/>
        <v>63</v>
      </c>
      <c r="I297" s="26">
        <f>[4]签字版本!J297</f>
        <v>12.6</v>
      </c>
      <c r="J297" s="25" t="str">
        <f>SUBSTITUTE([4]签字版本!K297,MID([4]签字版本!K297,9,7),"*******")</f>
        <v>90908180*******0062595</v>
      </c>
      <c r="K297" s="24" t="str">
        <f>[4]签字版本!L297</f>
        <v>连城县农村信用联社四堡信用社</v>
      </c>
    </row>
    <row r="298" spans="1:11">
      <c r="A298" s="24" t="str">
        <f>[4]签字版本!A298</f>
        <v>292</v>
      </c>
      <c r="B298" s="24" t="str">
        <f>[4]签字版本!B298</f>
        <v>江群英</v>
      </c>
      <c r="C298" s="24" t="str">
        <f>SUBSTITUTE([4]签字版本!C298,MID([4]签字版本!C298,7,8),"********")</f>
        <v>352627********1625</v>
      </c>
      <c r="D298" s="25" t="str">
        <f>SUBSTITUTE([4]签字版本!D298,MID([4]签字版本!D298,4,4),"****")</f>
        <v>159****5308</v>
      </c>
      <c r="E298" s="24" t="str">
        <f>[4]签字版本!E298</f>
        <v>双泉</v>
      </c>
      <c r="F298" s="26">
        <f>[4]签字版本!F298</f>
        <v>1.63</v>
      </c>
      <c r="G298" s="26">
        <f t="shared" si="8"/>
        <v>1.63</v>
      </c>
      <c r="H298" s="26">
        <f t="shared" si="9"/>
        <v>48.9</v>
      </c>
      <c r="I298" s="26">
        <f>[4]签字版本!J298</f>
        <v>9.78</v>
      </c>
      <c r="J298" s="25" t="str">
        <f>SUBSTITUTE([4]签字版本!K298,MID([4]签字版本!K298,9,7),"*******")</f>
        <v>62218405*******6924</v>
      </c>
      <c r="K298" s="24" t="str">
        <f>[4]签字版本!L298</f>
        <v>连城县农村信用联社四堡信用社</v>
      </c>
    </row>
    <row r="299" spans="1:11">
      <c r="A299" s="24" t="str">
        <f>[4]签字版本!A299</f>
        <v>293</v>
      </c>
      <c r="B299" s="24" t="str">
        <f>[4]签字版本!B299</f>
        <v>包日盛</v>
      </c>
      <c r="C299" s="24" t="str">
        <f>SUBSTITUTE([4]签字版本!C299,MID([4]签字版本!C299,7,8),"********")</f>
        <v>352627********1610</v>
      </c>
      <c r="D299" s="25" t="str">
        <f>SUBSTITUTE([4]签字版本!D299,MID([4]签字版本!D299,4,4),"****")</f>
        <v>136****2156</v>
      </c>
      <c r="E299" s="24" t="str">
        <f>[4]签字版本!E299</f>
        <v>双泉</v>
      </c>
      <c r="F299" s="26">
        <f>[4]签字版本!F299</f>
        <v>1.81</v>
      </c>
      <c r="G299" s="26">
        <f t="shared" si="8"/>
        <v>1.81</v>
      </c>
      <c r="H299" s="26">
        <f t="shared" si="9"/>
        <v>54.3</v>
      </c>
      <c r="I299" s="26">
        <f>[4]签字版本!J299</f>
        <v>10.86</v>
      </c>
      <c r="J299" s="25" t="str">
        <f>SUBSTITUTE([4]签字版本!K299,MID([4]签字版本!K299,9,7),"*******")</f>
        <v>90908180*******0062540</v>
      </c>
      <c r="K299" s="24" t="str">
        <f>[4]签字版本!L299</f>
        <v>连城县农村信用联社四堡信用社</v>
      </c>
    </row>
    <row r="300" spans="1:11">
      <c r="A300" s="24" t="str">
        <f>[4]签字版本!A300</f>
        <v>294</v>
      </c>
      <c r="B300" s="24" t="str">
        <f>[4]签字版本!B300</f>
        <v>包盛毕</v>
      </c>
      <c r="C300" s="24" t="str">
        <f>SUBSTITUTE([4]签字版本!C300,MID([4]签字版本!C300,7,8),"********")</f>
        <v>352627********1637</v>
      </c>
      <c r="D300" s="25" t="str">
        <f>SUBSTITUTE([4]签字版本!D300,MID([4]签字版本!D300,4,4),"****")</f>
        <v>150****7931</v>
      </c>
      <c r="E300" s="24" t="str">
        <f>[4]签字版本!E300</f>
        <v>双泉</v>
      </c>
      <c r="F300" s="26">
        <f>[4]签字版本!F300</f>
        <v>2.09</v>
      </c>
      <c r="G300" s="26">
        <f t="shared" si="8"/>
        <v>2.09</v>
      </c>
      <c r="H300" s="26">
        <f t="shared" si="9"/>
        <v>62.7</v>
      </c>
      <c r="I300" s="26">
        <f>[4]签字版本!J300</f>
        <v>12.54</v>
      </c>
      <c r="J300" s="25" t="str">
        <f>SUBSTITUTE([4]签字版本!K300,MID([4]签字版本!K300,9,7),"*******")</f>
        <v>90908180*******0041029</v>
      </c>
      <c r="K300" s="24" t="str">
        <f>[4]签字版本!L300</f>
        <v>连城县农村信用联社四堡信用社</v>
      </c>
    </row>
    <row r="301" spans="1:11">
      <c r="A301" s="24" t="str">
        <f>[4]签字版本!A301</f>
        <v>295</v>
      </c>
      <c r="B301" s="24" t="str">
        <f>[4]签字版本!B301</f>
        <v>包世栋</v>
      </c>
      <c r="C301" s="24" t="str">
        <f>SUBSTITUTE([4]签字版本!C301,MID([4]签字版本!C301,7,8),"********")</f>
        <v>352627********1613</v>
      </c>
      <c r="D301" s="25" t="str">
        <f>SUBSTITUTE([4]签字版本!D301,MID([4]签字版本!D301,4,4),"****")</f>
        <v>158****2923</v>
      </c>
      <c r="E301" s="24" t="str">
        <f>[4]签字版本!E301</f>
        <v>双泉</v>
      </c>
      <c r="F301" s="26">
        <f>[4]签字版本!F301</f>
        <v>1.22</v>
      </c>
      <c r="G301" s="26">
        <f t="shared" si="8"/>
        <v>1.22</v>
      </c>
      <c r="H301" s="26">
        <f t="shared" si="9"/>
        <v>36.6</v>
      </c>
      <c r="I301" s="26">
        <f>[4]签字版本!J301</f>
        <v>7.32</v>
      </c>
      <c r="J301" s="25" t="str">
        <f>SUBSTITUTE([4]签字版本!K301,MID([4]签字版本!K301,9,7),"*******")</f>
        <v>90908180*******0062568</v>
      </c>
      <c r="K301" s="24" t="str">
        <f>[4]签字版本!L301</f>
        <v>连城县农村信用联社四堡信用社</v>
      </c>
    </row>
    <row r="302" spans="1:11">
      <c r="A302" s="24" t="str">
        <f>[4]签字版本!A302</f>
        <v>296</v>
      </c>
      <c r="B302" s="24" t="str">
        <f>[4]签字版本!B302</f>
        <v>包文升</v>
      </c>
      <c r="C302" s="24" t="str">
        <f>SUBSTITUTE([4]签字版本!C302,MID([4]签字版本!C302,7,8),"********")</f>
        <v>352627********1615</v>
      </c>
      <c r="D302" s="25" t="str">
        <f>SUBSTITUTE([4]签字版本!D302,MID([4]签字版本!D302,4,4),"****")</f>
        <v>134****1538</v>
      </c>
      <c r="E302" s="24" t="str">
        <f>[4]签字版本!E302</f>
        <v>双泉</v>
      </c>
      <c r="F302" s="26">
        <f>[4]签字版本!F302</f>
        <v>2.29</v>
      </c>
      <c r="G302" s="26">
        <f t="shared" si="8"/>
        <v>2.29</v>
      </c>
      <c r="H302" s="26">
        <f t="shared" si="9"/>
        <v>68.7</v>
      </c>
      <c r="I302" s="26">
        <f>[4]签字版本!J302</f>
        <v>13.74</v>
      </c>
      <c r="J302" s="25" t="str">
        <f>SUBSTITUTE([4]签字版本!K302,MID([4]签字版本!K302,9,7),"*******")</f>
        <v>90908180*******0069197</v>
      </c>
      <c r="K302" s="24" t="str">
        <f>[4]签字版本!L302</f>
        <v>连城县农村信用联社四堡信用社</v>
      </c>
    </row>
    <row r="303" spans="1:11">
      <c r="A303" s="24" t="str">
        <f>[4]签字版本!A303</f>
        <v>297</v>
      </c>
      <c r="B303" s="24" t="str">
        <f>[4]签字版本!B303</f>
        <v>包亮明</v>
      </c>
      <c r="C303" s="24" t="str">
        <f>SUBSTITUTE([4]签字版本!C303,MID([4]签字版本!C303,7,8),"********")</f>
        <v>352627********1614</v>
      </c>
      <c r="D303" s="25" t="str">
        <f>SUBSTITUTE([4]签字版本!D303,MID([4]签字版本!D303,4,4),"****")</f>
        <v>059****89138</v>
      </c>
      <c r="E303" s="24" t="str">
        <f>[4]签字版本!E303</f>
        <v>双泉</v>
      </c>
      <c r="F303" s="26">
        <f>[4]签字版本!F303</f>
        <v>2.99</v>
      </c>
      <c r="G303" s="26">
        <f t="shared" si="8"/>
        <v>2.99</v>
      </c>
      <c r="H303" s="26">
        <f t="shared" si="9"/>
        <v>89.7</v>
      </c>
      <c r="I303" s="26">
        <f>[4]签字版本!J303</f>
        <v>17.94</v>
      </c>
      <c r="J303" s="25" t="str">
        <f>SUBSTITUTE([4]签字版本!K303,MID([4]签字版本!K303,9,7),"*******")</f>
        <v>90908180*******0069204</v>
      </c>
      <c r="K303" s="24" t="str">
        <f>[4]签字版本!L303</f>
        <v>连城县农村信用联社四堡信用社</v>
      </c>
    </row>
    <row r="304" spans="1:11">
      <c r="A304" s="24" t="str">
        <f>[4]签字版本!A304</f>
        <v>298</v>
      </c>
      <c r="B304" s="24" t="str">
        <f>[4]签字版本!B304</f>
        <v>邹翠华</v>
      </c>
      <c r="C304" s="24" t="str">
        <f>SUBSTITUTE([4]签字版本!C304,MID([4]签字版本!C304,7,8),"********")</f>
        <v>352627********1623</v>
      </c>
      <c r="D304" s="25" t="str">
        <f>SUBSTITUTE([4]签字版本!D304,MID([4]签字版本!D304,4,4),"****")</f>
        <v>158****2337</v>
      </c>
      <c r="E304" s="24" t="str">
        <f>[4]签字版本!E304</f>
        <v>双泉</v>
      </c>
      <c r="F304" s="26">
        <f>[4]签字版本!F304</f>
        <v>3.4</v>
      </c>
      <c r="G304" s="26">
        <f t="shared" si="8"/>
        <v>3.4</v>
      </c>
      <c r="H304" s="26">
        <f t="shared" si="9"/>
        <v>102</v>
      </c>
      <c r="I304" s="26">
        <f>[4]签字版本!J304</f>
        <v>20.4</v>
      </c>
      <c r="J304" s="25" t="str">
        <f>SUBSTITUTE([4]签字版本!K304,MID([4]签字版本!K304,9,7),"*******")</f>
        <v>90908180*******0002115</v>
      </c>
      <c r="K304" s="24" t="str">
        <f>[4]签字版本!L304</f>
        <v>连城县农村信用联社四堡信用社</v>
      </c>
    </row>
    <row r="305" spans="1:11">
      <c r="A305" s="24" t="str">
        <f>[4]签字版本!A305</f>
        <v>299</v>
      </c>
      <c r="B305" s="24" t="str">
        <f>[4]签字版本!B305</f>
        <v>包庆康</v>
      </c>
      <c r="C305" s="24" t="str">
        <f>SUBSTITUTE([4]签字版本!C305,MID([4]签字版本!C305,7,8),"********")</f>
        <v>352627********1610</v>
      </c>
      <c r="D305" s="25" t="str">
        <f>SUBSTITUTE([4]签字版本!D305,MID([4]签字版本!D305,4,4),"****")</f>
        <v>150****7419</v>
      </c>
      <c r="E305" s="24" t="str">
        <f>[4]签字版本!E305</f>
        <v>双泉</v>
      </c>
      <c r="F305" s="26">
        <f>[4]签字版本!F305</f>
        <v>1.47</v>
      </c>
      <c r="G305" s="26">
        <f t="shared" si="8"/>
        <v>1.47</v>
      </c>
      <c r="H305" s="26">
        <f t="shared" si="9"/>
        <v>44.1</v>
      </c>
      <c r="I305" s="26">
        <f>[4]签字版本!J305</f>
        <v>8.82</v>
      </c>
      <c r="J305" s="25" t="str">
        <f>SUBSTITUTE([4]签字版本!K305,MID([4]签字版本!K305,9,7),"*******")</f>
        <v>62218405*******4894</v>
      </c>
      <c r="K305" s="24" t="str">
        <f>[4]签字版本!L305</f>
        <v>连城县农村信用联社四堡信用社</v>
      </c>
    </row>
    <row r="306" spans="1:11">
      <c r="A306" s="24" t="str">
        <f>[4]签字版本!A306</f>
        <v>300</v>
      </c>
      <c r="B306" s="24" t="str">
        <f>[4]签字版本!B306</f>
        <v>包世金</v>
      </c>
      <c r="C306" s="24" t="str">
        <f>SUBSTITUTE([4]签字版本!C306,MID([4]签字版本!C306,7,8),"********")</f>
        <v>352627********1615</v>
      </c>
      <c r="D306" s="25" t="str">
        <f>SUBSTITUTE([4]签字版本!D306,MID([4]签字版本!D306,4,4),"****")</f>
        <v>152****7921</v>
      </c>
      <c r="E306" s="24" t="str">
        <f>[4]签字版本!E306</f>
        <v>双泉</v>
      </c>
      <c r="F306" s="26">
        <f>[4]签字版本!F306</f>
        <v>2.4</v>
      </c>
      <c r="G306" s="26">
        <f t="shared" si="8"/>
        <v>2.4</v>
      </c>
      <c r="H306" s="26">
        <f t="shared" si="9"/>
        <v>72</v>
      </c>
      <c r="I306" s="26">
        <f>[4]签字版本!J306</f>
        <v>14.4</v>
      </c>
      <c r="J306" s="25" t="str">
        <f>SUBSTITUTE([4]签字版本!K306,MID([4]签字版本!K306,9,7),"*******")</f>
        <v>90908180*******0200945</v>
      </c>
      <c r="K306" s="24" t="str">
        <f>[4]签字版本!L306</f>
        <v>连城县农村信用联社四堡信用社</v>
      </c>
    </row>
    <row r="307" spans="1:11">
      <c r="A307" s="24" t="str">
        <f>[4]签字版本!A307</f>
        <v>301</v>
      </c>
      <c r="B307" s="24" t="str">
        <f>[4]签字版本!B307</f>
        <v>李银顺</v>
      </c>
      <c r="C307" s="24" t="str">
        <f>SUBSTITUTE([4]签字版本!C307,MID([4]签字版本!C307,7,8),"********")</f>
        <v>352627********1624</v>
      </c>
      <c r="D307" s="25" t="str">
        <f>SUBSTITUTE([4]签字版本!D307,MID([4]签字版本!D307,4,4),"****")</f>
        <v>133****3961</v>
      </c>
      <c r="E307" s="24" t="str">
        <f>[4]签字版本!E307</f>
        <v>双泉</v>
      </c>
      <c r="F307" s="26">
        <f>[4]签字版本!F307</f>
        <v>1.86</v>
      </c>
      <c r="G307" s="26">
        <f t="shared" si="8"/>
        <v>1.86</v>
      </c>
      <c r="H307" s="26">
        <f t="shared" si="9"/>
        <v>55.8</v>
      </c>
      <c r="I307" s="26">
        <f>[4]签字版本!J307</f>
        <v>11.16</v>
      </c>
      <c r="J307" s="25" t="str">
        <f>SUBSTITUTE([4]签字版本!K307,MID([4]签字版本!K307,9,7),"*******")</f>
        <v>90908180*******0062513</v>
      </c>
      <c r="K307" s="24" t="str">
        <f>[4]签字版本!L307</f>
        <v>连城县农村信用联社四堡信用社</v>
      </c>
    </row>
    <row r="308" spans="1:11">
      <c r="A308" s="24" t="str">
        <f>[4]签字版本!A308</f>
        <v>302</v>
      </c>
      <c r="B308" s="24" t="str">
        <f>[4]签字版本!B308</f>
        <v>包亮生</v>
      </c>
      <c r="C308" s="24" t="str">
        <f>SUBSTITUTE([4]签字版本!C308,MID([4]签字版本!C308,7,8),"********")</f>
        <v>352627********1613</v>
      </c>
      <c r="D308" s="25" t="str">
        <f>SUBSTITUTE([4]签字版本!D308,MID([4]签字版本!D308,4,4),"****")</f>
        <v>150****7931</v>
      </c>
      <c r="E308" s="24" t="str">
        <f>[4]签字版本!E308</f>
        <v>双泉</v>
      </c>
      <c r="F308" s="26">
        <f>[4]签字版本!F308</f>
        <v>3.41</v>
      </c>
      <c r="G308" s="26">
        <f t="shared" si="8"/>
        <v>3.41</v>
      </c>
      <c r="H308" s="26">
        <f t="shared" si="9"/>
        <v>102.3</v>
      </c>
      <c r="I308" s="26">
        <f>[4]签字版本!J308</f>
        <v>20.46</v>
      </c>
      <c r="J308" s="25" t="str">
        <f>SUBSTITUTE([4]签字版本!K308,MID([4]签字版本!K308,9,7),"*******")</f>
        <v>90908180*******0062470</v>
      </c>
      <c r="K308" s="24" t="str">
        <f>[4]签字版本!L308</f>
        <v>连城县农村信用联社四堡信用社</v>
      </c>
    </row>
    <row r="309" spans="1:11">
      <c r="A309" s="24" t="str">
        <f>[4]签字版本!A309</f>
        <v>303</v>
      </c>
      <c r="B309" s="24" t="str">
        <f>[4]签字版本!B309</f>
        <v>包盛华</v>
      </c>
      <c r="C309" s="24" t="str">
        <f>SUBSTITUTE([4]签字版本!C309,MID([4]签字版本!C309,7,8),"********")</f>
        <v>352627********163X</v>
      </c>
      <c r="D309" s="25" t="str">
        <f>SUBSTITUTE([4]签字版本!D309,MID([4]签字版本!D309,4,4),"****")</f>
        <v>158****2309</v>
      </c>
      <c r="E309" s="24" t="str">
        <f>[4]签字版本!E309</f>
        <v>双泉</v>
      </c>
      <c r="F309" s="26">
        <f>[4]签字版本!F309</f>
        <v>2.29</v>
      </c>
      <c r="G309" s="26">
        <f t="shared" si="8"/>
        <v>2.29</v>
      </c>
      <c r="H309" s="26">
        <f t="shared" si="9"/>
        <v>68.7</v>
      </c>
      <c r="I309" s="26">
        <f>[4]签字版本!J309</f>
        <v>13.74</v>
      </c>
      <c r="J309" s="25" t="str">
        <f>SUBSTITUTE([4]签字版本!K309,MID([4]签字版本!K309,9,7),"*******")</f>
        <v>90908180*******0065164</v>
      </c>
      <c r="K309" s="24" t="str">
        <f>[4]签字版本!L309</f>
        <v>连城县农村信用联社四堡信用社</v>
      </c>
    </row>
    <row r="310" spans="1:11">
      <c r="A310" s="24" t="str">
        <f>[4]签字版本!A310</f>
        <v>304</v>
      </c>
      <c r="B310" s="24" t="str">
        <f>[4]签字版本!B310</f>
        <v>包世云</v>
      </c>
      <c r="C310" s="24" t="str">
        <f>SUBSTITUTE([4]签字版本!C310,MID([4]签字版本!C310,7,8),"********")</f>
        <v>352627********1618</v>
      </c>
      <c r="D310" s="25" t="str">
        <f>SUBSTITUTE([4]签字版本!D310,MID([4]签字版本!D310,4,4),"****")</f>
        <v>150****0758</v>
      </c>
      <c r="E310" s="24" t="str">
        <f>[4]签字版本!E310</f>
        <v>双泉</v>
      </c>
      <c r="F310" s="26">
        <f>[4]签字版本!F310</f>
        <v>3.97</v>
      </c>
      <c r="G310" s="26">
        <f t="shared" si="8"/>
        <v>3.97</v>
      </c>
      <c r="H310" s="26">
        <f t="shared" si="9"/>
        <v>119.1</v>
      </c>
      <c r="I310" s="26">
        <f>[4]签字版本!J310</f>
        <v>23.82</v>
      </c>
      <c r="J310" s="25" t="str">
        <f>SUBSTITUTE([4]签字版本!K310,MID([4]签字版本!K310,9,7),"*******")</f>
        <v>90908180*******0696359</v>
      </c>
      <c r="K310" s="24" t="str">
        <f>[4]签字版本!L310</f>
        <v>连城县农村信用联社四堡信用社</v>
      </c>
    </row>
    <row r="311" spans="1:11">
      <c r="A311" s="24" t="str">
        <f>[4]签字版本!A311</f>
        <v>305</v>
      </c>
      <c r="B311" s="24" t="str">
        <f>[4]签字版本!B311</f>
        <v>包世永</v>
      </c>
      <c r="C311" s="24" t="str">
        <f>SUBSTITUTE([4]签字版本!C311,MID([4]签字版本!C311,7,8),"********")</f>
        <v>352627********1614</v>
      </c>
      <c r="D311" s="25" t="str">
        <f>SUBSTITUTE([4]签字版本!D311,MID([4]签字版本!D311,4,4),"****")</f>
        <v>137****3426</v>
      </c>
      <c r="E311" s="24" t="str">
        <f>[4]签字版本!E311</f>
        <v>双泉</v>
      </c>
      <c r="F311" s="26">
        <f>[4]签字版本!F311</f>
        <v>1.96</v>
      </c>
      <c r="G311" s="26">
        <f t="shared" si="8"/>
        <v>1.96</v>
      </c>
      <c r="H311" s="26">
        <f t="shared" si="9"/>
        <v>58.8</v>
      </c>
      <c r="I311" s="26">
        <f>[4]签字版本!J311</f>
        <v>11.76</v>
      </c>
      <c r="J311" s="25" t="str">
        <f>SUBSTITUTE([4]签字版本!K311,MID([4]签字版本!K311,9,7),"*******")</f>
        <v>62212727*******9358</v>
      </c>
      <c r="K311" s="24" t="str">
        <f>[4]签字版本!L311</f>
        <v>连城县农村信用联社四堡信用社</v>
      </c>
    </row>
    <row r="312" spans="1:11">
      <c r="A312" s="24" t="str">
        <f>[4]签字版本!A312</f>
        <v>306</v>
      </c>
      <c r="B312" s="24" t="str">
        <f>[4]签字版本!B312</f>
        <v>包世均</v>
      </c>
      <c r="C312" s="24" t="str">
        <f>SUBSTITUTE([4]签字版本!C312,MID([4]签字版本!C312,7,8),"********")</f>
        <v>352627********1612</v>
      </c>
      <c r="D312" s="25" t="str">
        <f>SUBSTITUTE([4]签字版本!D312,MID([4]签字版本!D312,4,4),"****")</f>
        <v>137****5023</v>
      </c>
      <c r="E312" s="24" t="str">
        <f>[4]签字版本!E312</f>
        <v>双泉</v>
      </c>
      <c r="F312" s="26">
        <f>[4]签字版本!F312</f>
        <v>2.22</v>
      </c>
      <c r="G312" s="26">
        <f t="shared" si="8"/>
        <v>2.22</v>
      </c>
      <c r="H312" s="26">
        <f t="shared" si="9"/>
        <v>66.6</v>
      </c>
      <c r="I312" s="26">
        <f>[4]签字版本!J312</f>
        <v>13.32</v>
      </c>
      <c r="J312" s="25" t="str">
        <f>SUBSTITUTE([4]签字版本!K312,MID([4]签字版本!K312,9,7),"*******")</f>
        <v>90908180*******0052169</v>
      </c>
      <c r="K312" s="24" t="str">
        <f>[4]签字版本!L312</f>
        <v>连城县农村信用联社四堡信用社</v>
      </c>
    </row>
    <row r="313" spans="1:11">
      <c r="A313" s="24" t="str">
        <f>[4]签字版本!A313</f>
        <v>307</v>
      </c>
      <c r="B313" s="24" t="str">
        <f>[4]签字版本!B313</f>
        <v>包祥东</v>
      </c>
      <c r="C313" s="24" t="str">
        <f>SUBSTITUTE([4]签字版本!C313,MID([4]签字版本!C313,7,8),"********")</f>
        <v>352627********161X</v>
      </c>
      <c r="D313" s="25" t="str">
        <f>SUBSTITUTE([4]签字版本!D313,MID([4]签字版本!D313,4,4),"****")</f>
        <v>158****5808</v>
      </c>
      <c r="E313" s="24" t="str">
        <f>[4]签字版本!E313</f>
        <v>双泉</v>
      </c>
      <c r="F313" s="26">
        <f>[4]签字版本!F313</f>
        <v>1.65</v>
      </c>
      <c r="G313" s="26">
        <f t="shared" si="8"/>
        <v>1.65</v>
      </c>
      <c r="H313" s="26">
        <f t="shared" si="9"/>
        <v>49.5</v>
      </c>
      <c r="I313" s="26">
        <f>[4]签字版本!J313</f>
        <v>9.9</v>
      </c>
      <c r="J313" s="25" t="str">
        <f>SUBSTITUTE([4]签字版本!K313,MID([4]签字版本!K313,9,7),"*******")</f>
        <v>62218405*******6825</v>
      </c>
      <c r="K313" s="24" t="str">
        <f>[4]签字版本!L313</f>
        <v>连城县农村信用联社四堡信用社</v>
      </c>
    </row>
    <row r="314" spans="1:11">
      <c r="A314" s="24" t="str">
        <f>[4]签字版本!A314</f>
        <v>308</v>
      </c>
      <c r="B314" s="24" t="str">
        <f>[4]签字版本!B314</f>
        <v>包文生</v>
      </c>
      <c r="C314" s="24" t="str">
        <f>SUBSTITUTE([4]签字版本!C314,MID([4]签字版本!C314,7,8),"********")</f>
        <v>352627********1616</v>
      </c>
      <c r="D314" s="25" t="str">
        <f>SUBSTITUTE([4]签字版本!D314,MID([4]签字版本!D314,4,4),"****")</f>
        <v>180****0803</v>
      </c>
      <c r="E314" s="24" t="str">
        <f>[4]签字版本!E314</f>
        <v>双泉</v>
      </c>
      <c r="F314" s="26">
        <f>[4]签字版本!F314</f>
        <v>1.14</v>
      </c>
      <c r="G314" s="26">
        <f t="shared" si="8"/>
        <v>1.14</v>
      </c>
      <c r="H314" s="26">
        <f t="shared" si="9"/>
        <v>34.2</v>
      </c>
      <c r="I314" s="26">
        <f>[4]签字版本!J314</f>
        <v>6.84</v>
      </c>
      <c r="J314" s="25" t="str">
        <f>SUBSTITUTE([4]签字版本!K314,MID([4]签字版本!K314,9,7),"*******")</f>
        <v>90908180*******0062489</v>
      </c>
      <c r="K314" s="24" t="str">
        <f>[4]签字版本!L314</f>
        <v>连城县农村信用联社四堡信用社</v>
      </c>
    </row>
    <row r="315" spans="1:11">
      <c r="A315" s="24" t="str">
        <f>[4]签字版本!A315</f>
        <v>309</v>
      </c>
      <c r="B315" s="24" t="str">
        <f>[4]签字版本!B315</f>
        <v>包友根</v>
      </c>
      <c r="C315" s="24" t="str">
        <f>SUBSTITUTE([4]签字版本!C315,MID([4]签字版本!C315,7,8),"********")</f>
        <v>325267********1619</v>
      </c>
      <c r="D315" s="25" t="str">
        <f>SUBSTITUTE([4]签字版本!D315,MID([4]签字版本!D315,4,4),"****")</f>
        <v>137****3920</v>
      </c>
      <c r="E315" s="24" t="str">
        <f>[4]签字版本!E315</f>
        <v>双泉</v>
      </c>
      <c r="F315" s="26">
        <f>[4]签字版本!F315</f>
        <v>1.8</v>
      </c>
      <c r="G315" s="26">
        <f t="shared" si="8"/>
        <v>1.8</v>
      </c>
      <c r="H315" s="26">
        <f t="shared" si="9"/>
        <v>54</v>
      </c>
      <c r="I315" s="26">
        <f>[4]签字版本!J315</f>
        <v>10.8</v>
      </c>
      <c r="J315" s="25" t="str">
        <f>SUBSTITUTE([4]签字版本!K315,MID([4]签字版本!K315,9,7),"*******")</f>
        <v>62303611*******8766</v>
      </c>
      <c r="K315" s="24" t="str">
        <f>[4]签字版本!L315</f>
        <v>连城县农村信用联社四堡信用社</v>
      </c>
    </row>
    <row r="316" spans="1:11">
      <c r="A316" s="24" t="str">
        <f>[4]签字版本!A316</f>
        <v>310</v>
      </c>
      <c r="B316" s="24" t="str">
        <f>[4]签字版本!B316</f>
        <v>包德根</v>
      </c>
      <c r="C316" s="24" t="str">
        <f>SUBSTITUTE([4]签字版本!C316,MID([4]签字版本!C316,7,8),"********")</f>
        <v>352627********1617</v>
      </c>
      <c r="D316" s="25" t="str">
        <f>SUBSTITUTE([4]签字版本!D316,MID([4]签字版本!D316,4,4),"****")</f>
        <v>159****3886</v>
      </c>
      <c r="E316" s="24" t="str">
        <f>[4]签字版本!E316</f>
        <v>双泉</v>
      </c>
      <c r="F316" s="26">
        <f>[4]签字版本!F316</f>
        <v>1.8</v>
      </c>
      <c r="G316" s="26">
        <f t="shared" si="8"/>
        <v>1.8</v>
      </c>
      <c r="H316" s="26">
        <f t="shared" si="9"/>
        <v>54</v>
      </c>
      <c r="I316" s="26">
        <f>[4]签字版本!J316</f>
        <v>10.8</v>
      </c>
      <c r="J316" s="25" t="str">
        <f>SUBSTITUTE([4]签字版本!K316,MID([4]签字版本!K316,9,7),"*******")</f>
        <v>62303625*******6745</v>
      </c>
      <c r="K316" s="24" t="str">
        <f>[4]签字版本!L316</f>
        <v>连城县农村信用联社四堡信用社</v>
      </c>
    </row>
    <row r="317" spans="1:11">
      <c r="A317" s="24" t="str">
        <f>[4]签字版本!A317</f>
        <v>311</v>
      </c>
      <c r="B317" s="24" t="str">
        <f>[4]签字版本!B317</f>
        <v>包小洪</v>
      </c>
      <c r="C317" s="24" t="str">
        <f>SUBSTITUTE([4]签字版本!C317,MID([4]签字版本!C317,7,8),"********")</f>
        <v>352627********1616</v>
      </c>
      <c r="D317" s="25" t="str">
        <f>SUBSTITUTE([4]签字版本!D317,MID([4]签字版本!D317,4,4),"****")</f>
        <v>138****8206</v>
      </c>
      <c r="E317" s="24" t="str">
        <f>[4]签字版本!E317</f>
        <v>双泉</v>
      </c>
      <c r="F317" s="26">
        <f>[4]签字版本!F317</f>
        <v>1.87</v>
      </c>
      <c r="G317" s="26">
        <f t="shared" si="8"/>
        <v>1.87</v>
      </c>
      <c r="H317" s="26">
        <f t="shared" si="9"/>
        <v>56.1</v>
      </c>
      <c r="I317" s="26">
        <f>[4]签字版本!J317</f>
        <v>11.22</v>
      </c>
      <c r="J317" s="25" t="str">
        <f>SUBSTITUTE([4]签字版本!K317,MID([4]签字版本!K317,9,7),"*******")</f>
        <v>62218405*******5106</v>
      </c>
      <c r="K317" s="24" t="str">
        <f>[4]签字版本!L317</f>
        <v>连城县农村信用联社四堡信用社</v>
      </c>
    </row>
    <row r="318" spans="1:11">
      <c r="A318" s="24" t="str">
        <f>[4]签字版本!A318</f>
        <v>312</v>
      </c>
      <c r="B318" s="24" t="str">
        <f>[4]签字版本!B318</f>
        <v>包庆俭</v>
      </c>
      <c r="C318" s="24" t="str">
        <f>SUBSTITUTE([4]签字版本!C318,MID([4]签字版本!C318,7,8),"********")</f>
        <v>350825********1616</v>
      </c>
      <c r="D318" s="25" t="str">
        <f>SUBSTITUTE([4]签字版本!D318,MID([4]签字版本!D318,4,4),"****")</f>
        <v>150****9078</v>
      </c>
      <c r="E318" s="24" t="str">
        <f>[4]签字版本!E318</f>
        <v>双泉</v>
      </c>
      <c r="F318" s="26">
        <f>[4]签字版本!F318</f>
        <v>0.5</v>
      </c>
      <c r="G318" s="26">
        <f t="shared" si="8"/>
        <v>0.5</v>
      </c>
      <c r="H318" s="26">
        <f t="shared" si="9"/>
        <v>15</v>
      </c>
      <c r="I318" s="26">
        <f>[4]签字版本!J318</f>
        <v>3</v>
      </c>
      <c r="J318" s="25" t="str">
        <f>SUBSTITUTE([4]签字版本!K318,MID([4]签字版本!K318,9,7),"*******")</f>
        <v>62218405*******4480</v>
      </c>
      <c r="K318" s="24" t="str">
        <f>[4]签字版本!L318</f>
        <v>连城县农村信用联社四堡信用社</v>
      </c>
    </row>
    <row r="319" spans="1:11">
      <c r="A319" s="24" t="str">
        <f>[4]签字版本!A319</f>
        <v>313</v>
      </c>
      <c r="B319" s="24" t="str">
        <f>[4]签字版本!B319</f>
        <v>包瑞生</v>
      </c>
      <c r="C319" s="24" t="str">
        <f>SUBSTITUTE([4]签字版本!C319,MID([4]签字版本!C319,7,8),"********")</f>
        <v>352627********1610</v>
      </c>
      <c r="D319" s="25" t="str">
        <f>SUBSTITUTE([4]签字版本!D319,MID([4]签字版本!D319,4,4),"****")</f>
        <v>138****4819</v>
      </c>
      <c r="E319" s="24" t="str">
        <f>[4]签字版本!E319</f>
        <v>双泉</v>
      </c>
      <c r="F319" s="26">
        <f>[4]签字版本!F319</f>
        <v>0.95</v>
      </c>
      <c r="G319" s="26">
        <f t="shared" si="8"/>
        <v>0.95</v>
      </c>
      <c r="H319" s="26">
        <f t="shared" si="9"/>
        <v>28.5</v>
      </c>
      <c r="I319" s="26">
        <f>[4]签字版本!J319</f>
        <v>5.7</v>
      </c>
      <c r="J319" s="25" t="str">
        <f>SUBSTITUTE([4]签字版本!K319,MID([4]签字版本!K319,9,7),"*******")</f>
        <v>90908180*******0069188</v>
      </c>
      <c r="K319" s="24" t="str">
        <f>[4]签字版本!L319</f>
        <v>连城县农村信用联社四堡信用社</v>
      </c>
    </row>
    <row r="320" spans="1:11">
      <c r="A320" s="24" t="str">
        <f>[4]签字版本!A320</f>
        <v>314</v>
      </c>
      <c r="B320" s="24" t="str">
        <f>[4]签字版本!B320</f>
        <v>包辉明</v>
      </c>
      <c r="C320" s="24" t="str">
        <f>SUBSTITUTE([4]签字版本!C320,MID([4]签字版本!C320,7,8),"********")</f>
        <v>352627********1616</v>
      </c>
      <c r="D320" s="25" t="str">
        <f>SUBSTITUTE([4]签字版本!D320,MID([4]签字版本!D320,4,4),"****")</f>
        <v>136****0571</v>
      </c>
      <c r="E320" s="24" t="str">
        <f>[4]签字版本!E320</f>
        <v>双泉</v>
      </c>
      <c r="F320" s="26">
        <f>[4]签字版本!F320</f>
        <v>4.5</v>
      </c>
      <c r="G320" s="26">
        <f t="shared" si="8"/>
        <v>4.5</v>
      </c>
      <c r="H320" s="26">
        <f t="shared" si="9"/>
        <v>135</v>
      </c>
      <c r="I320" s="26">
        <f>[4]签字版本!J320</f>
        <v>27</v>
      </c>
      <c r="J320" s="25" t="str">
        <f>SUBSTITUTE([4]签字版本!K320,MID([4]签字版本!K320,9,7),"*******")</f>
        <v>90908180*******0062504</v>
      </c>
      <c r="K320" s="24" t="str">
        <f>[4]签字版本!L320</f>
        <v>连城县农村信用联社四堡信用社</v>
      </c>
    </row>
    <row r="321" spans="1:11">
      <c r="A321" s="24" t="str">
        <f>[4]签字版本!A321</f>
        <v>315</v>
      </c>
      <c r="B321" s="24" t="str">
        <f>[4]签字版本!B321</f>
        <v>包盛福</v>
      </c>
      <c r="C321" s="24" t="str">
        <f>SUBSTITUTE([4]签字版本!C321,MID([4]签字版本!C321,7,8),"********")</f>
        <v>352627********1311</v>
      </c>
      <c r="D321" s="25" t="str">
        <f>SUBSTITUTE([4]签字版本!D321,MID([4]签字版本!D321,4,4),"****")</f>
        <v>135****9471</v>
      </c>
      <c r="E321" s="24" t="str">
        <f>[4]签字版本!E321</f>
        <v>双泉</v>
      </c>
      <c r="F321" s="26">
        <f>[4]签字版本!F321</f>
        <v>1.89</v>
      </c>
      <c r="G321" s="26">
        <f t="shared" si="8"/>
        <v>1.89</v>
      </c>
      <c r="H321" s="26">
        <f t="shared" si="9"/>
        <v>56.7</v>
      </c>
      <c r="I321" s="26">
        <f>[4]签字版本!J321</f>
        <v>11.34</v>
      </c>
      <c r="J321" s="25" t="str">
        <f>SUBSTITUTE([4]签字版本!K321,MID([4]签字版本!K321,9,7),"*******")</f>
        <v>62218401*******1088</v>
      </c>
      <c r="K321" s="24" t="str">
        <f>[4]签字版本!L321</f>
        <v>连城县农村信用联社四堡信用社</v>
      </c>
    </row>
    <row r="322" spans="1:11">
      <c r="A322" s="24" t="str">
        <f>[4]签字版本!A322</f>
        <v>316</v>
      </c>
      <c r="B322" s="24" t="str">
        <f>[4]签字版本!B322</f>
        <v>包庆勇</v>
      </c>
      <c r="C322" s="24" t="str">
        <f>SUBSTITUTE([4]签字版本!C322,MID([4]签字版本!C322,7,8),"********")</f>
        <v>350181********1231</v>
      </c>
      <c r="D322" s="25" t="str">
        <f>SUBSTITUTE([4]签字版本!D322,MID([4]签字版本!D322,4,4),"****")</f>
        <v>139****7880</v>
      </c>
      <c r="E322" s="24" t="str">
        <f>[4]签字版本!E322</f>
        <v>双泉</v>
      </c>
      <c r="F322" s="26">
        <f>[4]签字版本!F322</f>
        <v>8.46</v>
      </c>
      <c r="G322" s="26">
        <f t="shared" si="8"/>
        <v>8.46</v>
      </c>
      <c r="H322" s="26">
        <f t="shared" si="9"/>
        <v>253.8</v>
      </c>
      <c r="I322" s="26">
        <f>[4]签字版本!J322</f>
        <v>50.76</v>
      </c>
      <c r="J322" s="25" t="str">
        <f>SUBSTITUTE([4]签字版本!K322,MID([4]签字版本!K322,9,7),"*******")</f>
        <v>62303611*******3724</v>
      </c>
      <c r="K322" s="24" t="str">
        <f>[4]签字版本!L322</f>
        <v>连城县农村信用联社四堡信用社</v>
      </c>
    </row>
    <row r="323" spans="1:11">
      <c r="A323" s="24" t="str">
        <f>[4]签字版本!A323</f>
        <v>317</v>
      </c>
      <c r="B323" s="24" t="str">
        <f>[4]签字版本!B323</f>
        <v>包义春</v>
      </c>
      <c r="C323" s="24" t="str">
        <f>SUBSTITUTE([4]签字版本!C323,MID([4]签字版本!C323,7,8),"********")</f>
        <v>350825********1615</v>
      </c>
      <c r="D323" s="25" t="str">
        <f>SUBSTITUTE([4]签字版本!D323,MID([4]签字版本!D323,4,4),"****")</f>
        <v>187****1422</v>
      </c>
      <c r="E323" s="24" t="str">
        <f>[4]签字版本!E323</f>
        <v>双泉</v>
      </c>
      <c r="F323" s="26">
        <f>[4]签字版本!F323</f>
        <v>1.96</v>
      </c>
      <c r="G323" s="26">
        <f t="shared" si="8"/>
        <v>1.96</v>
      </c>
      <c r="H323" s="26">
        <f t="shared" si="9"/>
        <v>58.8</v>
      </c>
      <c r="I323" s="26">
        <f>[4]签字版本!J323</f>
        <v>11.76</v>
      </c>
      <c r="J323" s="25" t="str">
        <f>SUBSTITUTE([4]签字版本!K323,MID([4]签字版本!K323,9,7),"*******")</f>
        <v>90908180*******0002133</v>
      </c>
      <c r="K323" s="24" t="str">
        <f>[4]签字版本!L323</f>
        <v>连城县农村信用联社四堡信用社</v>
      </c>
    </row>
    <row r="324" spans="1:11">
      <c r="A324" s="24" t="str">
        <f>[4]签字版本!A324</f>
        <v>318</v>
      </c>
      <c r="B324" s="24" t="str">
        <f>[4]签字版本!B324</f>
        <v>邹二荣</v>
      </c>
      <c r="C324" s="24" t="str">
        <f>SUBSTITUTE([4]签字版本!C324,MID([4]签字版本!C324,7,8),"********")</f>
        <v>352627********1620</v>
      </c>
      <c r="D324" s="25" t="str">
        <f>SUBSTITUTE([4]签字版本!D324,MID([4]签字版本!D324,4,4),"****")</f>
        <v>153****6159</v>
      </c>
      <c r="E324" s="24" t="str">
        <f>[4]签字版本!E324</f>
        <v>双泉</v>
      </c>
      <c r="F324" s="26">
        <f>[4]签字版本!F324</f>
        <v>0.94</v>
      </c>
      <c r="G324" s="26">
        <f t="shared" si="8"/>
        <v>0.94</v>
      </c>
      <c r="H324" s="26">
        <f t="shared" si="9"/>
        <v>28.2</v>
      </c>
      <c r="I324" s="26">
        <f>[4]签字版本!J324</f>
        <v>5.64</v>
      </c>
      <c r="J324" s="25" t="str">
        <f>SUBSTITUTE([4]签字版本!K324,MID([4]签字版本!K324,9,7),"*******")</f>
        <v>62218405*******5388</v>
      </c>
      <c r="K324" s="24" t="str">
        <f>[4]签字版本!L324</f>
        <v>连城县农村信用联社四堡信用社</v>
      </c>
    </row>
    <row r="325" spans="1:11">
      <c r="A325" s="24" t="str">
        <f>[4]签字版本!A325</f>
        <v>319</v>
      </c>
      <c r="B325" s="24" t="str">
        <f>[4]签字版本!B325</f>
        <v>包世煌</v>
      </c>
      <c r="C325" s="24" t="str">
        <f>SUBSTITUTE([4]签字版本!C325,MID([4]签字版本!C325,7,8),"********")</f>
        <v>352627********1618</v>
      </c>
      <c r="D325" s="25" t="str">
        <f>SUBSTITUTE([4]签字版本!D325,MID([4]签字版本!D325,4,4),"****")</f>
        <v>135****9401</v>
      </c>
      <c r="E325" s="24" t="str">
        <f>[4]签字版本!E325</f>
        <v>双泉</v>
      </c>
      <c r="F325" s="26">
        <f>[4]签字版本!F325</f>
        <v>1.5</v>
      </c>
      <c r="G325" s="26">
        <f t="shared" si="8"/>
        <v>1.5</v>
      </c>
      <c r="H325" s="26">
        <f t="shared" si="9"/>
        <v>45</v>
      </c>
      <c r="I325" s="26">
        <f>[4]签字版本!J325</f>
        <v>9</v>
      </c>
      <c r="J325" s="25" t="str">
        <f>SUBSTITUTE([4]签字版本!K325,MID([4]签字版本!K325,9,7),"*******")</f>
        <v>62218405*******5289</v>
      </c>
      <c r="K325" s="24" t="str">
        <f>[4]签字版本!L325</f>
        <v>连城县农村信用联社四堡信用社</v>
      </c>
    </row>
    <row r="326" spans="1:11">
      <c r="A326" s="24" t="str">
        <f>[4]签字版本!A326</f>
        <v>320</v>
      </c>
      <c r="B326" s="24" t="str">
        <f>[4]签字版本!B326</f>
        <v>包湘庆</v>
      </c>
      <c r="C326" s="24" t="str">
        <f>SUBSTITUTE([4]签字版本!C326,MID([4]签字版本!C326,7,8),"********")</f>
        <v>352627********1634</v>
      </c>
      <c r="D326" s="25" t="str">
        <f>SUBSTITUTE([4]签字版本!D326,MID([4]签字版本!D326,4,4),"****")</f>
        <v>188****5096</v>
      </c>
      <c r="E326" s="24" t="str">
        <f>[4]签字版本!E326</f>
        <v>双泉</v>
      </c>
      <c r="F326" s="26">
        <f>[4]签字版本!F326</f>
        <v>1.45</v>
      </c>
      <c r="G326" s="26">
        <f t="shared" si="8"/>
        <v>1.45</v>
      </c>
      <c r="H326" s="26">
        <f t="shared" si="9"/>
        <v>43.5</v>
      </c>
      <c r="I326" s="26">
        <f>[4]签字版本!J326</f>
        <v>8.7</v>
      </c>
      <c r="J326" s="25" t="str">
        <f>SUBSTITUTE([4]签字版本!K326,MID([4]签字版本!K326,9,7),"*******")</f>
        <v>90908180*******0069277</v>
      </c>
      <c r="K326" s="24" t="str">
        <f>[4]签字版本!L326</f>
        <v>连城县农村信用联社四堡信用社</v>
      </c>
    </row>
    <row r="327" spans="1:11">
      <c r="A327" s="24" t="str">
        <f>[4]签字版本!A327</f>
        <v>321</v>
      </c>
      <c r="B327" s="24" t="str">
        <f>[4]签字版本!B327</f>
        <v>包宗能</v>
      </c>
      <c r="C327" s="24" t="str">
        <f>SUBSTITUTE([4]签字版本!C327,MID([4]签字版本!C327,7,8),"********")</f>
        <v>352627********1610</v>
      </c>
      <c r="D327" s="25" t="str">
        <f>SUBSTITUTE([4]签字版本!D327,MID([4]签字版本!D327,4,4),"****")</f>
        <v>189****6439</v>
      </c>
      <c r="E327" s="24" t="str">
        <f>[4]签字版本!E327</f>
        <v>双泉</v>
      </c>
      <c r="F327" s="26">
        <f>[4]签字版本!F327</f>
        <v>0.69</v>
      </c>
      <c r="G327" s="26">
        <f t="shared" ref="G327:G390" si="10">F327</f>
        <v>0.69</v>
      </c>
      <c r="H327" s="26">
        <f t="shared" ref="H327:H390" si="11">G327*30</f>
        <v>20.7</v>
      </c>
      <c r="I327" s="26">
        <f>[4]签字版本!J327</f>
        <v>4.14</v>
      </c>
      <c r="J327" s="25" t="str">
        <f>SUBSTITUTE([4]签字版本!K327,MID([4]签字版本!K327,9,7),"*******")</f>
        <v>62218405*******5395</v>
      </c>
      <c r="K327" s="24" t="str">
        <f>[4]签字版本!L327</f>
        <v>连城县农村信用联社四堡信用社</v>
      </c>
    </row>
    <row r="328" spans="1:11">
      <c r="A328" s="24" t="str">
        <f>[4]签字版本!A328</f>
        <v>322</v>
      </c>
      <c r="B328" s="24" t="str">
        <f>[4]签字版本!B328</f>
        <v>包文辉</v>
      </c>
      <c r="C328" s="24" t="str">
        <f>SUBSTITUTE([4]签字版本!C328,MID([4]签字版本!C328,7,8),"********")</f>
        <v>350825********1616</v>
      </c>
      <c r="D328" s="25" t="str">
        <f>SUBSTITUTE([4]签字版本!D328,MID([4]签字版本!D328,4,4),"****")</f>
        <v>134****8519</v>
      </c>
      <c r="E328" s="24" t="str">
        <f>[4]签字版本!E328</f>
        <v>双泉</v>
      </c>
      <c r="F328" s="26">
        <f>[4]签字版本!F328</f>
        <v>1.49</v>
      </c>
      <c r="G328" s="26">
        <f t="shared" si="10"/>
        <v>1.49</v>
      </c>
      <c r="H328" s="26">
        <f t="shared" si="11"/>
        <v>44.7</v>
      </c>
      <c r="I328" s="26">
        <f>[4]签字版本!J328</f>
        <v>8.94</v>
      </c>
      <c r="J328" s="25" t="str">
        <f>SUBSTITUTE([4]签字版本!K328,MID([4]签字版本!K328,9,7),"*******")</f>
        <v>62303611*******0265</v>
      </c>
      <c r="K328" s="24" t="str">
        <f>[4]签字版本!L328</f>
        <v>连城县农村信用联社四堡信用社</v>
      </c>
    </row>
    <row r="329" spans="1:11">
      <c r="A329" s="24" t="str">
        <f>[4]签字版本!A329</f>
        <v>323</v>
      </c>
      <c r="B329" s="24" t="str">
        <f>[4]签字版本!B329</f>
        <v>包世湧</v>
      </c>
      <c r="C329" s="24" t="str">
        <f>SUBSTITUTE([4]签字版本!C329,MID([4]签字版本!C329,7,8),"********")</f>
        <v>352627********1617</v>
      </c>
      <c r="D329" s="25" t="str">
        <f>SUBSTITUTE([4]签字版本!D329,MID([4]签字版本!D329,4,4),"****")</f>
        <v>150****9076</v>
      </c>
      <c r="E329" s="24" t="str">
        <f>[4]签字版本!E329</f>
        <v>双泉</v>
      </c>
      <c r="F329" s="26">
        <f>[4]签字版本!F329</f>
        <v>0.76</v>
      </c>
      <c r="G329" s="26">
        <f t="shared" si="10"/>
        <v>0.76</v>
      </c>
      <c r="H329" s="26">
        <f t="shared" si="11"/>
        <v>22.8</v>
      </c>
      <c r="I329" s="26">
        <f>[4]签字版本!J329</f>
        <v>4.56</v>
      </c>
      <c r="J329" s="25" t="str">
        <f>SUBSTITUTE([4]签字版本!K329,MID([4]签字版本!K329,9,7),"*******")</f>
        <v>90908180*******0001964</v>
      </c>
      <c r="K329" s="24" t="str">
        <f>[4]签字版本!L329</f>
        <v>连城县农村信用联社四堡信用社</v>
      </c>
    </row>
    <row r="330" spans="1:11">
      <c r="A330" s="24" t="str">
        <f>[4]签字版本!A330</f>
        <v>324</v>
      </c>
      <c r="B330" s="24" t="str">
        <f>[4]签字版本!B330</f>
        <v>包宗成</v>
      </c>
      <c r="C330" s="24" t="str">
        <f>SUBSTITUTE([4]签字版本!C330,MID([4]签字版本!C330,7,8),"********")</f>
        <v>352627********1679</v>
      </c>
      <c r="D330" s="25" t="str">
        <f>SUBSTITUTE([4]签字版本!D330,MID([4]签字版本!D330,4,4),"****")</f>
        <v>136****3094</v>
      </c>
      <c r="E330" s="24" t="str">
        <f>[4]签字版本!E330</f>
        <v>双泉</v>
      </c>
      <c r="F330" s="26">
        <f>[4]签字版本!F330</f>
        <v>1.83</v>
      </c>
      <c r="G330" s="26">
        <f t="shared" si="10"/>
        <v>1.83</v>
      </c>
      <c r="H330" s="26">
        <f t="shared" si="11"/>
        <v>54.9</v>
      </c>
      <c r="I330" s="26">
        <f>[4]签字版本!J330</f>
        <v>10.98</v>
      </c>
      <c r="J330" s="25" t="str">
        <f>SUBSTITUTE([4]签字版本!K330,MID([4]签字版本!K330,9,7),"*******")</f>
        <v>62218405*******5453</v>
      </c>
      <c r="K330" s="24" t="str">
        <f>[4]签字版本!L330</f>
        <v>连城县农村信用联社四堡信用社</v>
      </c>
    </row>
    <row r="331" spans="1:11">
      <c r="A331" s="24" t="str">
        <f>[4]签字版本!A331</f>
        <v>325</v>
      </c>
      <c r="B331" s="24" t="str">
        <f>[4]签字版本!B331</f>
        <v>包世标</v>
      </c>
      <c r="C331" s="24" t="str">
        <f>SUBSTITUTE([4]签字版本!C331,MID([4]签字版本!C331,7,8),"********")</f>
        <v>352627********1617</v>
      </c>
      <c r="D331" s="25" t="str">
        <f>SUBSTITUTE([4]签字版本!D331,MID([4]签字版本!D331,4,4),"****")</f>
        <v>150****4143</v>
      </c>
      <c r="E331" s="24" t="str">
        <f>[4]签字版本!E331</f>
        <v>双泉</v>
      </c>
      <c r="F331" s="26">
        <f>[4]签字版本!F331</f>
        <v>1.79</v>
      </c>
      <c r="G331" s="26">
        <f t="shared" si="10"/>
        <v>1.79</v>
      </c>
      <c r="H331" s="26">
        <f t="shared" si="11"/>
        <v>53.7</v>
      </c>
      <c r="I331" s="26">
        <f>[4]签字版本!J331</f>
        <v>10.74</v>
      </c>
      <c r="J331" s="25" t="str">
        <f>SUBSTITUTE([4]签字版本!K331,MID([4]签字版本!K331,9,7),"*******")</f>
        <v>90908180*******0069268</v>
      </c>
      <c r="K331" s="24" t="str">
        <f>[4]签字版本!L331</f>
        <v>连城县农村信用联社四堡信用社</v>
      </c>
    </row>
    <row r="332" spans="1:11">
      <c r="A332" s="24" t="str">
        <f>[4]签字版本!A332</f>
        <v>326</v>
      </c>
      <c r="B332" s="24" t="str">
        <f>[4]签字版本!B332</f>
        <v>包显庆</v>
      </c>
      <c r="C332" s="24" t="str">
        <f>SUBSTITUTE([4]签字版本!C332,MID([4]签字版本!C332,7,8),"********")</f>
        <v>352627********1614</v>
      </c>
      <c r="D332" s="25" t="str">
        <f>SUBSTITUTE([4]签字版本!D332,MID([4]签字版本!D332,4,4),"****")</f>
        <v>133****5663</v>
      </c>
      <c r="E332" s="24" t="str">
        <f>[4]签字版本!E332</f>
        <v>双泉</v>
      </c>
      <c r="F332" s="26">
        <f>[4]签字版本!F332</f>
        <v>2.29</v>
      </c>
      <c r="G332" s="26">
        <f t="shared" si="10"/>
        <v>2.29</v>
      </c>
      <c r="H332" s="26">
        <f t="shared" si="11"/>
        <v>68.7</v>
      </c>
      <c r="I332" s="26">
        <f>[4]签字版本!J332</f>
        <v>13.74</v>
      </c>
      <c r="J332" s="25" t="str">
        <f>SUBSTITUTE([4]签字版本!K332,MID([4]签字版本!K332,9,7),"*******")</f>
        <v>90908180*******0069222</v>
      </c>
      <c r="K332" s="24" t="str">
        <f>[4]签字版本!L332</f>
        <v>连城县农村信用联社四堡信用社</v>
      </c>
    </row>
    <row r="333" spans="1:11">
      <c r="A333" s="24" t="str">
        <f>[4]签字版本!A333</f>
        <v>327</v>
      </c>
      <c r="B333" s="24" t="str">
        <f>[4]签字版本!B333</f>
        <v>包世台</v>
      </c>
      <c r="C333" s="24" t="str">
        <f>SUBSTITUTE([4]签字版本!C333,MID([4]签字版本!C333,7,8),"********")</f>
        <v>352627********1613</v>
      </c>
      <c r="D333" s="25" t="str">
        <f>SUBSTITUTE([4]签字版本!D333,MID([4]签字版本!D333,4,4),"****")</f>
        <v>158****0982</v>
      </c>
      <c r="E333" s="24" t="str">
        <f>[4]签字版本!E333</f>
        <v>双泉</v>
      </c>
      <c r="F333" s="26">
        <f>[4]签字版本!F333</f>
        <v>3.03</v>
      </c>
      <c r="G333" s="26">
        <f t="shared" si="10"/>
        <v>3.03</v>
      </c>
      <c r="H333" s="26">
        <f t="shared" si="11"/>
        <v>90.9</v>
      </c>
      <c r="I333" s="26">
        <f>[4]签字版本!J333</f>
        <v>18.18</v>
      </c>
      <c r="J333" s="25" t="str">
        <f>SUBSTITUTE([4]签字版本!K333,MID([4]签字版本!K333,9,7),"*******")</f>
        <v>90908180*******0052640</v>
      </c>
      <c r="K333" s="24" t="str">
        <f>[4]签字版本!L333</f>
        <v>连城县农村信用联社四堡信用社</v>
      </c>
    </row>
    <row r="334" spans="1:11">
      <c r="A334" s="24" t="str">
        <f>[4]签字版本!A334</f>
        <v>328</v>
      </c>
      <c r="B334" s="24" t="str">
        <f>[4]签字版本!B334</f>
        <v>包宗茂</v>
      </c>
      <c r="C334" s="24" t="str">
        <f>SUBSTITUTE([4]签字版本!C334,MID([4]签字版本!C334,7,8),"********")</f>
        <v>352627********1636</v>
      </c>
      <c r="D334" s="25" t="str">
        <f>SUBSTITUTE([4]签字版本!D334,MID([4]签字版本!D334,4,4),"****")</f>
        <v>158****4484</v>
      </c>
      <c r="E334" s="24" t="str">
        <f>[4]签字版本!E334</f>
        <v>双泉</v>
      </c>
      <c r="F334" s="26">
        <f>[4]签字版本!F334</f>
        <v>0.77</v>
      </c>
      <c r="G334" s="26">
        <f t="shared" si="10"/>
        <v>0.77</v>
      </c>
      <c r="H334" s="26">
        <f t="shared" si="11"/>
        <v>23.1</v>
      </c>
      <c r="I334" s="26">
        <f>[4]签字版本!J334</f>
        <v>4.62</v>
      </c>
      <c r="J334" s="25" t="str">
        <f>SUBSTITUTE([4]签字版本!K334,MID([4]签字版本!K334,9,7),"*******")</f>
        <v>62218405*******5404</v>
      </c>
      <c r="K334" s="24" t="str">
        <f>[4]签字版本!L334</f>
        <v>连城县农村信用联社四堡信用社</v>
      </c>
    </row>
    <row r="335" spans="1:11">
      <c r="A335" s="24" t="str">
        <f>[4]签字版本!A335</f>
        <v>329</v>
      </c>
      <c r="B335" s="24" t="str">
        <f>[4]签字版本!B335</f>
        <v>包宗国</v>
      </c>
      <c r="C335" s="24" t="str">
        <f>SUBSTITUTE([4]签字版本!C335,MID([4]签字版本!C335,7,8),"********")</f>
        <v>352627********1610</v>
      </c>
      <c r="D335" s="25" t="str">
        <f>SUBSTITUTE([4]签字版本!D335,MID([4]签字版本!D335,4,4),"****")</f>
        <v>187****5293</v>
      </c>
      <c r="E335" s="24" t="str">
        <f>[4]签字版本!E335</f>
        <v>双泉</v>
      </c>
      <c r="F335" s="26">
        <f>[4]签字版本!F335</f>
        <v>1.75</v>
      </c>
      <c r="G335" s="26">
        <f t="shared" si="10"/>
        <v>1.75</v>
      </c>
      <c r="H335" s="26">
        <f t="shared" si="11"/>
        <v>52.5</v>
      </c>
      <c r="I335" s="26">
        <f>[4]签字版本!J335</f>
        <v>10.5</v>
      </c>
      <c r="J335" s="25" t="str">
        <f>SUBSTITUTE([4]签字版本!K335,MID([4]签字版本!K335,9,7),"*******")</f>
        <v>62218405*******7302</v>
      </c>
      <c r="K335" s="24" t="str">
        <f>[4]签字版本!L335</f>
        <v>连城县农村信用联社四堡信用社</v>
      </c>
    </row>
    <row r="336" spans="1:11">
      <c r="A336" s="24" t="str">
        <f>[4]签字版本!A336</f>
        <v>330</v>
      </c>
      <c r="B336" s="24" t="str">
        <f>[4]签字版本!B336</f>
        <v>包世勤</v>
      </c>
      <c r="C336" s="24" t="str">
        <f>SUBSTITUTE([4]签字版本!C336,MID([4]签字版本!C336,7,8),"********")</f>
        <v>352627********1616</v>
      </c>
      <c r="D336" s="25" t="str">
        <f>SUBSTITUTE([4]签字版本!D336,MID([4]签字版本!D336,4,4),"****")</f>
        <v>059****87817</v>
      </c>
      <c r="E336" s="24" t="str">
        <f>[4]签字版本!E336</f>
        <v>双泉</v>
      </c>
      <c r="F336" s="26">
        <f>[4]签字版本!F336</f>
        <v>2.48</v>
      </c>
      <c r="G336" s="26">
        <f t="shared" si="10"/>
        <v>2.48</v>
      </c>
      <c r="H336" s="26">
        <f t="shared" si="11"/>
        <v>74.4</v>
      </c>
      <c r="I336" s="26">
        <f>[4]签字版本!J336</f>
        <v>14.88</v>
      </c>
      <c r="J336" s="25" t="str">
        <f>SUBSTITUTE([4]签字版本!K336,MID([4]签字版本!K336,9,7),"*******")</f>
        <v>90908180*******0069231</v>
      </c>
      <c r="K336" s="24" t="str">
        <f>[4]签字版本!L336</f>
        <v>连城县农村信用联社四堡信用社</v>
      </c>
    </row>
    <row r="337" spans="1:11">
      <c r="A337" s="24" t="str">
        <f>[4]签字版本!A337</f>
        <v>331</v>
      </c>
      <c r="B337" s="24" t="str">
        <f>[4]签字版本!B337</f>
        <v>江春瑞</v>
      </c>
      <c r="C337" s="24" t="str">
        <f>SUBSTITUTE([4]签字版本!C337,MID([4]签字版本!C337,7,8),"********")</f>
        <v>352627********1623</v>
      </c>
      <c r="D337" s="25" t="str">
        <f>SUBSTITUTE([4]签字版本!D337,MID([4]签字版本!D337,4,4),"****")</f>
        <v>189****3595</v>
      </c>
      <c r="E337" s="24" t="str">
        <f>[4]签字版本!E337</f>
        <v>双泉</v>
      </c>
      <c r="F337" s="26">
        <f>[4]签字版本!F337</f>
        <v>1.96</v>
      </c>
      <c r="G337" s="26">
        <f t="shared" si="10"/>
        <v>1.96</v>
      </c>
      <c r="H337" s="26">
        <f t="shared" si="11"/>
        <v>58.8</v>
      </c>
      <c r="I337" s="26">
        <f>[4]签字版本!J337</f>
        <v>11.76</v>
      </c>
      <c r="J337" s="25" t="str">
        <f>SUBSTITUTE([4]签字版本!K337,MID([4]签字版本!K337,9,7),"*******")</f>
        <v>62218405*******5248</v>
      </c>
      <c r="K337" s="24" t="str">
        <f>[4]签字版本!L337</f>
        <v>连城县农村信用联社四堡信用社</v>
      </c>
    </row>
    <row r="338" spans="1:11">
      <c r="A338" s="24" t="str">
        <f>[4]签字版本!A338</f>
        <v>332</v>
      </c>
      <c r="B338" s="24" t="str">
        <f>[4]签字版本!B338</f>
        <v>包天庆</v>
      </c>
      <c r="C338" s="24" t="str">
        <f>SUBSTITUTE([4]签字版本!C338,MID([4]签字版本!C338,7,8),"********")</f>
        <v>352627********1610</v>
      </c>
      <c r="D338" s="25" t="str">
        <f>SUBSTITUTE([4]签字版本!D338,MID([4]签字版本!D338,4,4),"****")</f>
        <v>153****7539</v>
      </c>
      <c r="E338" s="24" t="str">
        <f>[4]签字版本!E338</f>
        <v>双泉</v>
      </c>
      <c r="F338" s="26">
        <f>[4]签字版本!F338</f>
        <v>0.7</v>
      </c>
      <c r="G338" s="26">
        <f t="shared" si="10"/>
        <v>0.7</v>
      </c>
      <c r="H338" s="26">
        <f t="shared" si="11"/>
        <v>21</v>
      </c>
      <c r="I338" s="26">
        <f>[4]签字版本!J338</f>
        <v>4.2</v>
      </c>
      <c r="J338" s="25" t="str">
        <f>SUBSTITUTE([4]签字版本!K338,MID([4]签字版本!K338,9,7),"*******")</f>
        <v>90908180*******0228444</v>
      </c>
      <c r="K338" s="24" t="str">
        <f>[4]签字版本!L338</f>
        <v>连城县农村信用联社四堡信用社</v>
      </c>
    </row>
    <row r="339" spans="1:11">
      <c r="A339" s="24" t="str">
        <f>[4]签字版本!A339</f>
        <v>333</v>
      </c>
      <c r="B339" s="24" t="str">
        <f>[4]签字版本!B339</f>
        <v>包世銮</v>
      </c>
      <c r="C339" s="24" t="str">
        <f>SUBSTITUTE([4]签字版本!C339,MID([4]签字版本!C339,7,8),"********")</f>
        <v>352627********1617</v>
      </c>
      <c r="D339" s="25" t="str">
        <f>SUBSTITUTE([4]签字版本!D339,MID([4]签字版本!D339,4,4),"****")</f>
        <v>133****5910</v>
      </c>
      <c r="E339" s="24" t="str">
        <f>[4]签字版本!E339</f>
        <v>双泉</v>
      </c>
      <c r="F339" s="26">
        <f>[4]签字版本!F339</f>
        <v>2.88</v>
      </c>
      <c r="G339" s="26">
        <f t="shared" si="10"/>
        <v>2.88</v>
      </c>
      <c r="H339" s="26">
        <f t="shared" si="11"/>
        <v>86.4</v>
      </c>
      <c r="I339" s="26">
        <f>[4]签字版本!J339</f>
        <v>17.28</v>
      </c>
      <c r="J339" s="25" t="str">
        <f>SUBSTITUTE([4]签字版本!K339,MID([4]签字版本!K339,9,7),"*******")</f>
        <v>62218405*******5198</v>
      </c>
      <c r="K339" s="24" t="str">
        <f>[4]签字版本!L339</f>
        <v>连城县农村信用联社四堡信用社</v>
      </c>
    </row>
    <row r="340" spans="1:11">
      <c r="A340" s="24" t="str">
        <f>[4]签字版本!A340</f>
        <v>334</v>
      </c>
      <c r="B340" s="24" t="str">
        <f>[4]签字版本!B340</f>
        <v>吴玉华</v>
      </c>
      <c r="C340" s="24" t="str">
        <f>SUBSTITUTE([4]签字版本!C340,MID([4]签字版本!C340,7,8),"********")</f>
        <v>352627********192X</v>
      </c>
      <c r="D340" s="25" t="str">
        <f>SUBSTITUTE([4]签字版本!D340,MID([4]签字版本!D340,4,4),"****")</f>
        <v>151****2211</v>
      </c>
      <c r="E340" s="24" t="str">
        <f>[4]签字版本!E340</f>
        <v>双泉</v>
      </c>
      <c r="F340" s="26">
        <f>[4]签字版本!F340</f>
        <v>2.47</v>
      </c>
      <c r="G340" s="26">
        <f t="shared" si="10"/>
        <v>2.47</v>
      </c>
      <c r="H340" s="26">
        <f t="shared" si="11"/>
        <v>74.1</v>
      </c>
      <c r="I340" s="26">
        <f>[4]签字版本!J340</f>
        <v>14.82</v>
      </c>
      <c r="J340" s="25" t="str">
        <f>SUBSTITUTE([4]签字版本!K340,MID([4]签字版本!K340,9,7),"*******")</f>
        <v>62218401*******7805</v>
      </c>
      <c r="K340" s="24" t="str">
        <f>[4]签字版本!L340</f>
        <v>连城县农村信用联社四堡信用社</v>
      </c>
    </row>
    <row r="341" spans="1:11">
      <c r="A341" s="24" t="str">
        <f>[4]签字版本!A341</f>
        <v>335</v>
      </c>
      <c r="B341" s="24" t="str">
        <f>[4]签字版本!B341</f>
        <v>包崇庆</v>
      </c>
      <c r="C341" s="24" t="str">
        <f>SUBSTITUTE([4]签字版本!C341,MID([4]签字版本!C341,7,8),"********")</f>
        <v>352627********1611</v>
      </c>
      <c r="D341" s="25" t="str">
        <f>SUBSTITUTE([4]签字版本!D341,MID([4]签字版本!D341,4,4),"****")</f>
        <v>132****8681</v>
      </c>
      <c r="E341" s="24" t="str">
        <f>[4]签字版本!E341</f>
        <v>双泉</v>
      </c>
      <c r="F341" s="26">
        <f>[4]签字版本!F341</f>
        <v>1.25</v>
      </c>
      <c r="G341" s="26">
        <f t="shared" si="10"/>
        <v>1.25</v>
      </c>
      <c r="H341" s="26">
        <f t="shared" si="11"/>
        <v>37.5</v>
      </c>
      <c r="I341" s="26">
        <f>[4]签字版本!J341</f>
        <v>7.5</v>
      </c>
      <c r="J341" s="25" t="str">
        <f>SUBSTITUTE([4]签字版本!K341,MID([4]签字版本!K341,9,7),"*******")</f>
        <v>90908180*******0062700</v>
      </c>
      <c r="K341" s="24" t="str">
        <f>[4]签字版本!L341</f>
        <v>连城县农村信用联社四堡信用社</v>
      </c>
    </row>
    <row r="342" spans="1:11">
      <c r="A342" s="24" t="str">
        <f>[4]签字版本!A342</f>
        <v>336</v>
      </c>
      <c r="B342" s="24" t="str">
        <f>[4]签字版本!B342</f>
        <v>包世泉</v>
      </c>
      <c r="C342" s="24" t="str">
        <f>SUBSTITUTE([4]签字版本!C342,MID([4]签字版本!C342,7,8),"********")</f>
        <v>352627********1613</v>
      </c>
      <c r="D342" s="25" t="str">
        <f>SUBSTITUTE([4]签字版本!D342,MID([4]签字版本!D342,4,4),"****")</f>
        <v>135****9427</v>
      </c>
      <c r="E342" s="24" t="str">
        <f>[4]签字版本!E342</f>
        <v>双泉</v>
      </c>
      <c r="F342" s="26">
        <f>[4]签字版本!F342</f>
        <v>1.46</v>
      </c>
      <c r="G342" s="26">
        <f t="shared" si="10"/>
        <v>1.46</v>
      </c>
      <c r="H342" s="26">
        <f t="shared" si="11"/>
        <v>43.8</v>
      </c>
      <c r="I342" s="26">
        <f>[4]签字版本!J342</f>
        <v>8.76</v>
      </c>
      <c r="J342" s="25" t="str">
        <f>SUBSTITUTE([4]签字版本!K342,MID([4]签字版本!K342,9,7),"*******")</f>
        <v>90908180*******0011187</v>
      </c>
      <c r="K342" s="24" t="str">
        <f>[4]签字版本!L342</f>
        <v>连城县农村信用联社四堡信用社</v>
      </c>
    </row>
    <row r="343" spans="1:11">
      <c r="A343" s="24" t="str">
        <f>[4]签字版本!A343</f>
        <v>337</v>
      </c>
      <c r="B343" s="24" t="str">
        <f>[4]签字版本!B343</f>
        <v>包世湘</v>
      </c>
      <c r="C343" s="24" t="str">
        <f>SUBSTITUTE([4]签字版本!C343,MID([4]签字版本!C343,7,8),"********")</f>
        <v>352627********161X</v>
      </c>
      <c r="D343" s="25" t="str">
        <f>SUBSTITUTE([4]签字版本!D343,MID([4]签字版本!D343,4,4),"****")</f>
        <v>147****1639</v>
      </c>
      <c r="E343" s="24" t="str">
        <f>[4]签字版本!E343</f>
        <v>双泉</v>
      </c>
      <c r="F343" s="26">
        <f>[4]签字版本!F343</f>
        <v>2.51</v>
      </c>
      <c r="G343" s="26">
        <f t="shared" si="10"/>
        <v>2.51</v>
      </c>
      <c r="H343" s="26">
        <f t="shared" si="11"/>
        <v>75.3</v>
      </c>
      <c r="I343" s="26">
        <f>[4]签字版本!J343</f>
        <v>15.06</v>
      </c>
      <c r="J343" s="25" t="str">
        <f>SUBSTITUTE([4]签字版本!K343,MID([4]签字版本!K343,9,7),"*******")</f>
        <v>90908180*******0092143</v>
      </c>
      <c r="K343" s="24" t="str">
        <f>[4]签字版本!L343</f>
        <v>连城县农村信用联社四堡信用社</v>
      </c>
    </row>
    <row r="344" spans="1:11">
      <c r="A344" s="24" t="str">
        <f>[4]签字版本!A344</f>
        <v>338</v>
      </c>
      <c r="B344" s="24" t="str">
        <f>[4]签字版本!B344</f>
        <v>包宗毓</v>
      </c>
      <c r="C344" s="24" t="str">
        <f>SUBSTITUTE([4]签字版本!C344,MID([4]签字版本!C344,7,8),"********")</f>
        <v>352627********1613</v>
      </c>
      <c r="D344" s="25" t="str">
        <f>SUBSTITUTE([4]签字版本!D344,MID([4]签字版本!D344,4,4),"****")</f>
        <v>135****7461</v>
      </c>
      <c r="E344" s="24" t="str">
        <f>[4]签字版本!E344</f>
        <v>双泉</v>
      </c>
      <c r="F344" s="26">
        <f>[4]签字版本!F344</f>
        <v>1.37</v>
      </c>
      <c r="G344" s="26">
        <f t="shared" si="10"/>
        <v>1.37</v>
      </c>
      <c r="H344" s="26">
        <f t="shared" si="11"/>
        <v>41.1</v>
      </c>
      <c r="I344" s="26">
        <f>[4]签字版本!J344</f>
        <v>8.22</v>
      </c>
      <c r="J344" s="25" t="str">
        <f>SUBSTITUTE([4]签字版本!K344,MID([4]签字版本!K344,9,7),"*******")</f>
        <v>90908180*******0226973</v>
      </c>
      <c r="K344" s="24" t="str">
        <f>[4]签字版本!L344</f>
        <v>连城县农村信用联社四堡信用社</v>
      </c>
    </row>
    <row r="345" spans="1:11">
      <c r="A345" s="24" t="str">
        <f>[4]签字版本!A345</f>
        <v>339</v>
      </c>
      <c r="B345" s="24" t="str">
        <f>[4]签字版本!B345</f>
        <v>包宗良</v>
      </c>
      <c r="C345" s="24" t="str">
        <f>SUBSTITUTE([4]签字版本!C345,MID([4]签字版本!C345,7,8),"********")</f>
        <v>352627********1637</v>
      </c>
      <c r="D345" s="25" t="str">
        <f>SUBSTITUTE([4]签字版本!D345,MID([4]签字版本!D345,4,4),"****")</f>
        <v>185****1093</v>
      </c>
      <c r="E345" s="24" t="str">
        <f>[4]签字版本!E345</f>
        <v>双泉</v>
      </c>
      <c r="F345" s="26">
        <f>[4]签字版本!F345</f>
        <v>2.14</v>
      </c>
      <c r="G345" s="26">
        <f t="shared" si="10"/>
        <v>2.14</v>
      </c>
      <c r="H345" s="26">
        <f t="shared" si="11"/>
        <v>64.2</v>
      </c>
      <c r="I345" s="26">
        <f>[4]签字版本!J345</f>
        <v>12.84</v>
      </c>
      <c r="J345" s="25" t="str">
        <f>SUBSTITUTE([4]签字版本!K345,MID([4]签字版本!K345,9,7),"*******")</f>
        <v>90908180*******0225689</v>
      </c>
      <c r="K345" s="24" t="str">
        <f>[4]签字版本!L345</f>
        <v>连城县农村信用联社四堡信用社</v>
      </c>
    </row>
    <row r="346" spans="1:11">
      <c r="A346" s="24" t="str">
        <f>[4]签字版本!A346</f>
        <v>340</v>
      </c>
      <c r="B346" s="24" t="str">
        <f>[4]签字版本!B346</f>
        <v>包世衍</v>
      </c>
      <c r="C346" s="24" t="str">
        <f>SUBSTITUTE([4]签字版本!C346,MID([4]签字版本!C346,7,8),"********")</f>
        <v>352627********1614</v>
      </c>
      <c r="D346" s="25" t="str">
        <f>SUBSTITUTE([4]签字版本!D346,MID([4]签字版本!D346,4,4),"****")</f>
        <v>134****8519</v>
      </c>
      <c r="E346" s="24" t="str">
        <f>[4]签字版本!E346</f>
        <v>双泉</v>
      </c>
      <c r="F346" s="26">
        <f>[4]签字版本!F346</f>
        <v>1.95</v>
      </c>
      <c r="G346" s="26">
        <f t="shared" si="10"/>
        <v>1.95</v>
      </c>
      <c r="H346" s="26">
        <f t="shared" si="11"/>
        <v>58.5</v>
      </c>
      <c r="I346" s="26">
        <f>[4]签字版本!J346</f>
        <v>11.7</v>
      </c>
      <c r="J346" s="25" t="str">
        <f>SUBSTITUTE([4]签字版本!K346,MID([4]签字版本!K346,9,7),"*******")</f>
        <v>90908180*******0069295</v>
      </c>
      <c r="K346" s="24" t="str">
        <f>[4]签字版本!L346</f>
        <v>连城县农村信用联社四堡信用社</v>
      </c>
    </row>
    <row r="347" spans="1:11">
      <c r="A347" s="24" t="str">
        <f>[4]签字版本!A347</f>
        <v>341</v>
      </c>
      <c r="B347" s="24" t="str">
        <f>[4]签字版本!B347</f>
        <v>包世展</v>
      </c>
      <c r="C347" s="24" t="str">
        <f>SUBSTITUTE([4]签字版本!C347,MID([4]签字版本!C347,7,8),"********")</f>
        <v>352627********1616</v>
      </c>
      <c r="D347" s="25" t="str">
        <f>SUBSTITUTE([4]签字版本!D347,MID([4]签字版本!D347,4,4),"****")</f>
        <v>153****1137</v>
      </c>
      <c r="E347" s="24" t="str">
        <f>[4]签字版本!E347</f>
        <v>双泉</v>
      </c>
      <c r="F347" s="26">
        <f>[4]签字版本!F347</f>
        <v>3.37</v>
      </c>
      <c r="G347" s="26">
        <f t="shared" si="10"/>
        <v>3.37</v>
      </c>
      <c r="H347" s="26">
        <f t="shared" si="11"/>
        <v>101.1</v>
      </c>
      <c r="I347" s="26">
        <f>[4]签字版本!J347</f>
        <v>20.22</v>
      </c>
      <c r="J347" s="25" t="str">
        <f>SUBSTITUTE([4]签字版本!K347,MID([4]签字版本!K347,9,7),"*******")</f>
        <v>62218405*******5156</v>
      </c>
      <c r="K347" s="24" t="str">
        <f>[4]签字版本!L347</f>
        <v>连城县农村信用联社四堡信用社</v>
      </c>
    </row>
    <row r="348" spans="1:11">
      <c r="A348" s="24" t="str">
        <f>[4]签字版本!A348</f>
        <v>342</v>
      </c>
      <c r="B348" s="24" t="str">
        <f>[4]签字版本!B348</f>
        <v>包世旦</v>
      </c>
      <c r="C348" s="24" t="str">
        <f>SUBSTITUTE([4]签字版本!C348,MID([4]签字版本!C348,7,8),"********")</f>
        <v>352627********1618</v>
      </c>
      <c r="D348" s="25" t="str">
        <f>SUBSTITUTE([4]签字版本!D348,MID([4]签字版本!D348,4,4),"****")</f>
        <v>158****8460</v>
      </c>
      <c r="E348" s="24" t="str">
        <f>[4]签字版本!E348</f>
        <v>双泉</v>
      </c>
      <c r="F348" s="26">
        <f>[4]签字版本!F348</f>
        <v>1.61</v>
      </c>
      <c r="G348" s="26">
        <f t="shared" si="10"/>
        <v>1.61</v>
      </c>
      <c r="H348" s="26">
        <f t="shared" si="11"/>
        <v>48.3</v>
      </c>
      <c r="I348" s="26">
        <f>[4]签字版本!J348</f>
        <v>9.66</v>
      </c>
      <c r="J348" s="25" t="str">
        <f>SUBSTITUTE([4]签字版本!K348,MID([4]签字版本!K348,9,7),"*******")</f>
        <v>90908180*******0014914</v>
      </c>
      <c r="K348" s="24" t="str">
        <f>[4]签字版本!L348</f>
        <v>连城县农村信用联社四堡信用社</v>
      </c>
    </row>
    <row r="349" spans="1:11">
      <c r="A349" s="24" t="str">
        <f>[4]签字版本!A349</f>
        <v>343</v>
      </c>
      <c r="B349" s="24" t="str">
        <f>[4]签字版本!B349</f>
        <v>包世镜</v>
      </c>
      <c r="C349" s="24" t="str">
        <f>SUBSTITUTE([4]签字版本!C349,MID([4]签字版本!C349,7,8),"********")</f>
        <v>352627********1616</v>
      </c>
      <c r="D349" s="25" t="str">
        <f>SUBSTITUTE([4]签字版本!D349,MID([4]签字版本!D349,4,4),"****")</f>
        <v>150****9801</v>
      </c>
      <c r="E349" s="24" t="str">
        <f>[4]签字版本!E349</f>
        <v>双泉</v>
      </c>
      <c r="F349" s="26">
        <f>[4]签字版本!F349</f>
        <v>3.27</v>
      </c>
      <c r="G349" s="26">
        <f t="shared" si="10"/>
        <v>3.27</v>
      </c>
      <c r="H349" s="26">
        <f t="shared" si="11"/>
        <v>98.1</v>
      </c>
      <c r="I349" s="26">
        <f>[4]签字版本!J349</f>
        <v>19.62</v>
      </c>
      <c r="J349" s="25" t="str">
        <f>SUBSTITUTE([4]签字版本!K349,MID([4]签字版本!K349,9,7),"*******")</f>
        <v>90908180*******0063184</v>
      </c>
      <c r="K349" s="24" t="str">
        <f>[4]签字版本!L349</f>
        <v>连城县农村信用联社四堡信用社</v>
      </c>
    </row>
    <row r="350" spans="1:11">
      <c r="A350" s="24" t="str">
        <f>[4]签字版本!A350</f>
        <v>344</v>
      </c>
      <c r="B350" s="24" t="str">
        <f>[4]签字版本!B350</f>
        <v>包功临</v>
      </c>
      <c r="C350" s="24" t="str">
        <f>SUBSTITUTE([4]签字版本!C350,MID([4]签字版本!C350,7,8),"********")</f>
        <v>350825********1613</v>
      </c>
      <c r="D350" s="25" t="str">
        <f>SUBSTITUTE([4]签字版本!D350,MID([4]签字版本!D350,4,4),"****")</f>
        <v>189****7731</v>
      </c>
      <c r="E350" s="24" t="str">
        <f>[4]签字版本!E350</f>
        <v>双泉</v>
      </c>
      <c r="F350" s="26">
        <f>[4]签字版本!F350</f>
        <v>2.57</v>
      </c>
      <c r="G350" s="26">
        <f t="shared" si="10"/>
        <v>2.57</v>
      </c>
      <c r="H350" s="26">
        <f t="shared" si="11"/>
        <v>77.1</v>
      </c>
      <c r="I350" s="26">
        <f>[4]签字版本!J350</f>
        <v>15.42</v>
      </c>
      <c r="J350" s="25" t="str">
        <f>SUBSTITUTE([4]签字版本!K350,MID([4]签字版本!K350,9,7),"*******")</f>
        <v>90908180*******0094702</v>
      </c>
      <c r="K350" s="24" t="str">
        <f>[4]签字版本!L350</f>
        <v>连城县农村信用联社四堡信用社</v>
      </c>
    </row>
    <row r="351" spans="1:11">
      <c r="A351" s="24" t="str">
        <f>[4]签字版本!A351</f>
        <v>345</v>
      </c>
      <c r="B351" s="24" t="str">
        <f>[4]签字版本!B351</f>
        <v>包功寿</v>
      </c>
      <c r="C351" s="24" t="str">
        <f>SUBSTITUTE([4]签字版本!C351,MID([4]签字版本!C351,7,8),"********")</f>
        <v>350825********1659</v>
      </c>
      <c r="D351" s="25" t="str">
        <f>SUBSTITUTE([4]签字版本!D351,MID([4]签字版本!D351,4,4),"****")</f>
        <v>130****439</v>
      </c>
      <c r="E351" s="24" t="str">
        <f>[4]签字版本!E351</f>
        <v>双泉</v>
      </c>
      <c r="F351" s="26">
        <f>[4]签字版本!F351</f>
        <v>2.6</v>
      </c>
      <c r="G351" s="26">
        <f t="shared" si="10"/>
        <v>2.6</v>
      </c>
      <c r="H351" s="26">
        <f t="shared" si="11"/>
        <v>78</v>
      </c>
      <c r="I351" s="26">
        <f>[4]签字版本!J351</f>
        <v>15.6</v>
      </c>
      <c r="J351" s="25" t="str">
        <f>SUBSTITUTE([4]签字版本!K351,MID([4]签字版本!K351,9,7),"*******")</f>
        <v>62303611*******8621</v>
      </c>
      <c r="K351" s="24" t="str">
        <f>[4]签字版本!L351</f>
        <v>连城县农村信用联社四堡信用社</v>
      </c>
    </row>
    <row r="352" spans="1:11">
      <c r="A352" s="24" t="str">
        <f>[4]签字版本!A352</f>
        <v>346</v>
      </c>
      <c r="B352" s="24" t="str">
        <f>[4]签字版本!B352</f>
        <v>谢玉荣</v>
      </c>
      <c r="C352" s="24" t="str">
        <f>SUBSTITUTE([4]签字版本!C352,MID([4]签字版本!C352,7,8),"********")</f>
        <v>352627********1625</v>
      </c>
      <c r="D352" s="25" t="str">
        <f>SUBSTITUTE([4]签字版本!D352,MID([4]签字版本!D352,4,4),"****")</f>
        <v>136****9276</v>
      </c>
      <c r="E352" s="24" t="str">
        <f>[4]签字版本!E352</f>
        <v>双泉</v>
      </c>
      <c r="F352" s="26">
        <f>[4]签字版本!F352</f>
        <v>2.75</v>
      </c>
      <c r="G352" s="26">
        <f t="shared" si="10"/>
        <v>2.75</v>
      </c>
      <c r="H352" s="26">
        <f t="shared" si="11"/>
        <v>82.5</v>
      </c>
      <c r="I352" s="26">
        <f>[4]签字版本!J352</f>
        <v>16.5</v>
      </c>
      <c r="J352" s="25" t="str">
        <f>SUBSTITUTE([4]签字版本!K352,MID([4]签字版本!K352,9,7),"*******")</f>
        <v>62218405*******7369</v>
      </c>
      <c r="K352" s="24" t="str">
        <f>[4]签字版本!L352</f>
        <v>连城县农村信用联社四堡信用社</v>
      </c>
    </row>
    <row r="353" spans="1:11">
      <c r="A353" s="24" t="str">
        <f>[4]签字版本!A353</f>
        <v>347</v>
      </c>
      <c r="B353" s="24" t="str">
        <f>[4]签字版本!B353</f>
        <v>包宗炎</v>
      </c>
      <c r="C353" s="24" t="str">
        <f>SUBSTITUTE([4]签字版本!C353,MID([4]签字版本!C353,7,8),"********")</f>
        <v>352627********1639</v>
      </c>
      <c r="D353" s="25" t="str">
        <f>SUBSTITUTE([4]签字版本!D353,MID([4]签字版本!D353,4,4),"****")</f>
        <v>158****5069</v>
      </c>
      <c r="E353" s="24" t="str">
        <f>[4]签字版本!E353</f>
        <v>双泉</v>
      </c>
      <c r="F353" s="26">
        <f>[4]签字版本!F353</f>
        <v>0.78</v>
      </c>
      <c r="G353" s="26">
        <f t="shared" si="10"/>
        <v>0.78</v>
      </c>
      <c r="H353" s="26">
        <f t="shared" si="11"/>
        <v>23.4</v>
      </c>
      <c r="I353" s="26">
        <f>[4]签字版本!J353</f>
        <v>4.68</v>
      </c>
      <c r="J353" s="25" t="str">
        <f>SUBSTITUTE([4]签字版本!K353,MID([4]签字版本!K353,9,7),"*******")</f>
        <v>90908180*******0052089</v>
      </c>
      <c r="K353" s="24" t="str">
        <f>[4]签字版本!L353</f>
        <v>连城县农村信用联社四堡信用社</v>
      </c>
    </row>
    <row r="354" spans="1:11">
      <c r="A354" s="24" t="str">
        <f>[4]签字版本!A354</f>
        <v>348</v>
      </c>
      <c r="B354" s="24" t="str">
        <f>[4]签字版本!B354</f>
        <v>包宗煌</v>
      </c>
      <c r="C354" s="24" t="str">
        <f>SUBSTITUTE([4]签字版本!C354,MID([4]签字版本!C354,7,8),"********")</f>
        <v>352627********1613</v>
      </c>
      <c r="D354" s="25" t="str">
        <f>SUBSTITUTE([4]签字版本!D354,MID([4]签字版本!D354,4,4),"****")</f>
        <v>150****1458</v>
      </c>
      <c r="E354" s="24" t="str">
        <f>[4]签字版本!E354</f>
        <v>双泉</v>
      </c>
      <c r="F354" s="26">
        <f>[4]签字版本!F354</f>
        <v>1.02</v>
      </c>
      <c r="G354" s="26">
        <f t="shared" si="10"/>
        <v>1.02</v>
      </c>
      <c r="H354" s="26">
        <f t="shared" si="11"/>
        <v>30.6</v>
      </c>
      <c r="I354" s="26">
        <f>[4]签字版本!J354</f>
        <v>6.12</v>
      </c>
      <c r="J354" s="25" t="str">
        <f>SUBSTITUTE([4]签字版本!K354,MID([4]签字版本!K354,9,7),"*******")</f>
        <v>62303611*******6671</v>
      </c>
      <c r="K354" s="24" t="str">
        <f>[4]签字版本!L354</f>
        <v>连城县农村信用联社四堡信用社</v>
      </c>
    </row>
    <row r="355" spans="1:11">
      <c r="A355" s="24" t="str">
        <f>[4]签字版本!A355</f>
        <v>349</v>
      </c>
      <c r="B355" s="24" t="str">
        <f>[4]签字版本!B355</f>
        <v>包宗辉</v>
      </c>
      <c r="C355" s="24" t="str">
        <f>SUBSTITUTE([4]签字版本!C355,MID([4]签字版本!C355,7,8),"********")</f>
        <v>352627********1614</v>
      </c>
      <c r="D355" s="25" t="str">
        <f>SUBSTITUTE([4]签字版本!D355,MID([4]签字版本!D355,4,4),"****")</f>
        <v>157****2763</v>
      </c>
      <c r="E355" s="24" t="str">
        <f>[4]签字版本!E355</f>
        <v>双泉</v>
      </c>
      <c r="F355" s="26">
        <f>[4]签字版本!F355</f>
        <v>1.35</v>
      </c>
      <c r="G355" s="26">
        <f t="shared" si="10"/>
        <v>1.35</v>
      </c>
      <c r="H355" s="26">
        <f t="shared" si="11"/>
        <v>40.5</v>
      </c>
      <c r="I355" s="26">
        <f>[4]签字版本!J355</f>
        <v>8.1</v>
      </c>
      <c r="J355" s="25" t="str">
        <f>SUBSTITUTE([4]签字版本!K355,MID([4]签字版本!K355,9,7),"*******")</f>
        <v>90908180*******0062693</v>
      </c>
      <c r="K355" s="24" t="str">
        <f>[4]签字版本!L355</f>
        <v>连城县农村信用联社四堡信用社</v>
      </c>
    </row>
    <row r="356" spans="1:11">
      <c r="A356" s="24" t="str">
        <f>[4]签字版本!A356</f>
        <v>350</v>
      </c>
      <c r="B356" s="24" t="str">
        <f>[4]签字版本!B356</f>
        <v>邹春梅</v>
      </c>
      <c r="C356" s="24" t="str">
        <f>SUBSTITUTE([4]签字版本!C356,MID([4]签字版本!C356,7,8),"********")</f>
        <v>352627********1640</v>
      </c>
      <c r="D356" s="25" t="str">
        <f>SUBSTITUTE([4]签字版本!D356,MID([4]签字版本!D356,4,4),"****")</f>
        <v>183****2595</v>
      </c>
      <c r="E356" s="24" t="str">
        <f>[4]签字版本!E356</f>
        <v>双泉</v>
      </c>
      <c r="F356" s="26">
        <f>[4]签字版本!F356</f>
        <v>1.59</v>
      </c>
      <c r="G356" s="26">
        <f t="shared" si="10"/>
        <v>1.59</v>
      </c>
      <c r="H356" s="26">
        <f t="shared" si="11"/>
        <v>47.7</v>
      </c>
      <c r="I356" s="26">
        <f>[4]签字版本!J356</f>
        <v>9.54</v>
      </c>
      <c r="J356" s="25" t="str">
        <f>SUBSTITUTE([4]签字版本!K356,MID([4]签字版本!K356,9,7),"*******")</f>
        <v>62218401*******1414</v>
      </c>
      <c r="K356" s="24" t="str">
        <f>[4]签字版本!L356</f>
        <v>连城县农村信用联社四堡信用社</v>
      </c>
    </row>
    <row r="357" spans="1:11">
      <c r="A357" s="24" t="str">
        <f>[4]签字版本!A357</f>
        <v>351</v>
      </c>
      <c r="B357" s="24" t="str">
        <f>[4]签字版本!B357</f>
        <v>包盛长</v>
      </c>
      <c r="C357" s="24" t="str">
        <f>SUBSTITUTE([4]签字版本!C357,MID([4]签字版本!C357,7,8),"********")</f>
        <v>352627********1616</v>
      </c>
      <c r="D357" s="25" t="str">
        <f>SUBSTITUTE([4]签字版本!D357,MID([4]签字版本!D357,4,4),"****")</f>
        <v>137****2852</v>
      </c>
      <c r="E357" s="24" t="str">
        <f>[4]签字版本!E357</f>
        <v>双泉</v>
      </c>
      <c r="F357" s="26">
        <f>[4]签字版本!F357</f>
        <v>2.29</v>
      </c>
      <c r="G357" s="26">
        <f t="shared" si="10"/>
        <v>2.29</v>
      </c>
      <c r="H357" s="26">
        <f t="shared" si="11"/>
        <v>68.7</v>
      </c>
      <c r="I357" s="26">
        <f>[4]签字版本!J357</f>
        <v>13.74</v>
      </c>
      <c r="J357" s="25" t="str">
        <f>SUBSTITUTE([4]签字版本!K357,MID([4]签字版本!K357,9,7),"*******")</f>
        <v>90908180*******0052748</v>
      </c>
      <c r="K357" s="24" t="str">
        <f>[4]签字版本!L357</f>
        <v>连城县农村信用联社四堡信用社</v>
      </c>
    </row>
    <row r="358" spans="1:11">
      <c r="A358" s="24" t="str">
        <f>[4]签字版本!A358</f>
        <v>352</v>
      </c>
      <c r="B358" s="24" t="str">
        <f>[4]签字版本!B358</f>
        <v>包重庆</v>
      </c>
      <c r="C358" s="24" t="str">
        <f>SUBSTITUTE([4]签字版本!C358,MID([4]签字版本!C358,7,8),"********")</f>
        <v>352627********1633</v>
      </c>
      <c r="D358" s="25" t="str">
        <f>SUBSTITUTE([4]签字版本!D358,MID([4]签字版本!D358,4,4),"****")</f>
        <v>187****5293</v>
      </c>
      <c r="E358" s="24" t="str">
        <f>[4]签字版本!E358</f>
        <v>双泉</v>
      </c>
      <c r="F358" s="26">
        <f>[4]签字版本!F358</f>
        <v>2.07</v>
      </c>
      <c r="G358" s="26">
        <f t="shared" si="10"/>
        <v>2.07</v>
      </c>
      <c r="H358" s="26">
        <f t="shared" si="11"/>
        <v>62.1</v>
      </c>
      <c r="I358" s="26">
        <f>[4]签字版本!J358</f>
        <v>12.42</v>
      </c>
      <c r="J358" s="25" t="str">
        <f>SUBSTITUTE([4]签字版本!K358,MID([4]签字版本!K358,9,7),"*******")</f>
        <v>62218405*******7195</v>
      </c>
      <c r="K358" s="24" t="str">
        <f>[4]签字版本!L358</f>
        <v>连城县农村信用联社四堡信用社</v>
      </c>
    </row>
    <row r="359" spans="1:11">
      <c r="A359" s="24" t="str">
        <f>[4]签字版本!A359</f>
        <v>353</v>
      </c>
      <c r="B359" s="24" t="str">
        <f>[4]签字版本!B359</f>
        <v>包宗恒</v>
      </c>
      <c r="C359" s="24" t="str">
        <f>SUBSTITUTE([4]签字版本!C359,MID([4]签字版本!C359,7,8),"********")</f>
        <v>352627********1619</v>
      </c>
      <c r="D359" s="25" t="str">
        <f>SUBSTITUTE([4]签字版本!D359,MID([4]签字版本!D359,4,4),"****")</f>
        <v>153****9646</v>
      </c>
      <c r="E359" s="24" t="str">
        <f>[4]签字版本!E359</f>
        <v>双泉</v>
      </c>
      <c r="F359" s="26">
        <f>[4]签字版本!F359</f>
        <v>2.03</v>
      </c>
      <c r="G359" s="26">
        <f t="shared" si="10"/>
        <v>2.03</v>
      </c>
      <c r="H359" s="26">
        <f t="shared" si="11"/>
        <v>60.9</v>
      </c>
      <c r="I359" s="26">
        <f>[4]签字版本!J359</f>
        <v>12.18</v>
      </c>
      <c r="J359" s="25" t="str">
        <f>SUBSTITUTE([4]签字版本!K359,MID([4]签字版本!K359,9,7),"*******")</f>
        <v>90908180*******0065440</v>
      </c>
      <c r="K359" s="24" t="str">
        <f>[4]签字版本!L359</f>
        <v>连城县农村信用联社四堡信用社</v>
      </c>
    </row>
    <row r="360" spans="1:11">
      <c r="A360" s="24" t="str">
        <f>[4]签字版本!A360</f>
        <v>354</v>
      </c>
      <c r="B360" s="24" t="str">
        <f>[4]签字版本!B360</f>
        <v>邹义和</v>
      </c>
      <c r="C360" s="24" t="str">
        <f>SUBSTITUTE([4]签字版本!C360,MID([4]签字版本!C360,7,8),"********")</f>
        <v>352627********1614</v>
      </c>
      <c r="D360" s="25" t="str">
        <f>SUBSTITUTE([4]签字版本!D360,MID([4]签字版本!D360,4,4),"****")</f>
        <v>187****7003</v>
      </c>
      <c r="E360" s="24" t="str">
        <f>[4]签字版本!E360</f>
        <v>双泉</v>
      </c>
      <c r="F360" s="26">
        <f>[4]签字版本!F360</f>
        <v>8.56</v>
      </c>
      <c r="G360" s="26">
        <f t="shared" si="10"/>
        <v>8.56</v>
      </c>
      <c r="H360" s="26">
        <f t="shared" si="11"/>
        <v>256.8</v>
      </c>
      <c r="I360" s="26">
        <f>[4]签字版本!J360</f>
        <v>51.36</v>
      </c>
      <c r="J360" s="25" t="str">
        <f>SUBSTITUTE([4]签字版本!K360,MID([4]签字版本!K360,9,7),"*******")</f>
        <v>62303625*******6885</v>
      </c>
      <c r="K360" s="24" t="str">
        <f>[4]签字版本!L360</f>
        <v>连城县农村信用联社四堡信用社</v>
      </c>
    </row>
    <row r="361" spans="1:11">
      <c r="A361" s="24" t="str">
        <f>[4]签字版本!A361</f>
        <v>355</v>
      </c>
      <c r="B361" s="24" t="str">
        <f>[4]签字版本!B361</f>
        <v>邹志通</v>
      </c>
      <c r="C361" s="24" t="str">
        <f>SUBSTITUTE([4]签字版本!C361,MID([4]签字版本!C361,7,8),"********")</f>
        <v>352627********1617</v>
      </c>
      <c r="D361" s="25" t="str">
        <f>SUBSTITUTE([4]签字版本!D361,MID([4]签字版本!D361,4,4),"****")</f>
        <v>138****5942</v>
      </c>
      <c r="E361" s="24" t="str">
        <f>[4]签字版本!E361</f>
        <v>双泉</v>
      </c>
      <c r="F361" s="26">
        <f>[4]签字版本!F361</f>
        <v>5.51</v>
      </c>
      <c r="G361" s="26">
        <f t="shared" si="10"/>
        <v>5.51</v>
      </c>
      <c r="H361" s="26">
        <f t="shared" si="11"/>
        <v>165.3</v>
      </c>
      <c r="I361" s="26">
        <f>[4]签字版本!J361</f>
        <v>33.06</v>
      </c>
      <c r="J361" s="25" t="str">
        <f>SUBSTITUTE([4]签字版本!K361,MID([4]签字版本!K361,9,7),"*******")</f>
        <v>62218405*******7757</v>
      </c>
      <c r="K361" s="24" t="str">
        <f>[4]签字版本!L361</f>
        <v>连城县农村信用联社四堡信用社</v>
      </c>
    </row>
    <row r="362" spans="1:11">
      <c r="A362" s="24" t="str">
        <f>[4]签字版本!A362</f>
        <v>356</v>
      </c>
      <c r="B362" s="24" t="str">
        <f>[4]签字版本!B362</f>
        <v>邹青峰</v>
      </c>
      <c r="C362" s="24" t="str">
        <f>SUBSTITUTE([4]签字版本!C362,MID([4]签字版本!C362,7,8),"********")</f>
        <v>352627********1612</v>
      </c>
      <c r="D362" s="25" t="str">
        <f>SUBSTITUTE([4]签字版本!D362,MID([4]签字版本!D362,4,4),"****")</f>
        <v>136****9061</v>
      </c>
      <c r="E362" s="24" t="str">
        <f>[4]签字版本!E362</f>
        <v>双泉</v>
      </c>
      <c r="F362" s="26">
        <f>[4]签字版本!F362</f>
        <v>3.01</v>
      </c>
      <c r="G362" s="26">
        <f t="shared" si="10"/>
        <v>3.01</v>
      </c>
      <c r="H362" s="26">
        <f t="shared" si="11"/>
        <v>90.3</v>
      </c>
      <c r="I362" s="26">
        <f>[4]签字版本!J362</f>
        <v>18.06</v>
      </c>
      <c r="J362" s="25" t="str">
        <f>SUBSTITUTE([4]签字版本!K362,MID([4]签字版本!K362,9,7),"*******")</f>
        <v>90908180*******0069302</v>
      </c>
      <c r="K362" s="24" t="str">
        <f>[4]签字版本!L362</f>
        <v>连城县农村信用联社四堡信用社</v>
      </c>
    </row>
    <row r="363" spans="1:11">
      <c r="A363" s="24" t="str">
        <f>[4]签字版本!A363</f>
        <v>357</v>
      </c>
      <c r="B363" s="24" t="str">
        <f>[4]签字版本!B363</f>
        <v>邹志忠</v>
      </c>
      <c r="C363" s="24" t="str">
        <f>SUBSTITUTE([4]签字版本!C363,MID([4]签字版本!C363,7,8),"********")</f>
        <v>352627********165X</v>
      </c>
      <c r="D363" s="25" t="str">
        <f>SUBSTITUTE([4]签字版本!D363,MID([4]签字版本!D363,4,4),"****")</f>
        <v>138****6038</v>
      </c>
      <c r="E363" s="24" t="str">
        <f>[4]签字版本!E363</f>
        <v>双泉</v>
      </c>
      <c r="F363" s="26">
        <f>[4]签字版本!F363</f>
        <v>5.47</v>
      </c>
      <c r="G363" s="26">
        <f t="shared" si="10"/>
        <v>5.47</v>
      </c>
      <c r="H363" s="26">
        <f t="shared" si="11"/>
        <v>164.1</v>
      </c>
      <c r="I363" s="26">
        <f>[4]签字版本!J363</f>
        <v>32.82</v>
      </c>
      <c r="J363" s="25" t="str">
        <f>SUBSTITUTE([4]签字版本!K363,MID([4]签字版本!K363,9,7),"*******")</f>
        <v>90908180*******0063381</v>
      </c>
      <c r="K363" s="24" t="str">
        <f>[4]签字版本!L363</f>
        <v>连城县农村信用联社四堡信用社</v>
      </c>
    </row>
    <row r="364" spans="1:11">
      <c r="A364" s="24" t="str">
        <f>[4]签字版本!A364</f>
        <v>358</v>
      </c>
      <c r="B364" s="24" t="str">
        <f>[4]签字版本!B364</f>
        <v>邹志亮</v>
      </c>
      <c r="C364" s="24" t="str">
        <f>SUBSTITUTE([4]签字版本!C364,MID([4]签字版本!C364,7,8),"********")</f>
        <v>352627********1612</v>
      </c>
      <c r="D364" s="25" t="str">
        <f>SUBSTITUTE([4]签字版本!D364,MID([4]签字版本!D364,4,4),"****")</f>
        <v>133****5113</v>
      </c>
      <c r="E364" s="24" t="str">
        <f>[4]签字版本!E364</f>
        <v>双泉</v>
      </c>
      <c r="F364" s="26">
        <f>[4]签字版本!F364</f>
        <v>2.5</v>
      </c>
      <c r="G364" s="26">
        <f t="shared" si="10"/>
        <v>2.5</v>
      </c>
      <c r="H364" s="26">
        <f t="shared" si="11"/>
        <v>75</v>
      </c>
      <c r="I364" s="26">
        <f>[4]签字版本!J364</f>
        <v>15</v>
      </c>
      <c r="J364" s="25" t="str">
        <f>SUBSTITUTE([4]签字版本!K364,MID([4]签字版本!K364,9,7),"*******")</f>
        <v>90908180*******0001713</v>
      </c>
      <c r="K364" s="24" t="str">
        <f>[4]签字版本!L364</f>
        <v>连城县农村信用联社四堡信用社</v>
      </c>
    </row>
    <row r="365" spans="1:11">
      <c r="A365" s="24" t="str">
        <f>[4]签字版本!A365</f>
        <v>359</v>
      </c>
      <c r="B365" s="24" t="str">
        <f>[4]签字版本!B365</f>
        <v>邹志铿</v>
      </c>
      <c r="C365" s="24" t="str">
        <f>SUBSTITUTE([4]签字版本!C365,MID([4]签字版本!C365,7,8),"********")</f>
        <v>352627********1611</v>
      </c>
      <c r="D365" s="25" t="str">
        <f>SUBSTITUTE([4]签字版本!D365,MID([4]签字版本!D365,4,4),"****")</f>
        <v>158****0306</v>
      </c>
      <c r="E365" s="24" t="str">
        <f>[4]签字版本!E365</f>
        <v>双泉</v>
      </c>
      <c r="F365" s="26">
        <f>[4]签字版本!F365</f>
        <v>2.31</v>
      </c>
      <c r="G365" s="26">
        <f t="shared" si="10"/>
        <v>2.31</v>
      </c>
      <c r="H365" s="26">
        <f t="shared" si="11"/>
        <v>69.3</v>
      </c>
      <c r="I365" s="26">
        <f>[4]签字版本!J365</f>
        <v>13.86</v>
      </c>
      <c r="J365" s="25" t="str">
        <f>SUBSTITUTE([4]签字版本!K365,MID([4]签字版本!K365,9,7),"*******")</f>
        <v>90908180*******0594824</v>
      </c>
      <c r="K365" s="24" t="str">
        <f>[4]签字版本!L365</f>
        <v>连城县农村信用联社四堡信用社</v>
      </c>
    </row>
    <row r="366" spans="1:11">
      <c r="A366" s="24" t="str">
        <f>[4]签字版本!A366</f>
        <v>360</v>
      </c>
      <c r="B366" s="24" t="str">
        <f>[4]签字版本!B366</f>
        <v>邹志兵</v>
      </c>
      <c r="C366" s="24" t="str">
        <f>SUBSTITUTE([4]签字版本!C366,MID([4]签字版本!C366,7,8),"********")</f>
        <v>352627********1613</v>
      </c>
      <c r="D366" s="25" t="str">
        <f>SUBSTITUTE([4]签字版本!D366,MID([4]签字版本!D366,4,4),"****")</f>
        <v>136****7628</v>
      </c>
      <c r="E366" s="24" t="str">
        <f>[4]签字版本!E366</f>
        <v>双泉</v>
      </c>
      <c r="F366" s="26">
        <f>[4]签字版本!F366</f>
        <v>2.38</v>
      </c>
      <c r="G366" s="26">
        <f t="shared" si="10"/>
        <v>2.38</v>
      </c>
      <c r="H366" s="26">
        <f t="shared" si="11"/>
        <v>71.4</v>
      </c>
      <c r="I366" s="26">
        <f>[4]签字版本!J366</f>
        <v>14.28</v>
      </c>
      <c r="J366" s="25" t="str">
        <f>SUBSTITUTE([4]签字版本!K366,MID([4]签字版本!K366,9,7),"*******")</f>
        <v>62218405*******5743</v>
      </c>
      <c r="K366" s="24" t="str">
        <f>[4]签字版本!L366</f>
        <v>连城县农村信用联社四堡信用社</v>
      </c>
    </row>
    <row r="367" spans="1:11">
      <c r="A367" s="24" t="str">
        <f>[4]签字版本!A367</f>
        <v>361</v>
      </c>
      <c r="B367" s="24" t="str">
        <f>[4]签字版本!B367</f>
        <v>邹志勇</v>
      </c>
      <c r="C367" s="24" t="str">
        <f>SUBSTITUTE([4]签字版本!C367,MID([4]签字版本!C367,7,8),"********")</f>
        <v>352627********1651</v>
      </c>
      <c r="D367" s="25" t="str">
        <f>SUBSTITUTE([4]签字版本!D367,MID([4]签字版本!D367,4,4),"****")</f>
        <v>134****5917</v>
      </c>
      <c r="E367" s="24" t="str">
        <f>[4]签字版本!E367</f>
        <v>双泉</v>
      </c>
      <c r="F367" s="26">
        <f>[4]签字版本!F367</f>
        <v>3.36</v>
      </c>
      <c r="G367" s="26">
        <f t="shared" si="10"/>
        <v>3.36</v>
      </c>
      <c r="H367" s="26">
        <f t="shared" si="11"/>
        <v>100.8</v>
      </c>
      <c r="I367" s="26">
        <f>[4]签字版本!J367</f>
        <v>20.16</v>
      </c>
      <c r="J367" s="25" t="str">
        <f>SUBSTITUTE([4]签字版本!K367,MID([4]签字版本!K367,9,7),"*******")</f>
        <v>62218405*******5909</v>
      </c>
      <c r="K367" s="24" t="str">
        <f>[4]签字版本!L367</f>
        <v>连城县农村信用联社四堡信用社</v>
      </c>
    </row>
    <row r="368" spans="1:11">
      <c r="A368" s="24" t="str">
        <f>[4]签字版本!A368</f>
        <v>362</v>
      </c>
      <c r="B368" s="24" t="str">
        <f>[4]签字版本!B368</f>
        <v>邹顺烈</v>
      </c>
      <c r="C368" s="24" t="str">
        <f>SUBSTITUTE([4]签字版本!C368,MID([4]签字版本!C368,7,8),"********")</f>
        <v>352627********1639</v>
      </c>
      <c r="D368" s="25" t="str">
        <f>SUBSTITUTE([4]签字版本!D368,MID([4]签字版本!D368,4,4),"****")</f>
        <v>152****0138</v>
      </c>
      <c r="E368" s="24" t="str">
        <f>[4]签字版本!E368</f>
        <v>双泉</v>
      </c>
      <c r="F368" s="26">
        <f>[4]签字版本!F368</f>
        <v>3.37</v>
      </c>
      <c r="G368" s="26">
        <f t="shared" si="10"/>
        <v>3.37</v>
      </c>
      <c r="H368" s="26">
        <f t="shared" si="11"/>
        <v>101.1</v>
      </c>
      <c r="I368" s="26">
        <f>[4]签字版本!J368</f>
        <v>20.22</v>
      </c>
      <c r="J368" s="25" t="str">
        <f>SUBSTITUTE([4]签字版本!K368,MID([4]签字版本!K368,9,7),"*******")</f>
        <v>90908180*******0002213</v>
      </c>
      <c r="K368" s="24" t="str">
        <f>[4]签字版本!L368</f>
        <v>连城县农村信用联社四堡信用社</v>
      </c>
    </row>
    <row r="369" spans="1:11">
      <c r="A369" s="24" t="str">
        <f>[4]签字版本!A369</f>
        <v>363</v>
      </c>
      <c r="B369" s="24" t="str">
        <f>[4]签字版本!B369</f>
        <v>邹志贤</v>
      </c>
      <c r="C369" s="24" t="str">
        <f>SUBSTITUTE([4]签字版本!C369,MID([4]签字版本!C369,7,8),"********")</f>
        <v>352627********1611</v>
      </c>
      <c r="D369" s="25" t="str">
        <f>SUBSTITUTE([4]签字版本!D369,MID([4]签字版本!D369,4,4),"****")</f>
        <v>159****2308</v>
      </c>
      <c r="E369" s="24" t="str">
        <f>[4]签字版本!E369</f>
        <v>双泉</v>
      </c>
      <c r="F369" s="26">
        <f>[4]签字版本!F369</f>
        <v>3.03</v>
      </c>
      <c r="G369" s="26">
        <f t="shared" si="10"/>
        <v>3.03</v>
      </c>
      <c r="H369" s="26">
        <f t="shared" si="11"/>
        <v>90.9</v>
      </c>
      <c r="I369" s="26">
        <f>[4]签字版本!J369</f>
        <v>18.18</v>
      </c>
      <c r="J369" s="25" t="str">
        <f>SUBSTITUTE([4]签字版本!K369,MID([4]签字版本!K369,9,7),"*******")</f>
        <v>90908180*******0065398</v>
      </c>
      <c r="K369" s="24" t="str">
        <f>[4]签字版本!L369</f>
        <v>连城县农村信用联社四堡信用社</v>
      </c>
    </row>
    <row r="370" spans="1:11">
      <c r="A370" s="24" t="str">
        <f>[4]签字版本!A370</f>
        <v>364</v>
      </c>
      <c r="B370" s="24" t="str">
        <f>[4]签字版本!B370</f>
        <v>邹小勇</v>
      </c>
      <c r="C370" s="24" t="str">
        <f>SUBSTITUTE([4]签字版本!C370,MID([4]签字版本!C370,7,8),"********")</f>
        <v>350825********1610</v>
      </c>
      <c r="D370" s="25" t="str">
        <f>SUBSTITUTE([4]签字版本!D370,MID([4]签字版本!D370,4,4),"****")</f>
        <v>189****0900</v>
      </c>
      <c r="E370" s="24" t="str">
        <f>[4]签字版本!E370</f>
        <v>双泉</v>
      </c>
      <c r="F370" s="26">
        <f>[4]签字版本!F370</f>
        <v>1.81</v>
      </c>
      <c r="G370" s="26">
        <f t="shared" si="10"/>
        <v>1.81</v>
      </c>
      <c r="H370" s="26">
        <f t="shared" si="11"/>
        <v>54.3</v>
      </c>
      <c r="I370" s="26">
        <f>[4]签字版本!J370</f>
        <v>10.86</v>
      </c>
      <c r="J370" s="25" t="str">
        <f>SUBSTITUTE([4]签字版本!K370,MID([4]签字版本!K370,9,7),"*******")</f>
        <v>90908180*******0052980</v>
      </c>
      <c r="K370" s="24" t="str">
        <f>[4]签字版本!L370</f>
        <v>连城县农村信用联社四堡信用社</v>
      </c>
    </row>
    <row r="371" spans="1:11">
      <c r="A371" s="24" t="str">
        <f>[4]签字版本!A371</f>
        <v>365</v>
      </c>
      <c r="B371" s="24" t="str">
        <f>[4]签字版本!B371</f>
        <v>邹志海</v>
      </c>
      <c r="C371" s="24" t="str">
        <f>SUBSTITUTE([4]签字版本!C371,MID([4]签字版本!C371,7,8),"********")</f>
        <v>352627********1616</v>
      </c>
      <c r="D371" s="25" t="str">
        <f>SUBSTITUTE([4]签字版本!D371,MID([4]签字版本!D371,4,4),"****")</f>
        <v>133****3906</v>
      </c>
      <c r="E371" s="24" t="str">
        <f>[4]签字版本!E371</f>
        <v>双泉</v>
      </c>
      <c r="F371" s="26">
        <f>[4]签字版本!F371</f>
        <v>1.83</v>
      </c>
      <c r="G371" s="26">
        <f t="shared" si="10"/>
        <v>1.83</v>
      </c>
      <c r="H371" s="26">
        <f t="shared" si="11"/>
        <v>54.9</v>
      </c>
      <c r="I371" s="26">
        <f>[4]签字版本!J371</f>
        <v>10.98</v>
      </c>
      <c r="J371" s="25" t="str">
        <f>SUBSTITUTE([4]签字版本!K371,MID([4]签字版本!K371,9,7),"*******")</f>
        <v>62218405*******7732</v>
      </c>
      <c r="K371" s="24" t="str">
        <f>[4]签字版本!L371</f>
        <v>连城县农村信用联社四堡信用社</v>
      </c>
    </row>
    <row r="372" spans="1:11">
      <c r="A372" s="24" t="str">
        <f>[4]签字版本!A372</f>
        <v>366</v>
      </c>
      <c r="B372" s="24" t="str">
        <f>[4]签字版本!B372</f>
        <v>邹冠富</v>
      </c>
      <c r="C372" s="24" t="str">
        <f>SUBSTITUTE([4]签字版本!C372,MID([4]签字版本!C372,7,8),"********")</f>
        <v>352627********1610</v>
      </c>
      <c r="D372" s="25" t="str">
        <f>SUBSTITUTE([4]签字版本!D372,MID([4]签字版本!D372,4,4),"****")</f>
        <v>185****5802</v>
      </c>
      <c r="E372" s="24" t="str">
        <f>[4]签字版本!E372</f>
        <v>双泉</v>
      </c>
      <c r="F372" s="26">
        <f>[4]签字版本!F372</f>
        <v>4.83</v>
      </c>
      <c r="G372" s="26">
        <f t="shared" si="10"/>
        <v>4.83</v>
      </c>
      <c r="H372" s="26">
        <f t="shared" si="11"/>
        <v>144.9</v>
      </c>
      <c r="I372" s="26">
        <f>[4]签字版本!J372</f>
        <v>28.98</v>
      </c>
      <c r="J372" s="25" t="str">
        <f>SUBSTITUTE([4]签字版本!K372,MID([4]签字版本!K372,9,7),"*******")</f>
        <v>62218405*******7682</v>
      </c>
      <c r="K372" s="24" t="str">
        <f>[4]签字版本!L372</f>
        <v>连城县农村信用联社四堡信用社</v>
      </c>
    </row>
    <row r="373" spans="1:11">
      <c r="A373" s="24" t="str">
        <f>[4]签字版本!A373</f>
        <v>367</v>
      </c>
      <c r="B373" s="24" t="str">
        <f>[4]签字版本!B373</f>
        <v>邹志雄</v>
      </c>
      <c r="C373" s="24" t="str">
        <f>SUBSTITUTE([4]签字版本!C373,MID([4]签字版本!C373,7,8),"********")</f>
        <v>352627********1614</v>
      </c>
      <c r="D373" s="25" t="str">
        <f>SUBSTITUTE([4]签字版本!D373,MID([4]签字版本!D373,4,4),"****")</f>
        <v>136****6221</v>
      </c>
      <c r="E373" s="24" t="str">
        <f>[4]签字版本!E373</f>
        <v>双泉</v>
      </c>
      <c r="F373" s="26">
        <f>[4]签字版本!F373</f>
        <v>3.33</v>
      </c>
      <c r="G373" s="26">
        <f t="shared" si="10"/>
        <v>3.33</v>
      </c>
      <c r="H373" s="26">
        <f t="shared" si="11"/>
        <v>99.9</v>
      </c>
      <c r="I373" s="26">
        <f>[4]签字版本!J373</f>
        <v>19.98</v>
      </c>
      <c r="J373" s="25" t="str">
        <f>SUBSTITUTE([4]签字版本!K373,MID([4]签字版本!K373,9,7),"*******")</f>
        <v>90908180*******4476712</v>
      </c>
      <c r="K373" s="24" t="str">
        <f>[4]签字版本!L373</f>
        <v>连城县农村信用联社四堡信用社</v>
      </c>
    </row>
    <row r="374" spans="1:11">
      <c r="A374" s="24" t="str">
        <f>[4]签字版本!A374</f>
        <v>368</v>
      </c>
      <c r="B374" s="24" t="str">
        <f>[4]签字版本!B374</f>
        <v>邹燕</v>
      </c>
      <c r="C374" s="24" t="str">
        <f>SUBSTITUTE([4]签字版本!C374,MID([4]签字版本!C374,7,8),"********")</f>
        <v>350825********1619</v>
      </c>
      <c r="D374" s="25" t="str">
        <f>SUBSTITUTE([4]签字版本!D374,MID([4]签字版本!D374,4,4),"****")</f>
        <v>151****0230</v>
      </c>
      <c r="E374" s="24" t="str">
        <f>[4]签字版本!E374</f>
        <v>双泉</v>
      </c>
      <c r="F374" s="26">
        <f>[4]签字版本!F374</f>
        <v>3.59</v>
      </c>
      <c r="G374" s="26">
        <f t="shared" si="10"/>
        <v>3.59</v>
      </c>
      <c r="H374" s="26">
        <f t="shared" si="11"/>
        <v>107.7</v>
      </c>
      <c r="I374" s="26">
        <f>[4]签字版本!J374</f>
        <v>21.54</v>
      </c>
      <c r="J374" s="25" t="str">
        <f>SUBSTITUTE([4]签字版本!K374,MID([4]签字版本!K374,9,7),"*******")</f>
        <v>62218405*******7583</v>
      </c>
      <c r="K374" s="24" t="str">
        <f>[4]签字版本!L374</f>
        <v>连城县农村信用联社四堡信用社</v>
      </c>
    </row>
    <row r="375" spans="1:11">
      <c r="A375" s="24" t="str">
        <f>[4]签字版本!A375</f>
        <v>369</v>
      </c>
      <c r="B375" s="24" t="str">
        <f>[4]签字版本!B375</f>
        <v>邹春峰</v>
      </c>
      <c r="C375" s="24" t="str">
        <f>SUBSTITUTE([4]签字版本!C375,MID([4]签字版本!C375,7,8),"********")</f>
        <v>352627********1615</v>
      </c>
      <c r="D375" s="25" t="str">
        <f>SUBSTITUTE([4]签字版本!D375,MID([4]签字版本!D375,4,4),"****")</f>
        <v>136****9061</v>
      </c>
      <c r="E375" s="24" t="str">
        <f>[4]签字版本!E375</f>
        <v>双泉</v>
      </c>
      <c r="F375" s="26">
        <f>[4]签字版本!F375</f>
        <v>3.59</v>
      </c>
      <c r="G375" s="26">
        <f t="shared" si="10"/>
        <v>3.59</v>
      </c>
      <c r="H375" s="26">
        <f t="shared" si="11"/>
        <v>107.7</v>
      </c>
      <c r="I375" s="26">
        <f>[4]签字版本!J375</f>
        <v>21.54</v>
      </c>
      <c r="J375" s="25" t="str">
        <f>SUBSTITUTE([4]签字版本!K375,MID([4]签字版本!K375,9,7),"*******")</f>
        <v>90908180*******0194258</v>
      </c>
      <c r="K375" s="24" t="str">
        <f>[4]签字版本!L375</f>
        <v>连城县农村信用联社四堡信用社</v>
      </c>
    </row>
    <row r="376" spans="1:11">
      <c r="A376" s="24" t="str">
        <f>[4]签字版本!A376</f>
        <v>370</v>
      </c>
      <c r="B376" s="24" t="str">
        <f>[4]签字版本!B376</f>
        <v>邹志刚</v>
      </c>
      <c r="C376" s="24" t="str">
        <f>SUBSTITUTE([4]签字版本!C376,MID([4]签字版本!C376,7,8),"********")</f>
        <v>352627********1617</v>
      </c>
      <c r="D376" s="25" t="str">
        <f>SUBSTITUTE([4]签字版本!D376,MID([4]签字版本!D376,4,4),"****")</f>
        <v>136****7663</v>
      </c>
      <c r="E376" s="24" t="str">
        <f>[4]签字版本!E376</f>
        <v>双泉</v>
      </c>
      <c r="F376" s="26">
        <f>[4]签字版本!F376</f>
        <v>3.42</v>
      </c>
      <c r="G376" s="26">
        <f t="shared" si="10"/>
        <v>3.42</v>
      </c>
      <c r="H376" s="26">
        <f t="shared" si="11"/>
        <v>102.6</v>
      </c>
      <c r="I376" s="26">
        <f>[4]签字版本!J376</f>
        <v>20.52</v>
      </c>
      <c r="J376" s="25" t="str">
        <f>SUBSTITUTE([4]签字版本!K376,MID([4]签字版本!K376,9,7),"*******")</f>
        <v>90908180*******0072399</v>
      </c>
      <c r="K376" s="24" t="str">
        <f>[4]签字版本!L376</f>
        <v>连城县农村信用联社四堡信用社</v>
      </c>
    </row>
    <row r="377" spans="1:11">
      <c r="A377" s="24" t="str">
        <f>[4]签字版本!A377</f>
        <v>371</v>
      </c>
      <c r="B377" s="24" t="str">
        <f>[4]签字版本!B377</f>
        <v>邹顺康</v>
      </c>
      <c r="C377" s="24" t="str">
        <f>SUBSTITUTE([4]签字版本!C377,MID([4]签字版本!C377,7,8),"********")</f>
        <v>352627********1639</v>
      </c>
      <c r="D377" s="25" t="str">
        <f>SUBSTITUTE([4]签字版本!D377,MID([4]签字版本!D377,4,4),"****")</f>
        <v>138****2130</v>
      </c>
      <c r="E377" s="24" t="str">
        <f>[4]签字版本!E377</f>
        <v>双泉</v>
      </c>
      <c r="F377" s="26">
        <f>[4]签字版本!F377</f>
        <v>2.56</v>
      </c>
      <c r="G377" s="26">
        <f t="shared" si="10"/>
        <v>2.56</v>
      </c>
      <c r="H377" s="26">
        <f t="shared" si="11"/>
        <v>76.8</v>
      </c>
      <c r="I377" s="26">
        <f>[4]签字版本!J377</f>
        <v>15.36</v>
      </c>
      <c r="J377" s="25" t="str">
        <f>SUBSTITUTE([4]签字版本!K377,MID([4]签字版本!K377,9,7),"*******")</f>
        <v>90908180*******0053373</v>
      </c>
      <c r="K377" s="24" t="str">
        <f>[4]签字版本!L377</f>
        <v>连城县农村信用联社四堡信用社</v>
      </c>
    </row>
    <row r="378" spans="1:11">
      <c r="A378" s="24" t="str">
        <f>[4]签字版本!A378</f>
        <v>372</v>
      </c>
      <c r="B378" s="24" t="str">
        <f>[4]签字版本!B378</f>
        <v>邹志全</v>
      </c>
      <c r="C378" s="24" t="str">
        <f>SUBSTITUTE([4]签字版本!C378,MID([4]签字版本!C378,7,8),"********")</f>
        <v>352627********1611</v>
      </c>
      <c r="D378" s="25" t="str">
        <f>SUBSTITUTE([4]签字版本!D378,MID([4]签字版本!D378,4,4),"****")</f>
        <v>188****8125</v>
      </c>
      <c r="E378" s="24" t="str">
        <f>[4]签字版本!E378</f>
        <v>双泉</v>
      </c>
      <c r="F378" s="26">
        <f>[4]签字版本!F378</f>
        <v>2.11</v>
      </c>
      <c r="G378" s="26">
        <f t="shared" si="10"/>
        <v>2.11</v>
      </c>
      <c r="H378" s="26">
        <f t="shared" si="11"/>
        <v>63.3</v>
      </c>
      <c r="I378" s="26">
        <f>[4]签字版本!J378</f>
        <v>12.66</v>
      </c>
      <c r="J378" s="25" t="str">
        <f>SUBSTITUTE([4]签字版本!K378,MID([4]签字版本!K378,9,7),"*******")</f>
        <v>90908180*******0280985</v>
      </c>
      <c r="K378" s="24" t="str">
        <f>[4]签字版本!L378</f>
        <v>连城县农村信用联社四堡信用社</v>
      </c>
    </row>
    <row r="379" spans="1:11">
      <c r="A379" s="24" t="str">
        <f>[4]签字版本!A379</f>
        <v>373</v>
      </c>
      <c r="B379" s="24" t="str">
        <f>[4]签字版本!B379</f>
        <v>邹顺明</v>
      </c>
      <c r="C379" s="24" t="str">
        <f>SUBSTITUTE([4]签字版本!C379,MID([4]签字版本!C379,7,8),"********")</f>
        <v>352627********1613</v>
      </c>
      <c r="D379" s="25" t="str">
        <f>SUBSTITUTE([4]签字版本!D379,MID([4]签字版本!D379,4,4),"****")</f>
        <v>158****5275</v>
      </c>
      <c r="E379" s="24" t="str">
        <f>[4]签字版本!E379</f>
        <v>双泉</v>
      </c>
      <c r="F379" s="26">
        <f>[4]签字版本!F379</f>
        <v>2.14</v>
      </c>
      <c r="G379" s="26">
        <f t="shared" si="10"/>
        <v>2.14</v>
      </c>
      <c r="H379" s="26">
        <f t="shared" si="11"/>
        <v>64.2</v>
      </c>
      <c r="I379" s="26">
        <f>[4]签字版本!J379</f>
        <v>12.84</v>
      </c>
      <c r="J379" s="25" t="str">
        <f>SUBSTITUTE([4]签字版本!K379,MID([4]签字版本!K379,9,7),"*******")</f>
        <v>90908180*******0053220</v>
      </c>
      <c r="K379" s="24" t="str">
        <f>[4]签字版本!L379</f>
        <v>连城县农村信用联社四堡信用社</v>
      </c>
    </row>
    <row r="380" spans="1:11">
      <c r="A380" s="24" t="str">
        <f>[4]签字版本!A380</f>
        <v>374</v>
      </c>
      <c r="B380" s="24" t="str">
        <f>[4]签字版本!B380</f>
        <v>邹志峰</v>
      </c>
      <c r="C380" s="24" t="str">
        <f>SUBSTITUTE([4]签字版本!C380,MID([4]签字版本!C380,7,8),"********")</f>
        <v>352627********1613</v>
      </c>
      <c r="D380" s="25" t="str">
        <f>SUBSTITUTE([4]签字版本!D380,MID([4]签字版本!D380,4,4),"****")</f>
        <v>189****0699</v>
      </c>
      <c r="E380" s="24" t="str">
        <f>[4]签字版本!E380</f>
        <v>双泉</v>
      </c>
      <c r="F380" s="26">
        <f>[4]签字版本!F380</f>
        <v>2.11</v>
      </c>
      <c r="G380" s="26">
        <f t="shared" si="10"/>
        <v>2.11</v>
      </c>
      <c r="H380" s="26">
        <f t="shared" si="11"/>
        <v>63.3</v>
      </c>
      <c r="I380" s="26">
        <f>[4]签字版本!J380</f>
        <v>12.66</v>
      </c>
      <c r="J380" s="25" t="str">
        <f>SUBSTITUTE([4]签字版本!K380,MID([4]签字版本!K380,9,7),"*******")</f>
        <v>62303611*******3377</v>
      </c>
      <c r="K380" s="24" t="str">
        <f>[4]签字版本!L380</f>
        <v>连城县农村信用联社四堡信用社</v>
      </c>
    </row>
    <row r="381" spans="1:11">
      <c r="A381" s="24" t="str">
        <f>[4]签字版本!A381</f>
        <v>375</v>
      </c>
      <c r="B381" s="24" t="str">
        <f>[4]签字版本!B381</f>
        <v>邹辉</v>
      </c>
      <c r="C381" s="24" t="str">
        <f>SUBSTITUTE([4]签字版本!C381,MID([4]签字版本!C381,7,8),"********")</f>
        <v>352627********1636</v>
      </c>
      <c r="D381" s="25" t="str">
        <f>SUBSTITUTE([4]签字版本!D381,MID([4]签字版本!D381,4,4),"****")</f>
        <v>186****0683</v>
      </c>
      <c r="E381" s="24" t="str">
        <f>[4]签字版本!E381</f>
        <v>双泉</v>
      </c>
      <c r="F381" s="26">
        <f>[4]签字版本!F381</f>
        <v>2.04</v>
      </c>
      <c r="G381" s="26">
        <f t="shared" si="10"/>
        <v>2.04</v>
      </c>
      <c r="H381" s="26">
        <f t="shared" si="11"/>
        <v>61.2</v>
      </c>
      <c r="I381" s="26">
        <f>[4]签字版本!J381</f>
        <v>12.24</v>
      </c>
      <c r="J381" s="25" t="str">
        <f>SUBSTITUTE([4]签字版本!K381,MID([4]签字版本!K381,9,7),"*******")</f>
        <v>90908180*******0063193</v>
      </c>
      <c r="K381" s="24" t="str">
        <f>[4]签字版本!L381</f>
        <v>连城县农村信用联社四堡信用社</v>
      </c>
    </row>
    <row r="382" spans="1:11">
      <c r="A382" s="24" t="str">
        <f>[4]签字版本!A382</f>
        <v>376</v>
      </c>
      <c r="B382" s="24" t="str">
        <f>[4]签字版本!B382</f>
        <v>邹智新</v>
      </c>
      <c r="C382" s="24" t="str">
        <f>SUBSTITUTE([4]签字版本!C382,MID([4]签字版本!C382,7,8),"********")</f>
        <v>352627********1617</v>
      </c>
      <c r="D382" s="25" t="str">
        <f>SUBSTITUTE([4]签字版本!D382,MID([4]签字版本!D382,4,4),"****")</f>
        <v>187****3840</v>
      </c>
      <c r="E382" s="24" t="str">
        <f>[4]签字版本!E382</f>
        <v>双泉</v>
      </c>
      <c r="F382" s="26">
        <f>[4]签字版本!F382</f>
        <v>1.91</v>
      </c>
      <c r="G382" s="26">
        <f t="shared" si="10"/>
        <v>1.91</v>
      </c>
      <c r="H382" s="26">
        <f t="shared" si="11"/>
        <v>57.3</v>
      </c>
      <c r="I382" s="26">
        <f>[4]签字版本!J382</f>
        <v>11.46</v>
      </c>
      <c r="J382" s="25" t="str">
        <f>SUBSTITUTE([4]签字版本!K382,MID([4]签字版本!K382,9,7),"*******")</f>
        <v>62218405*******4233</v>
      </c>
      <c r="K382" s="24" t="str">
        <f>[4]签字版本!L382</f>
        <v>连城县农村信用联社四堡信用社</v>
      </c>
    </row>
    <row r="383" spans="1:11">
      <c r="A383" s="24" t="str">
        <f>[4]签字版本!A383</f>
        <v>377</v>
      </c>
      <c r="B383" s="24" t="str">
        <f>[4]签字版本!B383</f>
        <v>邹顺标</v>
      </c>
      <c r="C383" s="24" t="str">
        <f>SUBSTITUTE([4]签字版本!C383,MID([4]签字版本!C383,7,8),"********")</f>
        <v>352627********161X</v>
      </c>
      <c r="D383" s="25" t="str">
        <f>SUBSTITUTE([4]签字版本!D383,MID([4]签字版本!D383,4,4),"****")</f>
        <v>136****4378</v>
      </c>
      <c r="E383" s="24" t="str">
        <f>[4]签字版本!E383</f>
        <v>双泉</v>
      </c>
      <c r="F383" s="26">
        <f>[4]签字版本!F383</f>
        <v>3.91</v>
      </c>
      <c r="G383" s="26">
        <f t="shared" si="10"/>
        <v>3.91</v>
      </c>
      <c r="H383" s="26">
        <f t="shared" si="11"/>
        <v>117.3</v>
      </c>
      <c r="I383" s="26">
        <f>[4]签字版本!J383</f>
        <v>23.46</v>
      </c>
      <c r="J383" s="25" t="str">
        <f>SUBSTITUTE([4]签字版本!K383,MID([4]签字版本!K383,9,7),"*******")</f>
        <v>90908180*******0114308</v>
      </c>
      <c r="K383" s="24" t="str">
        <f>[4]签字版本!L383</f>
        <v>连城县农村信用联社四堡信用社</v>
      </c>
    </row>
    <row r="384" spans="1:11">
      <c r="A384" s="24" t="str">
        <f>[4]签字版本!A384</f>
        <v>378</v>
      </c>
      <c r="B384" s="24" t="str">
        <f>[4]签字版本!B384</f>
        <v>邹国光</v>
      </c>
      <c r="C384" s="24" t="str">
        <f>SUBSTITUTE([4]签字版本!C384,MID([4]签字版本!C384,7,8),"********")</f>
        <v>352627********1610</v>
      </c>
      <c r="D384" s="25" t="str">
        <f>SUBSTITUTE([4]签字版本!D384,MID([4]签字版本!D384,4,4),"****")</f>
        <v>138****4098</v>
      </c>
      <c r="E384" s="24" t="str">
        <f>[4]签字版本!E384</f>
        <v>双泉</v>
      </c>
      <c r="F384" s="26">
        <f>[4]签字版本!F384</f>
        <v>2.63</v>
      </c>
      <c r="G384" s="26">
        <f t="shared" si="10"/>
        <v>2.63</v>
      </c>
      <c r="H384" s="26">
        <f t="shared" si="11"/>
        <v>78.9</v>
      </c>
      <c r="I384" s="26">
        <f>[4]签字版本!J384</f>
        <v>15.78</v>
      </c>
      <c r="J384" s="25" t="str">
        <f>SUBSTITUTE([4]签字版本!K384,MID([4]签字版本!K384,9,7),"*******")</f>
        <v>90908180*******0032021</v>
      </c>
      <c r="K384" s="24" t="str">
        <f>[4]签字版本!L384</f>
        <v>连城县农村信用联社四堡信用社</v>
      </c>
    </row>
    <row r="385" spans="1:11">
      <c r="A385" s="24" t="str">
        <f>[4]签字版本!A385</f>
        <v>379</v>
      </c>
      <c r="B385" s="24" t="str">
        <f>[4]签字版本!B385</f>
        <v>邹志辉</v>
      </c>
      <c r="C385" s="24" t="str">
        <f>SUBSTITUTE([4]签字版本!C385,MID([4]签字版本!C385,7,8),"********")</f>
        <v>352627********1617</v>
      </c>
      <c r="D385" s="25" t="str">
        <f>SUBSTITUTE([4]签字版本!D385,MID([4]签字版本!D385,4,4),"****")</f>
        <v>150****4509</v>
      </c>
      <c r="E385" s="24" t="str">
        <f>[4]签字版本!E385</f>
        <v>双泉</v>
      </c>
      <c r="F385" s="26">
        <f>[4]签字版本!F385</f>
        <v>3.1</v>
      </c>
      <c r="G385" s="26">
        <f t="shared" si="10"/>
        <v>3.1</v>
      </c>
      <c r="H385" s="26">
        <f t="shared" si="11"/>
        <v>93</v>
      </c>
      <c r="I385" s="26">
        <f>[4]签字版本!J385</f>
        <v>18.6</v>
      </c>
      <c r="J385" s="25" t="str">
        <f>SUBSTITUTE([4]签字版本!K385,MID([4]签字版本!K385,9,7),"*******")</f>
        <v>62218405*******4225</v>
      </c>
      <c r="K385" s="24" t="str">
        <f>[4]签字版本!L385</f>
        <v>连城县农村信用联社四堡信用社</v>
      </c>
    </row>
    <row r="386" spans="1:11">
      <c r="A386" s="24" t="str">
        <f>[4]签字版本!A386</f>
        <v>380</v>
      </c>
      <c r="B386" s="24" t="str">
        <f>[4]签字版本!B386</f>
        <v>邹冠宏</v>
      </c>
      <c r="C386" s="24" t="str">
        <f>SUBSTITUTE([4]签字版本!C386,MID([4]签字版本!C386,7,8),"********")</f>
        <v>350825********1615</v>
      </c>
      <c r="D386" s="25" t="str">
        <f>SUBSTITUTE([4]签字版本!D386,MID([4]签字版本!D386,4,4),"****")</f>
        <v>150****9393</v>
      </c>
      <c r="E386" s="24" t="str">
        <f>[4]签字版本!E386</f>
        <v>双泉</v>
      </c>
      <c r="F386" s="26">
        <f>[4]签字版本!F386</f>
        <v>2.72</v>
      </c>
      <c r="G386" s="26">
        <f t="shared" si="10"/>
        <v>2.72</v>
      </c>
      <c r="H386" s="26">
        <f t="shared" si="11"/>
        <v>81.6</v>
      </c>
      <c r="I386" s="26">
        <f>[4]签字版本!J386</f>
        <v>16.32</v>
      </c>
      <c r="J386" s="25" t="str">
        <f>SUBSTITUTE([4]签字版本!K386,MID([4]签字版本!K386,9,7),"*******")</f>
        <v>62303611*******0091</v>
      </c>
      <c r="K386" s="24" t="str">
        <f>[4]签字版本!L386</f>
        <v>连城县农村信用联社四堡信用社</v>
      </c>
    </row>
    <row r="387" spans="1:11">
      <c r="A387" s="24" t="str">
        <f>[4]签字版本!A387</f>
        <v>381</v>
      </c>
      <c r="B387" s="24" t="str">
        <f>[4]签字版本!B387</f>
        <v>邹志成</v>
      </c>
      <c r="C387" s="24" t="str">
        <f>SUBSTITUTE([4]签字版本!C387,MID([4]签字版本!C387,7,8),"********")</f>
        <v>352627********1613</v>
      </c>
      <c r="D387" s="25" t="str">
        <f>SUBSTITUTE([4]签字版本!D387,MID([4]签字版本!D387,4,4),"****")</f>
        <v>152****1417</v>
      </c>
      <c r="E387" s="24" t="str">
        <f>[4]签字版本!E387</f>
        <v>双泉</v>
      </c>
      <c r="F387" s="26">
        <f>[4]签字版本!F387</f>
        <v>3.56</v>
      </c>
      <c r="G387" s="26">
        <f t="shared" si="10"/>
        <v>3.56</v>
      </c>
      <c r="H387" s="26">
        <f t="shared" si="11"/>
        <v>106.8</v>
      </c>
      <c r="I387" s="26">
        <f>[4]签字版本!J387</f>
        <v>21.36</v>
      </c>
      <c r="J387" s="25" t="str">
        <f>SUBSTITUTE([4]签字版本!K387,MID([4]签字版本!K387,9,7),"*******")</f>
        <v>62218405*******5917</v>
      </c>
      <c r="K387" s="24" t="str">
        <f>[4]签字版本!L387</f>
        <v>连城县农村信用联社四堡信用社</v>
      </c>
    </row>
    <row r="388" spans="1:11">
      <c r="A388" s="24" t="str">
        <f>[4]签字版本!A388</f>
        <v>382</v>
      </c>
      <c r="B388" s="24" t="str">
        <f>[4]签字版本!B388</f>
        <v>邹志椿</v>
      </c>
      <c r="C388" s="24" t="str">
        <f>SUBSTITUTE([4]签字版本!C388,MID([4]签字版本!C388,7,8),"********")</f>
        <v>352627********1634</v>
      </c>
      <c r="D388" s="25" t="str">
        <f>SUBSTITUTE([4]签字版本!D388,MID([4]签字版本!D388,4,4),"****")</f>
        <v>180****2723</v>
      </c>
      <c r="E388" s="24" t="str">
        <f>[4]签字版本!E388</f>
        <v>双泉</v>
      </c>
      <c r="F388" s="26">
        <f>[4]签字版本!F388</f>
        <v>1.37</v>
      </c>
      <c r="G388" s="26">
        <f t="shared" si="10"/>
        <v>1.37</v>
      </c>
      <c r="H388" s="26">
        <f t="shared" si="11"/>
        <v>41.1</v>
      </c>
      <c r="I388" s="26">
        <f>[4]签字版本!J388</f>
        <v>8.22</v>
      </c>
      <c r="J388" s="25" t="str">
        <f>SUBSTITUTE([4]签字版本!K388,MID([4]签字版本!K388,9,7),"*******")</f>
        <v>62303625*******6844</v>
      </c>
      <c r="K388" s="24" t="str">
        <f>[4]签字版本!L388</f>
        <v>连城县农村信用联社四堡信用社</v>
      </c>
    </row>
    <row r="389" spans="1:11">
      <c r="A389" s="24" t="str">
        <f>[4]签字版本!A389</f>
        <v>383</v>
      </c>
      <c r="B389" s="24" t="str">
        <f>[4]签字版本!B389</f>
        <v>邹小军</v>
      </c>
      <c r="C389" s="24" t="str">
        <f>SUBSTITUTE([4]签字版本!C389,MID([4]签字版本!C389,7,8),"********")</f>
        <v>352627********1615</v>
      </c>
      <c r="D389" s="25" t="str">
        <f>SUBSTITUTE([4]签字版本!D389,MID([4]签字版本!D389,4,4),"****")</f>
        <v>159****5961</v>
      </c>
      <c r="E389" s="24" t="str">
        <f>[4]签字版本!E389</f>
        <v>双泉</v>
      </c>
      <c r="F389" s="26">
        <f>[4]签字版本!F389</f>
        <v>1.9</v>
      </c>
      <c r="G389" s="26">
        <f t="shared" si="10"/>
        <v>1.9</v>
      </c>
      <c r="H389" s="26">
        <f t="shared" si="11"/>
        <v>57</v>
      </c>
      <c r="I389" s="26">
        <f>[4]签字版本!J389</f>
        <v>11.4</v>
      </c>
      <c r="J389" s="25" t="str">
        <f>SUBSTITUTE([4]签字版本!K389,MID([4]签字版本!K389,9,7),"*******")</f>
        <v>62218405*******5834</v>
      </c>
      <c r="K389" s="24" t="str">
        <f>[4]签字版本!L389</f>
        <v>连城县农村信用联社四堡信用社</v>
      </c>
    </row>
    <row r="390" spans="1:11">
      <c r="A390" s="24" t="str">
        <f>[4]签字版本!A390</f>
        <v>384</v>
      </c>
      <c r="B390" s="24" t="str">
        <f>[4]签字版本!B390</f>
        <v>邹雄</v>
      </c>
      <c r="C390" s="24" t="str">
        <f>SUBSTITUTE([4]签字版本!C390,MID([4]签字版本!C390,7,8),"********")</f>
        <v>352627********1615</v>
      </c>
      <c r="D390" s="25" t="str">
        <f>SUBSTITUTE([4]签字版本!D390,MID([4]签字版本!D390,4,4),"****")</f>
        <v>138****7149</v>
      </c>
      <c r="E390" s="24" t="str">
        <f>[4]签字版本!E390</f>
        <v>双泉</v>
      </c>
      <c r="F390" s="26">
        <f>[4]签字版本!F390</f>
        <v>2.3</v>
      </c>
      <c r="G390" s="26">
        <f t="shared" si="10"/>
        <v>2.3</v>
      </c>
      <c r="H390" s="26">
        <f t="shared" si="11"/>
        <v>69</v>
      </c>
      <c r="I390" s="26">
        <f>[4]签字版本!J390</f>
        <v>13.8</v>
      </c>
      <c r="J390" s="25" t="str">
        <f>SUBSTITUTE([4]签字版本!K390,MID([4]签字版本!K390,9,7),"*******")</f>
        <v>90908180*******0008093</v>
      </c>
      <c r="K390" s="24" t="str">
        <f>[4]签字版本!L390</f>
        <v>连城县农村信用联社四堡信用社</v>
      </c>
    </row>
    <row r="391" spans="1:11">
      <c r="A391" s="24" t="str">
        <f>[4]签字版本!A391</f>
        <v>385</v>
      </c>
      <c r="B391" s="24" t="str">
        <f>[4]签字版本!B391</f>
        <v>邹玉辉</v>
      </c>
      <c r="C391" s="24" t="str">
        <f>SUBSTITUTE([4]签字版本!C391,MID([4]签字版本!C391,7,8),"********")</f>
        <v>352627********161X</v>
      </c>
      <c r="D391" s="25" t="str">
        <f>SUBSTITUTE([4]签字版本!D391,MID([4]签字版本!D391,4,4),"****")</f>
        <v>848****</v>
      </c>
      <c r="E391" s="24" t="str">
        <f>[4]签字版本!E391</f>
        <v>双泉</v>
      </c>
      <c r="F391" s="26">
        <f>[4]签字版本!F391</f>
        <v>4.06</v>
      </c>
      <c r="G391" s="26">
        <f t="shared" ref="G391:G454" si="12">F391</f>
        <v>4.06</v>
      </c>
      <c r="H391" s="26">
        <f t="shared" ref="H391:H454" si="13">G391*30</f>
        <v>121.8</v>
      </c>
      <c r="I391" s="26">
        <f>[4]签字版本!J391</f>
        <v>24.36</v>
      </c>
      <c r="J391" s="25" t="str">
        <f>SUBSTITUTE([4]签字版本!K391,MID([4]签字版本!K391,9,7),"*******")</f>
        <v>62218405*******7765</v>
      </c>
      <c r="K391" s="24" t="str">
        <f>[4]签字版本!L391</f>
        <v>连城县农村信用联社四堡信用社</v>
      </c>
    </row>
    <row r="392" spans="1:11">
      <c r="A392" s="24" t="str">
        <f>[4]签字版本!A392</f>
        <v>386</v>
      </c>
      <c r="B392" s="24" t="str">
        <f>[4]签字版本!B392</f>
        <v>邹志勤</v>
      </c>
      <c r="C392" s="24" t="str">
        <f>SUBSTITUTE([4]签字版本!C392,MID([4]签字版本!C392,7,8),"********")</f>
        <v>352627********1613</v>
      </c>
      <c r="D392" s="25" t="str">
        <f>SUBSTITUTE([4]签字版本!D392,MID([4]签字版本!D392,4,4),"****")</f>
        <v>135****1601</v>
      </c>
      <c r="E392" s="24" t="str">
        <f>[4]签字版本!E392</f>
        <v>双泉</v>
      </c>
      <c r="F392" s="26">
        <f>[4]签字版本!F392</f>
        <v>3.09</v>
      </c>
      <c r="G392" s="26">
        <f t="shared" si="12"/>
        <v>3.09</v>
      </c>
      <c r="H392" s="26">
        <f t="shared" si="13"/>
        <v>92.7</v>
      </c>
      <c r="I392" s="26">
        <f>[4]签字版本!J392</f>
        <v>18.54</v>
      </c>
      <c r="J392" s="25" t="str">
        <f>SUBSTITUTE([4]签字版本!K392,MID([4]签字版本!K392,9,7),"*******")</f>
        <v>62303611*******7497</v>
      </c>
      <c r="K392" s="24" t="str">
        <f>[4]签字版本!L392</f>
        <v>连城县农村信用联社四堡信用社</v>
      </c>
    </row>
    <row r="393" spans="1:11">
      <c r="A393" s="24" t="str">
        <f>[4]签字版本!A393</f>
        <v>387</v>
      </c>
      <c r="B393" s="24" t="str">
        <f>[4]签字版本!B393</f>
        <v>邹冠勤</v>
      </c>
      <c r="C393" s="24" t="str">
        <f>SUBSTITUTE([4]签字版本!C393,MID([4]签字版本!C393,7,8),"********")</f>
        <v>350825********1679</v>
      </c>
      <c r="D393" s="25" t="str">
        <f>SUBSTITUTE([4]签字版本!D393,MID([4]签字版本!D393,4,4),"****")</f>
        <v>138****0426</v>
      </c>
      <c r="E393" s="24" t="str">
        <f>[4]签字版本!E393</f>
        <v>双泉</v>
      </c>
      <c r="F393" s="26">
        <f>[4]签字版本!F393</f>
        <v>5.4</v>
      </c>
      <c r="G393" s="26">
        <f t="shared" si="12"/>
        <v>5.4</v>
      </c>
      <c r="H393" s="26">
        <f t="shared" si="13"/>
        <v>162</v>
      </c>
      <c r="I393" s="26">
        <f>[4]签字版本!J393</f>
        <v>32.4</v>
      </c>
      <c r="J393" s="25" t="str">
        <f>SUBSTITUTE([4]签字版本!K393,MID([4]签字版本!K393,9,7),"*******")</f>
        <v>62218405*******8433</v>
      </c>
      <c r="K393" s="24" t="str">
        <f>[4]签字版本!L393</f>
        <v>连城县农村信用联社四堡信用社</v>
      </c>
    </row>
    <row r="394" spans="1:11">
      <c r="A394" s="24" t="str">
        <f>[4]签字版本!A394</f>
        <v>388</v>
      </c>
      <c r="B394" s="24" t="str">
        <f>[4]签字版本!B394</f>
        <v>邹海风</v>
      </c>
      <c r="C394" s="24" t="str">
        <f>SUBSTITUTE([4]签字版本!C394,MID([4]签字版本!C394,7,8),"********")</f>
        <v>352627********1614</v>
      </c>
      <c r="D394" s="25" t="str">
        <f>SUBSTITUTE([4]签字版本!D394,MID([4]签字版本!D394,4,4),"****")</f>
        <v>139****5069</v>
      </c>
      <c r="E394" s="24" t="str">
        <f>[4]签字版本!E394</f>
        <v>双泉</v>
      </c>
      <c r="F394" s="26">
        <f>[4]签字版本!F394</f>
        <v>4.38</v>
      </c>
      <c r="G394" s="26">
        <f t="shared" si="12"/>
        <v>4.38</v>
      </c>
      <c r="H394" s="26">
        <f t="shared" si="13"/>
        <v>131.4</v>
      </c>
      <c r="I394" s="26">
        <f>[4]签字版本!J394</f>
        <v>26.28</v>
      </c>
      <c r="J394" s="25" t="str">
        <f>SUBSTITUTE([4]签字版本!K394,MID([4]签字版本!K394,9,7),"*******")</f>
        <v>90908180*******0065227</v>
      </c>
      <c r="K394" s="24" t="str">
        <f>[4]签字版本!L394</f>
        <v>连城县农村信用联社四堡信用社</v>
      </c>
    </row>
    <row r="395" spans="1:11">
      <c r="A395" s="24" t="str">
        <f>[4]签字版本!A395</f>
        <v>389</v>
      </c>
      <c r="B395" s="24" t="str">
        <f>[4]签字版本!B395</f>
        <v>李爱琴</v>
      </c>
      <c r="C395" s="24" t="str">
        <f>SUBSTITUTE([4]签字版本!C395,MID([4]签字版本!C395,7,8),"********")</f>
        <v>350423********5522</v>
      </c>
      <c r="D395" s="25" t="str">
        <f>SUBSTITUTE([4]签字版本!D395,MID([4]签字版本!D395,4,4),"****")</f>
        <v>130****5672</v>
      </c>
      <c r="E395" s="24" t="str">
        <f>[4]签字版本!E395</f>
        <v>双泉</v>
      </c>
      <c r="F395" s="26">
        <f>[4]签字版本!F395</f>
        <v>3</v>
      </c>
      <c r="G395" s="26">
        <f t="shared" si="12"/>
        <v>3</v>
      </c>
      <c r="H395" s="26">
        <f t="shared" si="13"/>
        <v>90</v>
      </c>
      <c r="I395" s="26">
        <f>[4]签字版本!J395</f>
        <v>18</v>
      </c>
      <c r="J395" s="25" t="str">
        <f>SUBSTITUTE([4]签字版本!K395,MID([4]签字版本!K395,9,7),"*******")</f>
        <v>62218405*******8029</v>
      </c>
      <c r="K395" s="24" t="str">
        <f>[4]签字版本!L395</f>
        <v>连城县农村信用联社四堡信用社</v>
      </c>
    </row>
    <row r="396" spans="1:11">
      <c r="A396" s="24" t="str">
        <f>[4]签字版本!A396</f>
        <v>390</v>
      </c>
      <c r="B396" s="24" t="str">
        <f>[4]签字版本!B396</f>
        <v>邹海鸥</v>
      </c>
      <c r="C396" s="24" t="str">
        <f>SUBSTITUTE([4]签字版本!C396,MID([4]签字版本!C396,7,8),"********")</f>
        <v>352627********1616</v>
      </c>
      <c r="D396" s="25" t="str">
        <f>SUBSTITUTE([4]签字版本!D396,MID([4]签字版本!D396,4,4),"****")</f>
        <v>848****</v>
      </c>
      <c r="E396" s="24" t="str">
        <f>[4]签字版本!E396</f>
        <v>双泉</v>
      </c>
      <c r="F396" s="26">
        <f>[4]签字版本!F396</f>
        <v>4.78</v>
      </c>
      <c r="G396" s="26">
        <f t="shared" si="12"/>
        <v>4.78</v>
      </c>
      <c r="H396" s="26">
        <f t="shared" si="13"/>
        <v>143.4</v>
      </c>
      <c r="I396" s="26">
        <f>[4]签字版本!J396</f>
        <v>28.68</v>
      </c>
      <c r="J396" s="25" t="str">
        <f>SUBSTITUTE([4]签字版本!K396,MID([4]签字版本!K396,9,7),"*******")</f>
        <v>90908180*******0036241</v>
      </c>
      <c r="K396" s="24" t="str">
        <f>[4]签字版本!L396</f>
        <v>连城县农村信用联社四堡信用社</v>
      </c>
    </row>
    <row r="397" spans="1:11">
      <c r="A397" s="24" t="str">
        <f>[4]签字版本!A397</f>
        <v>391</v>
      </c>
      <c r="B397" s="24" t="str">
        <f>[4]签字版本!B397</f>
        <v>邹海瑞</v>
      </c>
      <c r="C397" s="24" t="str">
        <f>SUBSTITUTE([4]签字版本!C397,MID([4]签字版本!C397,7,8),"********")</f>
        <v>352627********1618</v>
      </c>
      <c r="D397" s="25" t="str">
        <f>SUBSTITUTE([4]签字版本!D397,MID([4]签字版本!D397,4,4),"****")</f>
        <v>158****4357</v>
      </c>
      <c r="E397" s="24" t="str">
        <f>[4]签字版本!E397</f>
        <v>双泉</v>
      </c>
      <c r="F397" s="26">
        <f>[4]签字版本!F397</f>
        <v>3.65</v>
      </c>
      <c r="G397" s="26">
        <f t="shared" si="12"/>
        <v>3.65</v>
      </c>
      <c r="H397" s="26">
        <f t="shared" si="13"/>
        <v>109.5</v>
      </c>
      <c r="I397" s="26">
        <f>[4]签字版本!J397</f>
        <v>21.9</v>
      </c>
      <c r="J397" s="25" t="str">
        <f>SUBSTITUTE([4]签字版本!K397,MID([4]签字版本!K397,9,7),"*******")</f>
        <v>90908180*******0414234</v>
      </c>
      <c r="K397" s="24" t="str">
        <f>[4]签字版本!L397</f>
        <v>连城县农村信用联社四堡信用社</v>
      </c>
    </row>
    <row r="398" spans="1:11">
      <c r="A398" s="24" t="str">
        <f>[4]签字版本!A398</f>
        <v>392</v>
      </c>
      <c r="B398" s="24" t="str">
        <f>[4]签字版本!B398</f>
        <v>邹海象</v>
      </c>
      <c r="C398" s="24" t="str">
        <f>SUBSTITUTE([4]签字版本!C398,MID([4]签字版本!C398,7,8),"********")</f>
        <v>352627********1615</v>
      </c>
      <c r="D398" s="25" t="str">
        <f>SUBSTITUTE([4]签字版本!D398,MID([4]签字版本!D398,4,4),"****")</f>
        <v>138****3784</v>
      </c>
      <c r="E398" s="24" t="str">
        <f>[4]签字版本!E398</f>
        <v>双泉</v>
      </c>
      <c r="F398" s="26">
        <f>[4]签字版本!F398</f>
        <v>3.14</v>
      </c>
      <c r="G398" s="26">
        <f t="shared" si="12"/>
        <v>3.14</v>
      </c>
      <c r="H398" s="26">
        <f t="shared" si="13"/>
        <v>94.2</v>
      </c>
      <c r="I398" s="26">
        <f>[4]签字版本!J398</f>
        <v>18.84</v>
      </c>
      <c r="J398" s="25" t="str">
        <f>SUBSTITUTE([4]签字版本!K398,MID([4]签字版本!K398,9,7),"*******")</f>
        <v>62218405*******8326</v>
      </c>
      <c r="K398" s="24" t="str">
        <f>[4]签字版本!L398</f>
        <v>连城县农村信用联社四堡信用社</v>
      </c>
    </row>
    <row r="399" spans="1:11">
      <c r="A399" s="24" t="str">
        <f>[4]签字版本!A399</f>
        <v>393</v>
      </c>
      <c r="B399" s="24" t="str">
        <f>[4]签字版本!B399</f>
        <v>邹海光</v>
      </c>
      <c r="C399" s="24" t="str">
        <f>SUBSTITUTE([4]签字版本!C399,MID([4]签字版本!C399,7,8),"********")</f>
        <v>352627********1632</v>
      </c>
      <c r="D399" s="25" t="str">
        <f>SUBSTITUTE([4]签字版本!D399,MID([4]签字版本!D399,4,4),"****")</f>
        <v>189****5091</v>
      </c>
      <c r="E399" s="24" t="str">
        <f>[4]签字版本!E399</f>
        <v>双泉</v>
      </c>
      <c r="F399" s="26">
        <f>[4]签字版本!F399</f>
        <v>2.07</v>
      </c>
      <c r="G399" s="26">
        <f t="shared" si="12"/>
        <v>2.07</v>
      </c>
      <c r="H399" s="26">
        <f t="shared" si="13"/>
        <v>62.1</v>
      </c>
      <c r="I399" s="26">
        <f>[4]签字版本!J399</f>
        <v>12.42</v>
      </c>
      <c r="J399" s="25" t="str">
        <f>SUBSTITUTE([4]签字版本!K399,MID([4]签字版本!K399,9,7),"*******")</f>
        <v>90908180*******0001928</v>
      </c>
      <c r="K399" s="24" t="str">
        <f>[4]签字版本!L399</f>
        <v>连城县农村信用联社四堡信用社</v>
      </c>
    </row>
    <row r="400" spans="1:11">
      <c r="A400" s="24" t="str">
        <f>[4]签字版本!A400</f>
        <v>394</v>
      </c>
      <c r="B400" s="24" t="str">
        <f>[4]签字版本!B400</f>
        <v>邹海国</v>
      </c>
      <c r="C400" s="24" t="str">
        <f>SUBSTITUTE([4]签字版本!C400,MID([4]签字版本!C400,7,8),"********")</f>
        <v>352627********1617</v>
      </c>
      <c r="D400" s="25" t="str">
        <f>SUBSTITUTE([4]签字版本!D400,MID([4]签字版本!D400,4,4),"****")</f>
        <v>189****4608</v>
      </c>
      <c r="E400" s="24" t="str">
        <f>[4]签字版本!E400</f>
        <v>双泉</v>
      </c>
      <c r="F400" s="26">
        <f>[4]签字版本!F400</f>
        <v>1.97</v>
      </c>
      <c r="G400" s="26">
        <f t="shared" si="12"/>
        <v>1.97</v>
      </c>
      <c r="H400" s="26">
        <f t="shared" si="13"/>
        <v>59.1</v>
      </c>
      <c r="I400" s="26">
        <f>[4]签字版本!J400</f>
        <v>11.82</v>
      </c>
      <c r="J400" s="25" t="str">
        <f>SUBSTITUTE([4]签字版本!K400,MID([4]签字版本!K400,9,7),"*******")</f>
        <v>90908180*******0553912</v>
      </c>
      <c r="K400" s="24" t="str">
        <f>[4]签字版本!L400</f>
        <v>连城县农村信用联社四堡信用社</v>
      </c>
    </row>
    <row r="401" spans="1:11">
      <c r="A401" s="24" t="str">
        <f>[4]签字版本!A401</f>
        <v>395</v>
      </c>
      <c r="B401" s="24" t="str">
        <f>[4]签字版本!B401</f>
        <v>邹冠南</v>
      </c>
      <c r="C401" s="24" t="str">
        <f>SUBSTITUTE([4]签字版本!C401,MID([4]签字版本!C401,7,8),"********")</f>
        <v>352627********1633</v>
      </c>
      <c r="D401" s="25" t="str">
        <f>SUBSTITUTE([4]签字版本!D401,MID([4]签字版本!D401,4,4),"****")</f>
        <v>151****5890</v>
      </c>
      <c r="E401" s="24" t="str">
        <f>[4]签字版本!E401</f>
        <v>双泉</v>
      </c>
      <c r="F401" s="26">
        <f>[4]签字版本!F401</f>
        <v>1.05</v>
      </c>
      <c r="G401" s="26">
        <f t="shared" si="12"/>
        <v>1.05</v>
      </c>
      <c r="H401" s="26">
        <f t="shared" si="13"/>
        <v>31.5</v>
      </c>
      <c r="I401" s="26">
        <f>[4]签字版本!J401</f>
        <v>6.3</v>
      </c>
      <c r="J401" s="25" t="str">
        <f>SUBSTITUTE([4]签字版本!K401,MID([4]签字版本!K401,9,7),"*******")</f>
        <v>62218401*******2438</v>
      </c>
      <c r="K401" s="24" t="str">
        <f>[4]签字版本!L401</f>
        <v>连城县农村信用联社四堡信用社</v>
      </c>
    </row>
    <row r="402" spans="1:11">
      <c r="A402" s="24" t="str">
        <f>[4]签字版本!A402</f>
        <v>396</v>
      </c>
      <c r="B402" s="24" t="str">
        <f>[4]签字版本!B402</f>
        <v>邹海基</v>
      </c>
      <c r="C402" s="24" t="str">
        <f>SUBSTITUTE([4]签字版本!C402,MID([4]签字版本!C402,7,8),"********")</f>
        <v>352627********1611</v>
      </c>
      <c r="D402" s="25" t="str">
        <f>SUBSTITUTE([4]签字版本!D402,MID([4]签字版本!D402,4,4),"****")</f>
        <v>151****6943</v>
      </c>
      <c r="E402" s="24" t="str">
        <f>[4]签字版本!E402</f>
        <v>双泉</v>
      </c>
      <c r="F402" s="26">
        <f>[4]签字版本!F402</f>
        <v>2.82</v>
      </c>
      <c r="G402" s="26">
        <f t="shared" si="12"/>
        <v>2.82</v>
      </c>
      <c r="H402" s="26">
        <f t="shared" si="13"/>
        <v>84.6</v>
      </c>
      <c r="I402" s="26">
        <f>[4]签字版本!J402</f>
        <v>16.92</v>
      </c>
      <c r="J402" s="25" t="str">
        <f>SUBSTITUTE([4]签字版本!K402,MID([4]签字版本!K402,9,7),"*******")</f>
        <v>90908180*******0063246</v>
      </c>
      <c r="K402" s="24" t="str">
        <f>[4]签字版本!L402</f>
        <v>连城县农村信用联社四堡信用社</v>
      </c>
    </row>
    <row r="403" spans="1:11">
      <c r="A403" s="24" t="str">
        <f>[4]签字版本!A403</f>
        <v>397</v>
      </c>
      <c r="B403" s="24" t="str">
        <f>[4]签字版本!B403</f>
        <v>邹海强</v>
      </c>
      <c r="C403" s="24" t="str">
        <f>SUBSTITUTE([4]签字版本!C403,MID([4]签字版本!C403,7,8),"********")</f>
        <v>350825********1617</v>
      </c>
      <c r="D403" s="25" t="str">
        <f>SUBSTITUTE([4]签字版本!D403,MID([4]签字版本!D403,4,4),"****")</f>
        <v>158****4096</v>
      </c>
      <c r="E403" s="24" t="str">
        <f>[4]签字版本!E403</f>
        <v>双泉</v>
      </c>
      <c r="F403" s="26">
        <f>[4]签字版本!F403</f>
        <v>3</v>
      </c>
      <c r="G403" s="26">
        <f t="shared" si="12"/>
        <v>3</v>
      </c>
      <c r="H403" s="26">
        <f t="shared" si="13"/>
        <v>90</v>
      </c>
      <c r="I403" s="26">
        <f>[4]签字版本!J403</f>
        <v>18</v>
      </c>
      <c r="J403" s="25" t="str">
        <f>SUBSTITUTE([4]签字版本!K403,MID([4]签字版本!K403,9,7),"*******")</f>
        <v>90908180*******0052043</v>
      </c>
      <c r="K403" s="24" t="str">
        <f>[4]签字版本!L403</f>
        <v>连城县农村信用联社四堡信用社</v>
      </c>
    </row>
    <row r="404" spans="1:11">
      <c r="A404" s="24" t="str">
        <f>[4]签字版本!A404</f>
        <v>398</v>
      </c>
      <c r="B404" s="24" t="str">
        <f>[4]签字版本!B404</f>
        <v>邹冠辉</v>
      </c>
      <c r="C404" s="24" t="str">
        <f>SUBSTITUTE([4]签字版本!C404,MID([4]签字版本!C404,7,8),"********")</f>
        <v>352627********1619</v>
      </c>
      <c r="D404" s="25" t="str">
        <f>SUBSTITUTE([4]签字版本!D404,MID([4]签字版本!D404,4,4),"****")</f>
        <v>135****0624</v>
      </c>
      <c r="E404" s="24" t="str">
        <f>[4]签字版本!E404</f>
        <v>双泉</v>
      </c>
      <c r="F404" s="26">
        <f>[4]签字版本!F404</f>
        <v>2.74</v>
      </c>
      <c r="G404" s="26">
        <f t="shared" si="12"/>
        <v>2.74</v>
      </c>
      <c r="H404" s="26">
        <f t="shared" si="13"/>
        <v>82.2</v>
      </c>
      <c r="I404" s="26">
        <f>[4]签字版本!J404</f>
        <v>16.44</v>
      </c>
      <c r="J404" s="25" t="str">
        <f>SUBSTITUTE([4]签字版本!K404,MID([4]签字版本!K404,9,7),"*******")</f>
        <v>90908180*******0069320</v>
      </c>
      <c r="K404" s="24" t="str">
        <f>[4]签字版本!L404</f>
        <v>连城县农村信用联社四堡信用社</v>
      </c>
    </row>
    <row r="405" spans="1:11">
      <c r="A405" s="24" t="str">
        <f>[4]签字版本!A405</f>
        <v>399</v>
      </c>
      <c r="B405" s="24" t="str">
        <f>[4]签字版本!B405</f>
        <v>邹海福</v>
      </c>
      <c r="C405" s="24" t="str">
        <f>SUBSTITUTE([4]签字版本!C405,MID([4]签字版本!C405,7,8),"********")</f>
        <v>352627********1652</v>
      </c>
      <c r="D405" s="25" t="str">
        <f>SUBSTITUTE([4]签字版本!D405,MID([4]签字版本!D405,4,4),"****")</f>
        <v>188****3933</v>
      </c>
      <c r="E405" s="24" t="str">
        <f>[4]签字版本!E405</f>
        <v>双泉</v>
      </c>
      <c r="F405" s="26">
        <f>[4]签字版本!F405</f>
        <v>7.48</v>
      </c>
      <c r="G405" s="26">
        <f t="shared" si="12"/>
        <v>7.48</v>
      </c>
      <c r="H405" s="26">
        <f t="shared" si="13"/>
        <v>224.4</v>
      </c>
      <c r="I405" s="26">
        <f>[4]签字版本!J405</f>
        <v>44.88</v>
      </c>
      <c r="J405" s="25" t="str">
        <f>SUBSTITUTE([4]签字版本!K405,MID([4]签字版本!K405,9,7),"*******")</f>
        <v>90908180*******0070621</v>
      </c>
      <c r="K405" s="24" t="str">
        <f>[4]签字版本!L405</f>
        <v>连城县农村信用联社四堡信用社</v>
      </c>
    </row>
    <row r="406" spans="1:11">
      <c r="A406" s="24" t="str">
        <f>[4]签字版本!A406</f>
        <v>400</v>
      </c>
      <c r="B406" s="24" t="str">
        <f>[4]签字版本!B406</f>
        <v>邹春端</v>
      </c>
      <c r="C406" s="24" t="str">
        <f>SUBSTITUTE([4]签字版本!C406,MID([4]签字版本!C406,7,8),"********")</f>
        <v>352627********161X</v>
      </c>
      <c r="D406" s="25" t="str">
        <f>SUBSTITUTE([4]签字版本!D406,MID([4]签字版本!D406,4,4),"****")</f>
        <v>151****5759</v>
      </c>
      <c r="E406" s="24" t="str">
        <f>[4]签字版本!E406</f>
        <v>双泉</v>
      </c>
      <c r="F406" s="26">
        <f>[4]签字版本!F406</f>
        <v>2.03</v>
      </c>
      <c r="G406" s="26">
        <f t="shared" si="12"/>
        <v>2.03</v>
      </c>
      <c r="H406" s="26">
        <f t="shared" si="13"/>
        <v>60.9</v>
      </c>
      <c r="I406" s="26">
        <f>[4]签字版本!J406</f>
        <v>12.18</v>
      </c>
      <c r="J406" s="25" t="str">
        <f>SUBSTITUTE([4]签字版本!K406,MID([4]签字版本!K406,9,7),"*******")</f>
        <v>62218405*******5734</v>
      </c>
      <c r="K406" s="24" t="str">
        <f>[4]签字版本!L406</f>
        <v>连城县农村信用联社四堡信用社</v>
      </c>
    </row>
    <row r="407" spans="1:11">
      <c r="A407" s="24" t="str">
        <f>[4]签字版本!A407</f>
        <v>401</v>
      </c>
      <c r="B407" s="24" t="str">
        <f>[4]签字版本!B407</f>
        <v>邹顺光</v>
      </c>
      <c r="C407" s="24" t="str">
        <f>SUBSTITUTE([4]签字版本!C407,MID([4]签字版本!C407,7,8),"********")</f>
        <v>352627********1633</v>
      </c>
      <c r="D407" s="25" t="str">
        <f>SUBSTITUTE([4]签字版本!D407,MID([4]签字版本!D407,4,4),"****")</f>
        <v>130****1628</v>
      </c>
      <c r="E407" s="24" t="str">
        <f>[4]签字版本!E407</f>
        <v>双泉</v>
      </c>
      <c r="F407" s="26">
        <f>[4]签字版本!F407</f>
        <v>3.7</v>
      </c>
      <c r="G407" s="26">
        <f t="shared" si="12"/>
        <v>3.7</v>
      </c>
      <c r="H407" s="26">
        <f t="shared" si="13"/>
        <v>111</v>
      </c>
      <c r="I407" s="26">
        <f>[4]签字版本!J407</f>
        <v>22.2</v>
      </c>
      <c r="J407" s="25" t="str">
        <f>SUBSTITUTE([4]签字版本!K407,MID([4]签字版本!K407,9,7),"*******")</f>
        <v>90908180*******0290411</v>
      </c>
      <c r="K407" s="24" t="str">
        <f>[4]签字版本!L407</f>
        <v>连城县农村信用联社四堡信用社</v>
      </c>
    </row>
    <row r="408" spans="1:11">
      <c r="A408" s="24" t="str">
        <f>[4]签字版本!A408</f>
        <v>402</v>
      </c>
      <c r="B408" s="24" t="str">
        <f>[4]签字版本!B408</f>
        <v>邹海祥</v>
      </c>
      <c r="C408" s="24" t="str">
        <f>SUBSTITUTE([4]签字版本!C408,MID([4]签字版本!C408,7,8),"********")</f>
        <v>352627********1636</v>
      </c>
      <c r="D408" s="25" t="str">
        <f>SUBSTITUTE([4]签字版本!D408,MID([4]签字版本!D408,4,4),"****")</f>
        <v>139****2400</v>
      </c>
      <c r="E408" s="24" t="str">
        <f>[4]签字版本!E408</f>
        <v>双泉</v>
      </c>
      <c r="F408" s="26">
        <f>[4]签字版本!F408</f>
        <v>0.98</v>
      </c>
      <c r="G408" s="26">
        <f t="shared" si="12"/>
        <v>0.98</v>
      </c>
      <c r="H408" s="26">
        <f t="shared" si="13"/>
        <v>29.4</v>
      </c>
      <c r="I408" s="26">
        <f>[4]签字版本!J408</f>
        <v>5.88</v>
      </c>
      <c r="J408" s="25" t="str">
        <f>SUBSTITUTE([4]签字版本!K408,MID([4]签字版本!K408,9,7),"*******")</f>
        <v>62218405*******8243</v>
      </c>
      <c r="K408" s="24" t="str">
        <f>[4]签字版本!L408</f>
        <v>连城县农村信用联社四堡信用社</v>
      </c>
    </row>
    <row r="409" spans="1:11">
      <c r="A409" s="24" t="str">
        <f>[4]签字版本!A409</f>
        <v>403</v>
      </c>
      <c r="B409" s="24" t="str">
        <f>[4]签字版本!B409</f>
        <v>邹海浪</v>
      </c>
      <c r="C409" s="24" t="str">
        <f>SUBSTITUTE([4]签字版本!C409,MID([4]签字版本!C409,7,8),"********")</f>
        <v>352627********161X</v>
      </c>
      <c r="D409" s="25" t="str">
        <f>SUBSTITUTE([4]签字版本!D409,MID([4]签字版本!D409,4,4),"****")</f>
        <v>150****0471</v>
      </c>
      <c r="E409" s="24" t="str">
        <f>[4]签字版本!E409</f>
        <v>双泉</v>
      </c>
      <c r="F409" s="26">
        <f>[4]签字版本!F409</f>
        <v>6.32</v>
      </c>
      <c r="G409" s="26">
        <f t="shared" si="12"/>
        <v>6.32</v>
      </c>
      <c r="H409" s="26">
        <f t="shared" si="13"/>
        <v>189.6</v>
      </c>
      <c r="I409" s="26">
        <f>[4]签字版本!J409</f>
        <v>37.92</v>
      </c>
      <c r="J409" s="25" t="str">
        <f>SUBSTITUTE([4]签字版本!K409,MID([4]签字版本!K409,9,7),"*******")</f>
        <v>62218405*******8300</v>
      </c>
      <c r="K409" s="24" t="str">
        <f>[4]签字版本!L409</f>
        <v>连城县农村信用联社四堡信用社</v>
      </c>
    </row>
    <row r="410" spans="1:11">
      <c r="A410" s="24" t="str">
        <f>[4]签字版本!A410</f>
        <v>404</v>
      </c>
      <c r="B410" s="24" t="str">
        <f>[4]签字版本!B410</f>
        <v>邹顺元</v>
      </c>
      <c r="C410" s="24" t="str">
        <f>SUBSTITUTE([4]签字版本!C410,MID([4]签字版本!C410,7,8),"********")</f>
        <v>352627********1614</v>
      </c>
      <c r="D410" s="25" t="str">
        <f>SUBSTITUTE([4]签字版本!D410,MID([4]签字版本!D410,4,4),"****")</f>
        <v>147****8401</v>
      </c>
      <c r="E410" s="24" t="str">
        <f>[4]签字版本!E410</f>
        <v>双泉</v>
      </c>
      <c r="F410" s="26">
        <f>[4]签字版本!F410</f>
        <v>3.56</v>
      </c>
      <c r="G410" s="26">
        <f t="shared" si="12"/>
        <v>3.56</v>
      </c>
      <c r="H410" s="26">
        <f t="shared" si="13"/>
        <v>106.8</v>
      </c>
      <c r="I410" s="26">
        <f>[4]签字版本!J410</f>
        <v>21.36</v>
      </c>
      <c r="J410" s="25" t="str">
        <f>SUBSTITUTE([4]签字版本!K410,MID([4]签字版本!K410,9,7),"*******")</f>
        <v>90908180*******0035527</v>
      </c>
      <c r="K410" s="24" t="str">
        <f>[4]签字版本!L410</f>
        <v>连城县农村信用联社四堡信用社</v>
      </c>
    </row>
    <row r="411" spans="1:11">
      <c r="A411" s="24" t="str">
        <f>[4]签字版本!A411</f>
        <v>405</v>
      </c>
      <c r="B411" s="24" t="str">
        <f>[4]签字版本!B411</f>
        <v>谢淑华</v>
      </c>
      <c r="C411" s="24" t="str">
        <f>SUBSTITUTE([4]签字版本!C411,MID([4]签字版本!C411,7,8),"********")</f>
        <v>352627********1126</v>
      </c>
      <c r="D411" s="25" t="str">
        <f>SUBSTITUTE([4]签字版本!D411,MID([4]签字版本!D411,4,4),"****")</f>
        <v>136****0338</v>
      </c>
      <c r="E411" s="24" t="str">
        <f>[4]签字版本!E411</f>
        <v>双泉</v>
      </c>
      <c r="F411" s="26">
        <f>[4]签字版本!F411</f>
        <v>1.69</v>
      </c>
      <c r="G411" s="26">
        <f t="shared" si="12"/>
        <v>1.69</v>
      </c>
      <c r="H411" s="26">
        <f t="shared" si="13"/>
        <v>50.7</v>
      </c>
      <c r="I411" s="26">
        <f>[4]签字版本!J411</f>
        <v>10.14</v>
      </c>
      <c r="J411" s="25" t="str">
        <f>SUBSTITUTE([4]签字版本!K411,MID([4]签字版本!K411,9,7),"*******")</f>
        <v>62303611*******3463</v>
      </c>
      <c r="K411" s="24" t="str">
        <f>[4]签字版本!L411</f>
        <v>连城县农村信用联社四堡信用社</v>
      </c>
    </row>
    <row r="412" spans="1:11">
      <c r="A412" s="24" t="str">
        <f>[4]签字版本!A412</f>
        <v>406</v>
      </c>
      <c r="B412" s="24" t="str">
        <f>[4]签字版本!B412</f>
        <v>邹长勋</v>
      </c>
      <c r="C412" s="24" t="str">
        <f>SUBSTITUTE([4]签字版本!C412,MID([4]签字版本!C412,7,8),"********")</f>
        <v>352627********1615</v>
      </c>
      <c r="D412" s="25" t="str">
        <f>SUBSTITUTE([4]签字版本!D412,MID([4]签字版本!D412,4,4),"****")</f>
        <v>139****1588</v>
      </c>
      <c r="E412" s="24" t="str">
        <f>[4]签字版本!E412</f>
        <v>双泉</v>
      </c>
      <c r="F412" s="26">
        <f>[4]签字版本!F412</f>
        <v>4.43</v>
      </c>
      <c r="G412" s="26">
        <f t="shared" si="12"/>
        <v>4.43</v>
      </c>
      <c r="H412" s="26">
        <f t="shared" si="13"/>
        <v>132.9</v>
      </c>
      <c r="I412" s="26">
        <f>[4]签字版本!J412</f>
        <v>26.58</v>
      </c>
      <c r="J412" s="25" t="str">
        <f>SUBSTITUTE([4]签字版本!K412,MID([4]签字版本!K412,9,7),"*******")</f>
        <v>90908180*******3537454</v>
      </c>
      <c r="K412" s="24" t="str">
        <f>[4]签字版本!L412</f>
        <v>连城县农村信用联社四堡信用社</v>
      </c>
    </row>
    <row r="413" spans="1:11">
      <c r="A413" s="24" t="str">
        <f>[4]签字版本!A413</f>
        <v>407</v>
      </c>
      <c r="B413" s="24" t="str">
        <f>[4]签字版本!B413</f>
        <v>马卡兰</v>
      </c>
      <c r="C413" s="24" t="str">
        <f>SUBSTITUTE([4]签字版本!C413,MID([4]签字版本!C413,7,8),"********")</f>
        <v>352627********1626</v>
      </c>
      <c r="D413" s="25" t="str">
        <f>SUBSTITUTE([4]签字版本!D413,MID([4]签字版本!D413,4,4),"****")</f>
        <v>158****8266</v>
      </c>
      <c r="E413" s="24" t="str">
        <f>[4]签字版本!E413</f>
        <v>双泉</v>
      </c>
      <c r="F413" s="26">
        <f>[4]签字版本!F413</f>
        <v>5.09</v>
      </c>
      <c r="G413" s="26">
        <f t="shared" si="12"/>
        <v>5.09</v>
      </c>
      <c r="H413" s="26">
        <f t="shared" si="13"/>
        <v>152.7</v>
      </c>
      <c r="I413" s="26">
        <f>[4]签字版本!J413</f>
        <v>30.54</v>
      </c>
      <c r="J413" s="25" t="str">
        <f>SUBSTITUTE([4]签字版本!K413,MID([4]签字版本!K413,9,7),"*******")</f>
        <v>62218405*******8979</v>
      </c>
      <c r="K413" s="24" t="str">
        <f>[4]签字版本!L413</f>
        <v>连城县农村信用联社四堡信用社</v>
      </c>
    </row>
    <row r="414" spans="1:11">
      <c r="A414" s="24" t="str">
        <f>[4]签字版本!A414</f>
        <v>408</v>
      </c>
      <c r="B414" s="24" t="str">
        <f>[4]签字版本!B414</f>
        <v>邹荣德</v>
      </c>
      <c r="C414" s="24" t="str">
        <f>SUBSTITUTE([4]签字版本!C414,MID([4]签字版本!C414,7,8),"********")</f>
        <v>352627********1619</v>
      </c>
      <c r="D414" s="25" t="str">
        <f>SUBSTITUTE([4]签字版本!D414,MID([4]签字版本!D414,4,4),"****")</f>
        <v>138****2770</v>
      </c>
      <c r="E414" s="24" t="str">
        <f>[4]签字版本!E414</f>
        <v>双泉</v>
      </c>
      <c r="F414" s="26">
        <f>[4]签字版本!F414</f>
        <v>8.03</v>
      </c>
      <c r="G414" s="26">
        <f t="shared" si="12"/>
        <v>8.03</v>
      </c>
      <c r="H414" s="26">
        <f t="shared" si="13"/>
        <v>240.9</v>
      </c>
      <c r="I414" s="26">
        <f>[4]签字版本!J414</f>
        <v>48.18</v>
      </c>
      <c r="J414" s="25" t="str">
        <f>SUBSTITUTE([4]签字版本!K414,MID([4]签字版本!K414,9,7),"*******")</f>
        <v>62218405*******9142</v>
      </c>
      <c r="K414" s="24" t="str">
        <f>[4]签字版本!L414</f>
        <v>连城县农村信用联社四堡信用社</v>
      </c>
    </row>
    <row r="415" spans="1:11">
      <c r="A415" s="24" t="str">
        <f>[4]签字版本!A415</f>
        <v>409</v>
      </c>
      <c r="B415" s="24" t="str">
        <f>[4]签字版本!B415</f>
        <v>邹小燕</v>
      </c>
      <c r="C415" s="24" t="str">
        <f>SUBSTITUTE([4]签字版本!C415,MID([4]签字版本!C415,7,8),"********")</f>
        <v>350825********1627</v>
      </c>
      <c r="D415" s="25" t="str">
        <f>SUBSTITUTE([4]签字版本!D415,MID([4]签字版本!D415,4,4),"****")</f>
        <v>158****4907</v>
      </c>
      <c r="E415" s="24" t="str">
        <f>[4]签字版本!E415</f>
        <v>双泉</v>
      </c>
      <c r="F415" s="26">
        <f>[4]签字版本!F415</f>
        <v>2.13</v>
      </c>
      <c r="G415" s="26">
        <f t="shared" si="12"/>
        <v>2.13</v>
      </c>
      <c r="H415" s="26">
        <f t="shared" si="13"/>
        <v>63.9</v>
      </c>
      <c r="I415" s="26">
        <f>[4]签字版本!J415</f>
        <v>12.78</v>
      </c>
      <c r="J415" s="25" t="str">
        <f>SUBSTITUTE([4]签字版本!K415,MID([4]签字版本!K415,9,7),"*******")</f>
        <v>62218405*******5629</v>
      </c>
      <c r="K415" s="24" t="str">
        <f>[4]签字版本!L415</f>
        <v>连城县农村信用联社四堡信用社</v>
      </c>
    </row>
    <row r="416" spans="1:11">
      <c r="A416" s="24" t="str">
        <f>[4]签字版本!A416</f>
        <v>410</v>
      </c>
      <c r="B416" s="24" t="str">
        <f>[4]签字版本!B416</f>
        <v>邹晓钢</v>
      </c>
      <c r="C416" s="24" t="str">
        <f>SUBSTITUTE([4]签字版本!C416,MID([4]签字版本!C416,7,8),"********")</f>
        <v>352627********1611</v>
      </c>
      <c r="D416" s="25" t="str">
        <f>SUBSTITUTE([4]签字版本!D416,MID([4]签字版本!D416,4,4),"****")</f>
        <v>177****3805</v>
      </c>
      <c r="E416" s="24" t="str">
        <f>[4]签字版本!E416</f>
        <v>双泉</v>
      </c>
      <c r="F416" s="26">
        <f>[4]签字版本!F416</f>
        <v>0.94</v>
      </c>
      <c r="G416" s="26">
        <f t="shared" si="12"/>
        <v>0.94</v>
      </c>
      <c r="H416" s="26">
        <f t="shared" si="13"/>
        <v>28.2</v>
      </c>
      <c r="I416" s="26">
        <f>[4]签字版本!J416</f>
        <v>5.64</v>
      </c>
      <c r="J416" s="25" t="str">
        <f>SUBSTITUTE([4]签字版本!K416,MID([4]签字版本!K416,9,7),"*******")</f>
        <v>62218405*******8706</v>
      </c>
      <c r="K416" s="24" t="str">
        <f>[4]签字版本!L416</f>
        <v>连城县农村信用联社四堡信用社</v>
      </c>
    </row>
    <row r="417" spans="1:11">
      <c r="A417" s="24" t="str">
        <f>[4]签字版本!A417</f>
        <v>411</v>
      </c>
      <c r="B417" s="24" t="str">
        <f>[4]签字版本!B417</f>
        <v>邹红明</v>
      </c>
      <c r="C417" s="24" t="str">
        <f>SUBSTITUTE([4]签字版本!C417,MID([4]签字版本!C417,7,8),"********")</f>
        <v>352627********1616</v>
      </c>
      <c r="D417" s="25" t="str">
        <f>SUBSTITUTE([4]签字版本!D417,MID([4]签字版本!D417,4,4),"****")</f>
        <v>136****7494</v>
      </c>
      <c r="E417" s="24" t="str">
        <f>[4]签字版本!E417</f>
        <v>双泉</v>
      </c>
      <c r="F417" s="26">
        <f>[4]签字版本!F417</f>
        <v>2.55</v>
      </c>
      <c r="G417" s="26">
        <f t="shared" si="12"/>
        <v>2.55</v>
      </c>
      <c r="H417" s="26">
        <f t="shared" si="13"/>
        <v>76.5</v>
      </c>
      <c r="I417" s="26">
        <f>[4]签字版本!J417</f>
        <v>15.3</v>
      </c>
      <c r="J417" s="25" t="str">
        <f>SUBSTITUTE([4]签字版本!K417,MID([4]签字版本!K417,9,7),"*******")</f>
        <v>90908180*******0272397</v>
      </c>
      <c r="K417" s="24" t="str">
        <f>[4]签字版本!L417</f>
        <v>连城县农村信用联社四堡信用社</v>
      </c>
    </row>
    <row r="418" spans="1:11">
      <c r="A418" s="24" t="str">
        <f>[4]签字版本!A418</f>
        <v>412</v>
      </c>
      <c r="B418" s="24" t="str">
        <f>[4]签字版本!B418</f>
        <v>邹金旺</v>
      </c>
      <c r="C418" s="24" t="str">
        <f>SUBSTITUTE([4]签字版本!C418,MID([4]签字版本!C418,7,8),"********")</f>
        <v>352627********1612</v>
      </c>
      <c r="D418" s="25" t="str">
        <f>SUBSTITUTE([4]签字版本!D418,MID([4]签字版本!D418,4,4),"****")</f>
        <v>139****9177</v>
      </c>
      <c r="E418" s="24" t="str">
        <f>[4]签字版本!E418</f>
        <v>双泉</v>
      </c>
      <c r="F418" s="26">
        <f>[4]签字版本!F418</f>
        <v>1.83</v>
      </c>
      <c r="G418" s="26">
        <f t="shared" si="12"/>
        <v>1.83</v>
      </c>
      <c r="H418" s="26">
        <f t="shared" si="13"/>
        <v>54.9</v>
      </c>
      <c r="I418" s="26">
        <f>[4]签字版本!J418</f>
        <v>10.98</v>
      </c>
      <c r="J418" s="25" t="str">
        <f>SUBSTITUTE([4]签字版本!K418,MID([4]签字版本!K418,9,7),"*******")</f>
        <v>90908180*******0069357</v>
      </c>
      <c r="K418" s="24" t="str">
        <f>[4]签字版本!L418</f>
        <v>连城县农村信用联社四堡信用社</v>
      </c>
    </row>
    <row r="419" spans="1:11">
      <c r="A419" s="24" t="str">
        <f>[4]签字版本!A419</f>
        <v>413</v>
      </c>
      <c r="B419" s="24" t="str">
        <f>[4]签字版本!B419</f>
        <v>邹雪峰</v>
      </c>
      <c r="C419" s="24" t="str">
        <f>SUBSTITUTE([4]签字版本!C419,MID([4]签字版本!C419,7,8),"********")</f>
        <v>352627********1617</v>
      </c>
      <c r="D419" s="25" t="str">
        <f>SUBSTITUTE([4]签字版本!D419,MID([4]签字版本!D419,4,4),"****")</f>
        <v>159****1509</v>
      </c>
      <c r="E419" s="24" t="str">
        <f>[4]签字版本!E419</f>
        <v>双泉</v>
      </c>
      <c r="F419" s="26">
        <f>[4]签字版本!F419</f>
        <v>3.84</v>
      </c>
      <c r="G419" s="26">
        <f t="shared" si="12"/>
        <v>3.84</v>
      </c>
      <c r="H419" s="26">
        <f t="shared" si="13"/>
        <v>115.2</v>
      </c>
      <c r="I419" s="26">
        <f>[4]签字版本!J419</f>
        <v>23.04</v>
      </c>
      <c r="J419" s="25" t="str">
        <f>SUBSTITUTE([4]签字版本!K419,MID([4]签字版本!K419,9,7),"*******")</f>
        <v>90908110*******0261910</v>
      </c>
      <c r="K419" s="24" t="str">
        <f>[4]签字版本!L419</f>
        <v>连城县农村信用联社四堡信用社</v>
      </c>
    </row>
    <row r="420" spans="1:11">
      <c r="A420" s="24" t="str">
        <f>[4]签字版本!A420</f>
        <v>414</v>
      </c>
      <c r="B420" s="24" t="str">
        <f>[4]签字版本!B420</f>
        <v>邹斌峰</v>
      </c>
      <c r="C420" s="24" t="str">
        <f>SUBSTITUTE([4]签字版本!C420,MID([4]签字版本!C420,7,8),"********")</f>
        <v>350825********1653</v>
      </c>
      <c r="D420" s="25" t="str">
        <f>SUBSTITUTE([4]签字版本!D420,MID([4]签字版本!D420,4,4),"****")</f>
        <v>150****0053</v>
      </c>
      <c r="E420" s="24" t="str">
        <f>[4]签字版本!E420</f>
        <v>双泉</v>
      </c>
      <c r="F420" s="26">
        <f>[4]签字版本!F420</f>
        <v>4.91</v>
      </c>
      <c r="G420" s="26">
        <f t="shared" si="12"/>
        <v>4.91</v>
      </c>
      <c r="H420" s="26">
        <f t="shared" si="13"/>
        <v>147.3</v>
      </c>
      <c r="I420" s="26">
        <f>[4]签字版本!J420</f>
        <v>29.46</v>
      </c>
      <c r="J420" s="25" t="str">
        <f>SUBSTITUTE([4]签字版本!K420,MID([4]签字版本!K420,9,7),"*******")</f>
        <v>62303611*******9695</v>
      </c>
      <c r="K420" s="24" t="str">
        <f>[4]签字版本!L420</f>
        <v>连城县农村信用联社四堡信用社</v>
      </c>
    </row>
    <row r="421" spans="1:11">
      <c r="A421" s="24" t="str">
        <f>[4]签字版本!A421</f>
        <v>415</v>
      </c>
      <c r="B421" s="24" t="str">
        <f>[4]签字版本!B421</f>
        <v>邹雪元</v>
      </c>
      <c r="C421" s="24" t="str">
        <f>SUBSTITUTE([4]签字版本!C421,MID([4]签字版本!C421,7,8),"********")</f>
        <v>352627********1615</v>
      </c>
      <c r="D421" s="25" t="str">
        <f>SUBSTITUTE([4]签字版本!D421,MID([4]签字版本!D421,4,4),"****")</f>
        <v>135****2891</v>
      </c>
      <c r="E421" s="24" t="str">
        <f>[4]签字版本!E421</f>
        <v>双泉</v>
      </c>
      <c r="F421" s="26">
        <f>[4]签字版本!F421</f>
        <v>6.35</v>
      </c>
      <c r="G421" s="26">
        <f t="shared" si="12"/>
        <v>6.35</v>
      </c>
      <c r="H421" s="26">
        <f t="shared" si="13"/>
        <v>190.5</v>
      </c>
      <c r="I421" s="26">
        <f>[4]签字版本!J421</f>
        <v>38.1</v>
      </c>
      <c r="J421" s="25" t="str">
        <f>SUBSTITUTE([4]签字版本!K421,MID([4]签字版本!K421,9,7),"*******")</f>
        <v>90908180*******0063273</v>
      </c>
      <c r="K421" s="24" t="str">
        <f>[4]签字版本!L421</f>
        <v>连城县农村信用联社四堡信用社</v>
      </c>
    </row>
    <row r="422" spans="1:11">
      <c r="A422" s="24" t="str">
        <f>[4]签字版本!A422</f>
        <v>416</v>
      </c>
      <c r="B422" s="24" t="str">
        <f>[4]签字版本!B422</f>
        <v>邹长丰</v>
      </c>
      <c r="C422" s="24" t="str">
        <f>SUBSTITUTE([4]签字版本!C422,MID([4]签字版本!C422,7,8),"********")</f>
        <v>352627********1610</v>
      </c>
      <c r="D422" s="25" t="str">
        <f>SUBSTITUTE([4]签字版本!D422,MID([4]签字版本!D422,4,4),"****")</f>
        <v>139****2365</v>
      </c>
      <c r="E422" s="24" t="str">
        <f>[4]签字版本!E422</f>
        <v>双泉</v>
      </c>
      <c r="F422" s="26">
        <f>[4]签字版本!F422</f>
        <v>4.67</v>
      </c>
      <c r="G422" s="26">
        <f t="shared" si="12"/>
        <v>4.67</v>
      </c>
      <c r="H422" s="26">
        <f t="shared" si="13"/>
        <v>140.1</v>
      </c>
      <c r="I422" s="26">
        <f>[4]签字版本!J422</f>
        <v>28.02</v>
      </c>
      <c r="J422" s="25" t="str">
        <f>SUBSTITUTE([4]签字版本!K422,MID([4]签字版本!K422,9,7),"*******")</f>
        <v>90908180*******0006585</v>
      </c>
      <c r="K422" s="24" t="str">
        <f>[4]签字版本!L422</f>
        <v>连城县农村信用联社四堡信用社</v>
      </c>
    </row>
    <row r="423" spans="1:11">
      <c r="A423" s="24" t="str">
        <f>[4]签字版本!A423</f>
        <v>417</v>
      </c>
      <c r="B423" s="24" t="str">
        <f>[4]签字版本!B423</f>
        <v>邹长裕</v>
      </c>
      <c r="C423" s="24" t="str">
        <f>SUBSTITUTE([4]签字版本!C423,MID([4]签字版本!C423,7,8),"********")</f>
        <v>352627********1611</v>
      </c>
      <c r="D423" s="25" t="str">
        <f>SUBSTITUTE([4]签字版本!D423,MID([4]签字版本!D423,4,4),"****")</f>
        <v>147****3889</v>
      </c>
      <c r="E423" s="24" t="str">
        <f>[4]签字版本!E423</f>
        <v>双泉</v>
      </c>
      <c r="F423" s="26">
        <f>[4]签字版本!F423</f>
        <v>4.53</v>
      </c>
      <c r="G423" s="26">
        <f t="shared" si="12"/>
        <v>4.53</v>
      </c>
      <c r="H423" s="26">
        <f t="shared" si="13"/>
        <v>135.9</v>
      </c>
      <c r="I423" s="26">
        <f>[4]签字版本!J423</f>
        <v>27.18</v>
      </c>
      <c r="J423" s="25" t="str">
        <f>SUBSTITUTE([4]签字版本!K423,MID([4]签字版本!K423,9,7),"*******")</f>
        <v>90908180*******0273351</v>
      </c>
      <c r="K423" s="24" t="str">
        <f>[4]签字版本!L423</f>
        <v>连城县农村信用联社四堡信用社</v>
      </c>
    </row>
    <row r="424" spans="1:11">
      <c r="A424" s="24" t="str">
        <f>[4]签字版本!A424</f>
        <v>418</v>
      </c>
      <c r="B424" s="24" t="str">
        <f>[4]签字版本!B424</f>
        <v>邹立金</v>
      </c>
      <c r="C424" s="24" t="str">
        <f>SUBSTITUTE([4]签字版本!C424,MID([4]签字版本!C424,7,8),"********")</f>
        <v>352627********1611</v>
      </c>
      <c r="D424" s="25" t="str">
        <f>SUBSTITUTE([4]签字版本!D424,MID([4]签字版本!D424,4,4),"****")</f>
        <v>152****9181</v>
      </c>
      <c r="E424" s="24" t="str">
        <f>[4]签字版本!E424</f>
        <v>双泉</v>
      </c>
      <c r="F424" s="26">
        <f>[4]签字版本!F424</f>
        <v>2.97</v>
      </c>
      <c r="G424" s="26">
        <f t="shared" si="12"/>
        <v>2.97</v>
      </c>
      <c r="H424" s="26">
        <f t="shared" si="13"/>
        <v>89.1</v>
      </c>
      <c r="I424" s="26">
        <f>[4]签字版本!J424</f>
        <v>17.82</v>
      </c>
      <c r="J424" s="25" t="str">
        <f>SUBSTITUTE([4]签字版本!K424,MID([4]签字版本!K424,9,7),"*******")</f>
        <v>90908180*******0274171</v>
      </c>
      <c r="K424" s="24" t="str">
        <f>[4]签字版本!L424</f>
        <v>连城县农村信用联社四堡信用社</v>
      </c>
    </row>
    <row r="425" spans="1:11">
      <c r="A425" s="24" t="str">
        <f>[4]签字版本!A425</f>
        <v>419</v>
      </c>
      <c r="B425" s="24" t="str">
        <f>[4]签字版本!B425</f>
        <v>邹立银</v>
      </c>
      <c r="C425" s="24" t="str">
        <f>SUBSTITUTE([4]签字版本!C425,MID([4]签字版本!C425,7,8),"********")</f>
        <v>352627********1615</v>
      </c>
      <c r="D425" s="25" t="str">
        <f>SUBSTITUTE([4]签字版本!D425,MID([4]签字版本!D425,4,4),"****")</f>
        <v>152****7355</v>
      </c>
      <c r="E425" s="24" t="str">
        <f>[4]签字版本!E425</f>
        <v>双泉</v>
      </c>
      <c r="F425" s="26">
        <f>[4]签字版本!F425</f>
        <v>2.81</v>
      </c>
      <c r="G425" s="26">
        <f t="shared" si="12"/>
        <v>2.81</v>
      </c>
      <c r="H425" s="26">
        <f t="shared" si="13"/>
        <v>84.3</v>
      </c>
      <c r="I425" s="26">
        <f>[4]签字版本!J425</f>
        <v>16.86</v>
      </c>
      <c r="J425" s="25" t="str">
        <f>SUBSTITUTE([4]签字版本!K425,MID([4]签字版本!K425,9,7),"*******")</f>
        <v>90908180*******0274091</v>
      </c>
      <c r="K425" s="24" t="str">
        <f>[4]签字版本!L425</f>
        <v>连城县农村信用联社四堡信用社</v>
      </c>
    </row>
    <row r="426" spans="1:11">
      <c r="A426" s="24" t="str">
        <f>[4]签字版本!A426</f>
        <v>420</v>
      </c>
      <c r="B426" s="24" t="str">
        <f>[4]签字版本!B426</f>
        <v>邹立良</v>
      </c>
      <c r="C426" s="24" t="str">
        <f>SUBSTITUTE([4]签字版本!C426,MID([4]签字版本!C426,7,8),"********")</f>
        <v>352627********1616</v>
      </c>
      <c r="D426" s="25" t="str">
        <f>SUBSTITUTE([4]签字版本!D426,MID([4]签字版本!D426,4,4),"****")</f>
        <v>138****7181</v>
      </c>
      <c r="E426" s="24" t="str">
        <f>[4]签字版本!E426</f>
        <v>双泉</v>
      </c>
      <c r="F426" s="26">
        <f>[4]签字版本!F426</f>
        <v>4.44</v>
      </c>
      <c r="G426" s="26">
        <f t="shared" si="12"/>
        <v>4.44</v>
      </c>
      <c r="H426" s="26">
        <f t="shared" si="13"/>
        <v>133.2</v>
      </c>
      <c r="I426" s="26">
        <f>[4]签字版本!J426</f>
        <v>26.64</v>
      </c>
      <c r="J426" s="25" t="str">
        <f>SUBSTITUTE([4]签字版本!K426,MID([4]签字版本!K426,9,7),"*******")</f>
        <v>90908180*******0238407</v>
      </c>
      <c r="K426" s="24" t="str">
        <f>[4]签字版本!L426</f>
        <v>连城县农村信用联社四堡信用社</v>
      </c>
    </row>
    <row r="427" spans="1:11">
      <c r="A427" s="24" t="str">
        <f>[4]签字版本!A427</f>
        <v>421</v>
      </c>
      <c r="B427" s="24" t="str">
        <f>[4]签字版本!B427</f>
        <v>邹立军</v>
      </c>
      <c r="C427" s="24" t="str">
        <f>SUBSTITUTE([4]签字版本!C427,MID([4]签字版本!C427,7,8),"********")</f>
        <v>352627********1635</v>
      </c>
      <c r="D427" s="25" t="str">
        <f>SUBSTITUTE([4]签字版本!D427,MID([4]签字版本!D427,4,4),"****")</f>
        <v>136****2315</v>
      </c>
      <c r="E427" s="24" t="str">
        <f>[4]签字版本!E427</f>
        <v>双泉</v>
      </c>
      <c r="F427" s="26">
        <f>[4]签字版本!F427</f>
        <v>2.76</v>
      </c>
      <c r="G427" s="26">
        <f t="shared" si="12"/>
        <v>2.76</v>
      </c>
      <c r="H427" s="26">
        <f t="shared" si="13"/>
        <v>82.8</v>
      </c>
      <c r="I427" s="26">
        <f>[4]签字版本!J427</f>
        <v>16.56</v>
      </c>
      <c r="J427" s="25" t="str">
        <f>SUBSTITUTE([4]签字版本!K427,MID([4]签字版本!K427,9,7),"*******")</f>
        <v>62218405*******8763</v>
      </c>
      <c r="K427" s="24" t="str">
        <f>[4]签字版本!L427</f>
        <v>连城县农村信用联社四堡信用社</v>
      </c>
    </row>
    <row r="428" spans="1:11">
      <c r="A428" s="24" t="str">
        <f>[4]签字版本!A428</f>
        <v>422</v>
      </c>
      <c r="B428" s="24" t="str">
        <f>[4]签字版本!B428</f>
        <v>严玉兰</v>
      </c>
      <c r="C428" s="24" t="str">
        <f>SUBSTITUTE([4]签字版本!C428,MID([4]签字版本!C428,7,8),"********")</f>
        <v>352627********1681</v>
      </c>
      <c r="D428" s="25" t="str">
        <f>SUBSTITUTE([4]签字版本!D428,MID([4]签字版本!D428,4,4),"****")</f>
        <v>133****1962</v>
      </c>
      <c r="E428" s="24" t="str">
        <f>[4]签字版本!E428</f>
        <v>双泉</v>
      </c>
      <c r="F428" s="26">
        <f>[4]签字版本!F428</f>
        <v>3.03</v>
      </c>
      <c r="G428" s="26">
        <f t="shared" si="12"/>
        <v>3.03</v>
      </c>
      <c r="H428" s="26">
        <f t="shared" si="13"/>
        <v>90.9</v>
      </c>
      <c r="I428" s="26">
        <f>[4]签字版本!J428</f>
        <v>18.18</v>
      </c>
      <c r="J428" s="25" t="str">
        <f>SUBSTITUTE([4]签字版本!K428,MID([4]签字版本!K428,9,7),"*******")</f>
        <v>90908180*******0037454</v>
      </c>
      <c r="K428" s="24" t="str">
        <f>[4]签字版本!L428</f>
        <v>连城县农村信用联社四堡信用社</v>
      </c>
    </row>
    <row r="429" spans="1:11">
      <c r="A429" s="24" t="str">
        <f>[4]签字版本!A429</f>
        <v>423</v>
      </c>
      <c r="B429" s="24" t="str">
        <f>[4]签字版本!B429</f>
        <v>邹立钦</v>
      </c>
      <c r="C429" s="24" t="str">
        <f>SUBSTITUTE([4]签字版本!C429,MID([4]签字版本!C429,7,8),"********")</f>
        <v>350825********1613</v>
      </c>
      <c r="D429" s="25" t="str">
        <f>SUBSTITUTE([4]签字版本!D429,MID([4]签字版本!D429,4,4),"****")</f>
        <v>138****3991</v>
      </c>
      <c r="E429" s="24" t="str">
        <f>[4]签字版本!E429</f>
        <v>双泉</v>
      </c>
      <c r="F429" s="26">
        <f>[4]签字版本!F429</f>
        <v>2.13</v>
      </c>
      <c r="G429" s="26">
        <f t="shared" si="12"/>
        <v>2.13</v>
      </c>
      <c r="H429" s="26">
        <f t="shared" si="13"/>
        <v>63.9</v>
      </c>
      <c r="I429" s="26">
        <f>[4]签字版本!J429</f>
        <v>12.78</v>
      </c>
      <c r="J429" s="25" t="str">
        <f>SUBSTITUTE([4]签字版本!K429,MID([4]签字版本!K429,9,7),"*******")</f>
        <v>62218405*******8532</v>
      </c>
      <c r="K429" s="24" t="str">
        <f>[4]签字版本!L429</f>
        <v>连城县农村信用联社四堡信用社</v>
      </c>
    </row>
    <row r="430" spans="1:11">
      <c r="A430" s="24" t="str">
        <f>[4]签字版本!A430</f>
        <v>424</v>
      </c>
      <c r="B430" s="24" t="str">
        <f>[4]签字版本!B430</f>
        <v>邹立茂</v>
      </c>
      <c r="C430" s="24" t="str">
        <f>SUBSTITUTE([4]签字版本!C430,MID([4]签字版本!C430,7,8),"********")</f>
        <v>352627********1617</v>
      </c>
      <c r="D430" s="25" t="str">
        <f>SUBSTITUTE([4]签字版本!D430,MID([4]签字版本!D430,4,4),"****")</f>
        <v>138****9636</v>
      </c>
      <c r="E430" s="24" t="str">
        <f>[4]签字版本!E430</f>
        <v>双泉</v>
      </c>
      <c r="F430" s="26">
        <f>[4]签字版本!F430</f>
        <v>1.83</v>
      </c>
      <c r="G430" s="26">
        <f t="shared" si="12"/>
        <v>1.83</v>
      </c>
      <c r="H430" s="26">
        <f t="shared" si="13"/>
        <v>54.9</v>
      </c>
      <c r="I430" s="26">
        <f>[4]签字版本!J430</f>
        <v>10.98</v>
      </c>
      <c r="J430" s="25" t="str">
        <f>SUBSTITUTE([4]签字版本!K430,MID([4]签字版本!K430,9,7),"*******")</f>
        <v>90908180*******0052686</v>
      </c>
      <c r="K430" s="24" t="str">
        <f>[4]签字版本!L430</f>
        <v>连城县农村信用联社四堡信用社</v>
      </c>
    </row>
    <row r="431" spans="1:11">
      <c r="A431" s="24" t="str">
        <f>[4]签字版本!A431</f>
        <v>425</v>
      </c>
      <c r="B431" s="24" t="str">
        <f>[4]签字版本!B431</f>
        <v>邹明德</v>
      </c>
      <c r="C431" s="24" t="str">
        <f>SUBSTITUTE([4]签字版本!C431,MID([4]签字版本!C431,7,8),"********")</f>
        <v>352627********161X</v>
      </c>
      <c r="D431" s="25" t="str">
        <f>SUBSTITUTE([4]签字版本!D431,MID([4]签字版本!D431,4,4),"****")</f>
        <v>188****4989</v>
      </c>
      <c r="E431" s="24" t="str">
        <f>[4]签字版本!E431</f>
        <v>双泉</v>
      </c>
      <c r="F431" s="26">
        <f>[4]签字版本!F431</f>
        <v>0.99</v>
      </c>
      <c r="G431" s="26">
        <f t="shared" si="12"/>
        <v>0.99</v>
      </c>
      <c r="H431" s="26">
        <f t="shared" si="13"/>
        <v>29.7</v>
      </c>
      <c r="I431" s="26">
        <f>[4]签字版本!J431</f>
        <v>5.94</v>
      </c>
      <c r="J431" s="25" t="str">
        <f>SUBSTITUTE([4]签字版本!K431,MID([4]签字版本!K431,9,7),"*******")</f>
        <v>62218405*******4365</v>
      </c>
      <c r="K431" s="24" t="str">
        <f>[4]签字版本!L431</f>
        <v>连城县农村信用联社四堡信用社</v>
      </c>
    </row>
    <row r="432" spans="1:11">
      <c r="A432" s="24" t="str">
        <f>[4]签字版本!A432</f>
        <v>426</v>
      </c>
      <c r="B432" s="24" t="str">
        <f>[4]签字版本!B432</f>
        <v>江清梅</v>
      </c>
      <c r="C432" s="24" t="str">
        <f>SUBSTITUTE([4]签字版本!C432,MID([4]签字版本!C432,7,8),"********")</f>
        <v>350423********5529</v>
      </c>
      <c r="D432" s="25" t="str">
        <f>SUBSTITUTE([4]签字版本!D432,MID([4]签字版本!D432,4,4),"****")</f>
        <v>151****5324</v>
      </c>
      <c r="E432" s="24" t="str">
        <f>[4]签字版本!E432</f>
        <v>双泉</v>
      </c>
      <c r="F432" s="26">
        <f>[4]签字版本!F432</f>
        <v>4.36</v>
      </c>
      <c r="G432" s="26">
        <f t="shared" si="12"/>
        <v>4.36</v>
      </c>
      <c r="H432" s="26">
        <f t="shared" si="13"/>
        <v>130.8</v>
      </c>
      <c r="I432" s="26">
        <f>[4]签字版本!J432</f>
        <v>26.16</v>
      </c>
      <c r="J432" s="25" t="str">
        <f>SUBSTITUTE([4]签字版本!K432,MID([4]签字版本!K432,9,7),"*******")</f>
        <v>35042319*******529</v>
      </c>
      <c r="K432" s="24" t="str">
        <f>[4]签字版本!L432</f>
        <v>连城县农村信用联社四堡信用社</v>
      </c>
    </row>
    <row r="433" spans="1:11">
      <c r="A433" s="24" t="str">
        <f>[4]签字版本!A433</f>
        <v>427</v>
      </c>
      <c r="B433" s="24" t="str">
        <f>[4]签字版本!B433</f>
        <v>肖发金</v>
      </c>
      <c r="C433" s="24" t="str">
        <f>SUBSTITUTE([4]签字版本!C433,MID([4]签字版本!C433,7,8),"********")</f>
        <v>352627********1623</v>
      </c>
      <c r="D433" s="25" t="str">
        <f>SUBSTITUTE([4]签字版本!D433,MID([4]签字版本!D433,4,4),"****")</f>
        <v>150****2848</v>
      </c>
      <c r="E433" s="24" t="str">
        <f>[4]签字版本!E433</f>
        <v>双泉</v>
      </c>
      <c r="F433" s="26">
        <f>[4]签字版本!F433</f>
        <v>5.56</v>
      </c>
      <c r="G433" s="26">
        <f t="shared" si="12"/>
        <v>5.56</v>
      </c>
      <c r="H433" s="26">
        <f t="shared" si="13"/>
        <v>166.8</v>
      </c>
      <c r="I433" s="26">
        <f>[4]签字版本!J433</f>
        <v>33.36</v>
      </c>
      <c r="J433" s="25" t="str">
        <f>SUBSTITUTE([4]签字版本!K433,MID([4]签字版本!K433,9,7),"*******")</f>
        <v>90908180*******0052739</v>
      </c>
      <c r="K433" s="24" t="str">
        <f>[4]签字版本!L433</f>
        <v>连城县农村信用联社四堡信用社</v>
      </c>
    </row>
    <row r="434" spans="1:11">
      <c r="A434" s="24" t="str">
        <f>[4]签字版本!A434</f>
        <v>428</v>
      </c>
      <c r="B434" s="24" t="str">
        <f>[4]签字版本!B434</f>
        <v>邹长洪</v>
      </c>
      <c r="C434" s="24" t="str">
        <f>SUBSTITUTE([4]签字版本!C434,MID([4]签字版本!C434,7,8),"********")</f>
        <v>352627********1639</v>
      </c>
      <c r="D434" s="25" t="str">
        <f>SUBSTITUTE([4]签字版本!D434,MID([4]签字版本!D434,4,4),"****")</f>
        <v>136****1952</v>
      </c>
      <c r="E434" s="24" t="str">
        <f>[4]签字版本!E434</f>
        <v>双泉</v>
      </c>
      <c r="F434" s="26">
        <f>[4]签字版本!F434</f>
        <v>0.86</v>
      </c>
      <c r="G434" s="26">
        <f t="shared" si="12"/>
        <v>0.86</v>
      </c>
      <c r="H434" s="26">
        <f t="shared" si="13"/>
        <v>25.8</v>
      </c>
      <c r="I434" s="26">
        <f>[4]签字版本!J434</f>
        <v>5.16</v>
      </c>
      <c r="J434" s="25" t="str">
        <f>SUBSTITUTE([4]签字版本!K434,MID([4]签字版本!K434,9,7),"*******")</f>
        <v>62303611*******9963</v>
      </c>
      <c r="K434" s="24" t="str">
        <f>[4]签字版本!L434</f>
        <v>连城县农村信用联社四堡信用社</v>
      </c>
    </row>
    <row r="435" spans="1:11">
      <c r="A435" s="24" t="str">
        <f>[4]签字版本!A435</f>
        <v>429</v>
      </c>
      <c r="B435" s="24" t="str">
        <f>[4]签字版本!B435</f>
        <v>李春荣</v>
      </c>
      <c r="C435" s="24" t="str">
        <f>SUBSTITUTE([4]签字版本!C435,MID([4]签字版本!C435,7,8),"********")</f>
        <v>352627********1628</v>
      </c>
      <c r="D435" s="25" t="str">
        <f>SUBSTITUTE([4]签字版本!D435,MID([4]签字版本!D435,4,4),"****")</f>
        <v>152****6228</v>
      </c>
      <c r="E435" s="24" t="str">
        <f>[4]签字版本!E435</f>
        <v>双泉</v>
      </c>
      <c r="F435" s="26">
        <f>[4]签字版本!F435</f>
        <v>0.9</v>
      </c>
      <c r="G435" s="26">
        <f t="shared" si="12"/>
        <v>0.9</v>
      </c>
      <c r="H435" s="26">
        <f t="shared" si="13"/>
        <v>27</v>
      </c>
      <c r="I435" s="26">
        <f>[4]签字版本!J435</f>
        <v>5.4</v>
      </c>
      <c r="J435" s="25" t="str">
        <f>SUBSTITUTE([4]签字版本!K435,MID([4]签字版本!K435,9,7),"*******")</f>
        <v>90908180*******0063308</v>
      </c>
      <c r="K435" s="24" t="str">
        <f>[4]签字版本!L435</f>
        <v>连城县农村信用联社四堡信用社</v>
      </c>
    </row>
    <row r="436" spans="1:11">
      <c r="A436" s="24" t="str">
        <f>[4]签字版本!A436</f>
        <v>430</v>
      </c>
      <c r="B436" s="24" t="str">
        <f>[4]签字版本!B436</f>
        <v>邹长旺</v>
      </c>
      <c r="C436" s="24" t="str">
        <f>SUBSTITUTE([4]签字版本!C436,MID([4]签字版本!C436,7,8),"********")</f>
        <v>352627********1637</v>
      </c>
      <c r="D436" s="25" t="str">
        <f>SUBSTITUTE([4]签字版本!D436,MID([4]签字版本!D436,4,4),"****")</f>
        <v>136****8610</v>
      </c>
      <c r="E436" s="24" t="str">
        <f>[4]签字版本!E436</f>
        <v>双泉</v>
      </c>
      <c r="F436" s="26">
        <f>[4]签字版本!F436</f>
        <v>5.66</v>
      </c>
      <c r="G436" s="26">
        <f t="shared" si="12"/>
        <v>5.66</v>
      </c>
      <c r="H436" s="26">
        <f t="shared" si="13"/>
        <v>169.8</v>
      </c>
      <c r="I436" s="26">
        <f>[4]签字版本!J436</f>
        <v>33.96</v>
      </c>
      <c r="J436" s="25" t="str">
        <f>SUBSTITUTE([4]签字版本!K436,MID([4]签字版本!K436,9,7),"*******")</f>
        <v>90908180*******0134554</v>
      </c>
      <c r="K436" s="24" t="str">
        <f>[4]签字版本!L436</f>
        <v>连城县农村信用联社四堡信用社</v>
      </c>
    </row>
    <row r="437" spans="1:11">
      <c r="A437" s="24" t="str">
        <f>[4]签字版本!A437</f>
        <v>431</v>
      </c>
      <c r="B437" s="24" t="str">
        <f>[4]签字版本!B437</f>
        <v>邹长金</v>
      </c>
      <c r="C437" s="24" t="str">
        <f>SUBSTITUTE([4]签字版本!C437,MID([4]签字版本!C437,7,8),"********")</f>
        <v>352627********1613</v>
      </c>
      <c r="D437" s="25" t="str">
        <f>SUBSTITUTE([4]签字版本!D437,MID([4]签字版本!D437,4,4),"****")</f>
        <v>134****1631</v>
      </c>
      <c r="E437" s="24" t="str">
        <f>[4]签字版本!E437</f>
        <v>双泉</v>
      </c>
      <c r="F437" s="26">
        <f>[4]签字版本!F437</f>
        <v>1.24</v>
      </c>
      <c r="G437" s="26">
        <f t="shared" si="12"/>
        <v>1.24</v>
      </c>
      <c r="H437" s="26">
        <f t="shared" si="13"/>
        <v>37.2</v>
      </c>
      <c r="I437" s="26">
        <f>[4]签字版本!J437</f>
        <v>7.44</v>
      </c>
      <c r="J437" s="25" t="str">
        <f>SUBSTITUTE([4]签字版本!K437,MID([4]签字版本!K437,9,7),"*******")</f>
        <v>90908180*******0032413</v>
      </c>
      <c r="K437" s="24" t="str">
        <f>[4]签字版本!L437</f>
        <v>连城县农村信用联社四堡信用社</v>
      </c>
    </row>
    <row r="438" spans="1:11">
      <c r="A438" s="24" t="str">
        <f>[4]签字版本!A438</f>
        <v>432</v>
      </c>
      <c r="B438" s="24" t="str">
        <f>[4]签字版本!B438</f>
        <v>邹长华</v>
      </c>
      <c r="C438" s="24" t="str">
        <f>SUBSTITUTE([4]签字版本!C438,MID([4]签字版本!C438,7,8),"********")</f>
        <v>352627********1616</v>
      </c>
      <c r="D438" s="25" t="str">
        <f>SUBSTITUTE([4]签字版本!D438,MID([4]签字版本!D438,4,4),"****")</f>
        <v>136****8610</v>
      </c>
      <c r="E438" s="24" t="str">
        <f>[4]签字版本!E438</f>
        <v>双泉</v>
      </c>
      <c r="F438" s="26">
        <f>[4]签字版本!F438</f>
        <v>0.48</v>
      </c>
      <c r="G438" s="26">
        <f t="shared" si="12"/>
        <v>0.48</v>
      </c>
      <c r="H438" s="26">
        <f t="shared" si="13"/>
        <v>14.4</v>
      </c>
      <c r="I438" s="26">
        <f>[4]签字版本!J438</f>
        <v>2.88</v>
      </c>
      <c r="J438" s="25" t="str">
        <f>SUBSTITUTE([4]签字版本!K438,MID([4]签字版本!K438,9,7),"*******")</f>
        <v>90908180*******0005666</v>
      </c>
      <c r="K438" s="24" t="str">
        <f>[4]签字版本!L438</f>
        <v>连城县农村信用联社四堡信用社</v>
      </c>
    </row>
    <row r="439" spans="1:11">
      <c r="A439" s="24" t="str">
        <f>[4]签字版本!A439</f>
        <v>433</v>
      </c>
      <c r="B439" s="24" t="str">
        <f>[4]签字版本!B439</f>
        <v>吴香菊</v>
      </c>
      <c r="C439" s="24" t="str">
        <f>SUBSTITUTE([4]签字版本!C439,MID([4]签字版本!C439,7,8),"********")</f>
        <v>352627********1628</v>
      </c>
      <c r="D439" s="25" t="str">
        <f>SUBSTITUTE([4]签字版本!D439,MID([4]签字版本!D439,4,4),"****")</f>
        <v>136****0338</v>
      </c>
      <c r="E439" s="24" t="str">
        <f>[4]签字版本!E439</f>
        <v>双泉</v>
      </c>
      <c r="F439" s="26">
        <f>[4]签字版本!F439</f>
        <v>3.03</v>
      </c>
      <c r="G439" s="26">
        <f t="shared" si="12"/>
        <v>3.03</v>
      </c>
      <c r="H439" s="26">
        <f t="shared" si="13"/>
        <v>90.9</v>
      </c>
      <c r="I439" s="26">
        <f>[4]签字版本!J439</f>
        <v>18.18</v>
      </c>
      <c r="J439" s="25" t="str">
        <f>SUBSTITUTE([4]签字版本!K439,MID([4]签字版本!K439,9,7),"*******")</f>
        <v>62218405*******8771</v>
      </c>
      <c r="K439" s="24" t="str">
        <f>[4]签字版本!L439</f>
        <v>连城县农村信用联社四堡信用社</v>
      </c>
    </row>
    <row r="440" spans="1:11">
      <c r="A440" s="24" t="str">
        <f>[4]签字版本!A440</f>
        <v>434</v>
      </c>
      <c r="B440" s="24" t="str">
        <f>[4]签字版本!B440</f>
        <v>邹雪泉</v>
      </c>
      <c r="C440" s="24" t="str">
        <f>SUBSTITUTE([4]签字版本!C440,MID([4]签字版本!C440,7,8),"********")</f>
        <v>352627********1634</v>
      </c>
      <c r="D440" s="25" t="str">
        <f>SUBSTITUTE([4]签字版本!D440,MID([4]签字版本!D440,4,4),"****")</f>
        <v>158****8289</v>
      </c>
      <c r="E440" s="24" t="str">
        <f>[4]签字版本!E440</f>
        <v>双泉</v>
      </c>
      <c r="F440" s="26">
        <f>[4]签字版本!F440</f>
        <v>1.9</v>
      </c>
      <c r="G440" s="26">
        <f t="shared" si="12"/>
        <v>1.9</v>
      </c>
      <c r="H440" s="26">
        <f t="shared" si="13"/>
        <v>57</v>
      </c>
      <c r="I440" s="26">
        <f>[4]签字版本!J440</f>
        <v>11.4</v>
      </c>
      <c r="J440" s="25" t="str">
        <f>SUBSTITUTE([4]签字版本!K440,MID([4]签字版本!K440,9,7),"*******")</f>
        <v>90908180*******0272716</v>
      </c>
      <c r="K440" s="24" t="str">
        <f>[4]签字版本!L440</f>
        <v>连城县农村信用联社四堡信用社</v>
      </c>
    </row>
    <row r="441" spans="1:11">
      <c r="A441" s="24" t="str">
        <f>[4]签字版本!A441</f>
        <v>435</v>
      </c>
      <c r="B441" s="24" t="str">
        <f>[4]签字版本!B441</f>
        <v>罗雪莲</v>
      </c>
      <c r="C441" s="24" t="str">
        <f>SUBSTITUTE([4]签字版本!C441,MID([4]签字版本!C441,7,8),"********")</f>
        <v>352627********1627</v>
      </c>
      <c r="D441" s="25" t="str">
        <f>SUBSTITUTE([4]签字版本!D441,MID([4]签字版本!D441,4,4),"****")</f>
        <v>135****2637</v>
      </c>
      <c r="E441" s="24" t="str">
        <f>[4]签字版本!E441</f>
        <v>双泉</v>
      </c>
      <c r="F441" s="26">
        <f>[4]签字版本!F441</f>
        <v>2.42</v>
      </c>
      <c r="G441" s="26">
        <f t="shared" si="12"/>
        <v>2.42</v>
      </c>
      <c r="H441" s="26">
        <f t="shared" si="13"/>
        <v>72.6</v>
      </c>
      <c r="I441" s="26">
        <f>[4]签字版本!J441</f>
        <v>14.52</v>
      </c>
      <c r="J441" s="25" t="str">
        <f>SUBSTITUTE([4]签字版本!K441,MID([4]签字版本!K441,9,7),"*******")</f>
        <v>62218405*******8938</v>
      </c>
      <c r="K441" s="24" t="str">
        <f>[4]签字版本!L441</f>
        <v>连城县农村信用联社四堡信用社</v>
      </c>
    </row>
    <row r="442" spans="1:11">
      <c r="A442" s="24" t="str">
        <f>[4]签字版本!A442</f>
        <v>436</v>
      </c>
      <c r="B442" s="24" t="str">
        <f>[4]签字版本!B442</f>
        <v>邹长忠</v>
      </c>
      <c r="C442" s="24" t="str">
        <f>SUBSTITUTE([4]签字版本!C442,MID([4]签字版本!C442,7,8),"********")</f>
        <v>352627********1619</v>
      </c>
      <c r="D442" s="25" t="str">
        <f>SUBSTITUTE([4]签字版本!D442,MID([4]签字版本!D442,4,4),"****")</f>
        <v>187****5595</v>
      </c>
      <c r="E442" s="24" t="str">
        <f>[4]签字版本!E442</f>
        <v>双泉</v>
      </c>
      <c r="F442" s="26">
        <f>[4]签字版本!F442</f>
        <v>1.35</v>
      </c>
      <c r="G442" s="26">
        <f t="shared" si="12"/>
        <v>1.35</v>
      </c>
      <c r="H442" s="26">
        <f t="shared" si="13"/>
        <v>40.5</v>
      </c>
      <c r="I442" s="26">
        <f>[4]签字版本!J442</f>
        <v>8.1</v>
      </c>
      <c r="J442" s="25" t="str">
        <f>SUBSTITUTE([4]签字版本!K442,MID([4]签字版本!K442,9,7),"*******")</f>
        <v>62303611*******8271</v>
      </c>
      <c r="K442" s="24" t="str">
        <f>[4]签字版本!L442</f>
        <v>连城县农村信用联社四堡信用社</v>
      </c>
    </row>
    <row r="443" spans="1:11">
      <c r="A443" s="24" t="str">
        <f>[4]签字版本!A443</f>
        <v>437</v>
      </c>
      <c r="B443" s="24" t="str">
        <f>[4]签字版本!B443</f>
        <v>吴美菊</v>
      </c>
      <c r="C443" s="24" t="str">
        <f>SUBSTITUTE([4]签字版本!C443,MID([4]签字版本!C443,7,8),"********")</f>
        <v>352627********1642</v>
      </c>
      <c r="D443" s="25" t="str">
        <f>SUBSTITUTE([4]签字版本!D443,MID([4]签字版本!D443,4,4),"****")</f>
        <v>138****2130</v>
      </c>
      <c r="E443" s="24" t="str">
        <f>[4]签字版本!E443</f>
        <v>双泉</v>
      </c>
      <c r="F443" s="26">
        <f>[4]签字版本!F443</f>
        <v>1.41</v>
      </c>
      <c r="G443" s="26">
        <f t="shared" si="12"/>
        <v>1.41</v>
      </c>
      <c r="H443" s="26">
        <f t="shared" si="13"/>
        <v>42.3</v>
      </c>
      <c r="I443" s="26">
        <f>[4]签字版本!J443</f>
        <v>8.46</v>
      </c>
      <c r="J443" s="25" t="str">
        <f>SUBSTITUTE([4]签字版本!K443,MID([4]签字版本!K443,9,7),"*******")</f>
        <v>62218405*******1461</v>
      </c>
      <c r="K443" s="24" t="str">
        <f>[4]签字版本!L443</f>
        <v>连城县农村信用联社四堡信用社</v>
      </c>
    </row>
    <row r="444" spans="1:11">
      <c r="A444" s="24" t="str">
        <f>[4]签字版本!A444</f>
        <v>438</v>
      </c>
      <c r="B444" s="24" t="str">
        <f>[4]签字版本!B444</f>
        <v>邹水旺</v>
      </c>
      <c r="C444" s="24" t="str">
        <f>SUBSTITUTE([4]签字版本!C444,MID([4]签字版本!C444,7,8),"********")</f>
        <v>352627********1617</v>
      </c>
      <c r="D444" s="25" t="str">
        <f>SUBSTITUTE([4]签字版本!D444,MID([4]签字版本!D444,4,4),"****")</f>
        <v>139****7239</v>
      </c>
      <c r="E444" s="24" t="str">
        <f>[4]签字版本!E444</f>
        <v>双泉</v>
      </c>
      <c r="F444" s="26">
        <f>[4]签字版本!F444</f>
        <v>2.21</v>
      </c>
      <c r="G444" s="26">
        <f t="shared" si="12"/>
        <v>2.21</v>
      </c>
      <c r="H444" s="26">
        <f t="shared" si="13"/>
        <v>66.3</v>
      </c>
      <c r="I444" s="26">
        <f>[4]签字版本!J444</f>
        <v>13.26</v>
      </c>
      <c r="J444" s="25" t="str">
        <f>SUBSTITUTE([4]签字版本!K444,MID([4]签字版本!K444,9,7),"*******")</f>
        <v>90908180*******0272636</v>
      </c>
      <c r="K444" s="24" t="str">
        <f>[4]签字版本!L444</f>
        <v>连城县农村信用联社四堡信用社</v>
      </c>
    </row>
    <row r="445" spans="1:11">
      <c r="A445" s="24" t="str">
        <f>[4]签字版本!A445</f>
        <v>439</v>
      </c>
      <c r="B445" s="24" t="str">
        <f>[4]签字版本!B445</f>
        <v>邹泉义</v>
      </c>
      <c r="C445" s="24" t="str">
        <f>SUBSTITUTE([4]签字版本!C445,MID([4]签字版本!C445,7,8),"********")</f>
        <v>352627********1617</v>
      </c>
      <c r="D445" s="25" t="str">
        <f>SUBSTITUTE([4]签字版本!D445,MID([4]签字版本!D445,4,4),"****")</f>
        <v>158****9681</v>
      </c>
      <c r="E445" s="24" t="str">
        <f>[4]签字版本!E445</f>
        <v>双泉</v>
      </c>
      <c r="F445" s="26">
        <f>[4]签字版本!F445</f>
        <v>2.63</v>
      </c>
      <c r="G445" s="26">
        <f t="shared" si="12"/>
        <v>2.63</v>
      </c>
      <c r="H445" s="26">
        <f t="shared" si="13"/>
        <v>78.9</v>
      </c>
      <c r="I445" s="26">
        <f>[4]签字版本!J445</f>
        <v>15.78</v>
      </c>
      <c r="J445" s="25" t="str">
        <f>SUBSTITUTE([4]签字版本!K445,MID([4]签字版本!K445,9,7),"*******")</f>
        <v>62218405*******9399</v>
      </c>
      <c r="K445" s="24" t="str">
        <f>[4]签字版本!L445</f>
        <v>连城县农村信用联社四堡信用社</v>
      </c>
    </row>
    <row r="446" spans="1:11">
      <c r="A446" s="24" t="str">
        <f>[4]签字版本!A446</f>
        <v>440</v>
      </c>
      <c r="B446" s="24" t="str">
        <f>[4]签字版本!B446</f>
        <v>马华仙</v>
      </c>
      <c r="C446" s="24" t="str">
        <f>SUBSTITUTE([4]签字版本!C446,MID([4]签字版本!C446,7,8),"********")</f>
        <v>352627********1627</v>
      </c>
      <c r="D446" s="25" t="str">
        <f>SUBSTITUTE([4]签字版本!D446,MID([4]签字版本!D446,4,4),"****")</f>
        <v>139****7432</v>
      </c>
      <c r="E446" s="24" t="str">
        <f>[4]签字版本!E446</f>
        <v>双泉</v>
      </c>
      <c r="F446" s="26">
        <f>[4]签字版本!F446</f>
        <v>0.33</v>
      </c>
      <c r="G446" s="26">
        <f t="shared" si="12"/>
        <v>0.33</v>
      </c>
      <c r="H446" s="26">
        <f t="shared" si="13"/>
        <v>9.9</v>
      </c>
      <c r="I446" s="26">
        <f>[4]签字版本!J446</f>
        <v>1.98</v>
      </c>
      <c r="J446" s="25" t="str">
        <f>SUBSTITUTE([4]签字版本!K446,MID([4]签字版本!K446,9,7),"*******")</f>
        <v>62218405*******6229</v>
      </c>
      <c r="K446" s="24" t="str">
        <f>[4]签字版本!L446</f>
        <v>连城县农村信用联社四堡信用社</v>
      </c>
    </row>
    <row r="447" spans="1:11">
      <c r="A447" s="24" t="str">
        <f>[4]签字版本!A447</f>
        <v>441</v>
      </c>
      <c r="B447" s="24" t="str">
        <f>[4]签字版本!B447</f>
        <v>江春选</v>
      </c>
      <c r="C447" s="24" t="str">
        <f>SUBSTITUTE([4]签字版本!C447,MID([4]签字版本!C447,7,8),"********")</f>
        <v>352627********1624</v>
      </c>
      <c r="D447" s="25" t="str">
        <f>SUBSTITUTE([4]签字版本!D447,MID([4]签字版本!D447,4,4),"****")</f>
        <v>135****6438</v>
      </c>
      <c r="E447" s="24" t="str">
        <f>[4]签字版本!E447</f>
        <v>双泉</v>
      </c>
      <c r="F447" s="26">
        <f>[4]签字版本!F447</f>
        <v>1.76</v>
      </c>
      <c r="G447" s="26">
        <f t="shared" si="12"/>
        <v>1.76</v>
      </c>
      <c r="H447" s="26">
        <f t="shared" si="13"/>
        <v>52.8</v>
      </c>
      <c r="I447" s="26">
        <f>[4]签字版本!J447</f>
        <v>10.56</v>
      </c>
      <c r="J447" s="25" t="str">
        <f>SUBSTITUTE([4]签字版本!K447,MID([4]签字版本!K447,9,7),"*******")</f>
        <v>62303615*******7586</v>
      </c>
      <c r="K447" s="24" t="str">
        <f>[4]签字版本!L447</f>
        <v>连城县农村信用联社四堡信用社</v>
      </c>
    </row>
    <row r="448" spans="1:11">
      <c r="A448" s="24" t="str">
        <f>[4]签字版本!A448</f>
        <v>442</v>
      </c>
      <c r="B448" s="24" t="str">
        <f>[4]签字版本!B448</f>
        <v>邹泉志</v>
      </c>
      <c r="C448" s="24" t="str">
        <f>SUBSTITUTE([4]签字版本!C448,MID([4]签字版本!C448,7,8),"********")</f>
        <v>352627********1610</v>
      </c>
      <c r="D448" s="25" t="str">
        <f>SUBSTITUTE([4]签字版本!D448,MID([4]签字版本!D448,4,4),"****")</f>
        <v>159****2838</v>
      </c>
      <c r="E448" s="24" t="str">
        <f>[4]签字版本!E448</f>
        <v>双泉</v>
      </c>
      <c r="F448" s="26">
        <f>[4]签字版本!F448</f>
        <v>2.14</v>
      </c>
      <c r="G448" s="26">
        <f t="shared" si="12"/>
        <v>2.14</v>
      </c>
      <c r="H448" s="26">
        <f t="shared" si="13"/>
        <v>64.2</v>
      </c>
      <c r="I448" s="26">
        <f>[4]签字版本!J448</f>
        <v>12.84</v>
      </c>
      <c r="J448" s="25" t="str">
        <f>SUBSTITUTE([4]签字版本!K448,MID([4]签字版本!K448,9,7),"*******")</f>
        <v>62218405*******9340</v>
      </c>
      <c r="K448" s="24" t="str">
        <f>[4]签字版本!L448</f>
        <v>连城县农村信用联社四堡信用社</v>
      </c>
    </row>
    <row r="449" spans="1:11">
      <c r="A449" s="24" t="str">
        <f>[4]签字版本!A449</f>
        <v>443</v>
      </c>
      <c r="B449" s="24" t="str">
        <f>[4]签字版本!B449</f>
        <v>邹泉瑞</v>
      </c>
      <c r="C449" s="24" t="str">
        <f>SUBSTITUTE([4]签字版本!C449,MID([4]签字版本!C449,7,8),"********")</f>
        <v>352627********1618</v>
      </c>
      <c r="D449" s="25" t="str">
        <f>SUBSTITUTE([4]签字版本!D449,MID([4]签字版本!D449,4,4),"****")</f>
        <v>139****4702</v>
      </c>
      <c r="E449" s="24" t="str">
        <f>[4]签字版本!E449</f>
        <v>双泉</v>
      </c>
      <c r="F449" s="26">
        <f>[4]签字版本!F449</f>
        <v>1.48</v>
      </c>
      <c r="G449" s="26">
        <f t="shared" si="12"/>
        <v>1.48</v>
      </c>
      <c r="H449" s="26">
        <f t="shared" si="13"/>
        <v>44.4</v>
      </c>
      <c r="I449" s="26">
        <f>[4]签字版本!J449</f>
        <v>8.88</v>
      </c>
      <c r="J449" s="25" t="str">
        <f>SUBSTITUTE([4]签字版本!K449,MID([4]签字版本!K449,9,7),"*******")</f>
        <v>90908180*******0200598</v>
      </c>
      <c r="K449" s="24" t="str">
        <f>[4]签字版本!L449</f>
        <v>连城县农村信用联社四堡信用社</v>
      </c>
    </row>
    <row r="450" spans="1:11">
      <c r="A450" s="24" t="str">
        <f>[4]签字版本!A450</f>
        <v>444</v>
      </c>
      <c r="B450" s="24" t="str">
        <f>[4]签字版本!B450</f>
        <v>邹泉旺</v>
      </c>
      <c r="C450" s="24" t="str">
        <f>SUBSTITUTE([4]签字版本!C450,MID([4]签字版本!C450,7,8),"********")</f>
        <v>352627********1612</v>
      </c>
      <c r="D450" s="25" t="str">
        <f>SUBSTITUTE([4]签字版本!D450,MID([4]签字版本!D450,4,4),"****")</f>
        <v>139****9639</v>
      </c>
      <c r="E450" s="24" t="str">
        <f>[4]签字版本!E450</f>
        <v>双泉</v>
      </c>
      <c r="F450" s="26">
        <f>[4]签字版本!F450</f>
        <v>1.84</v>
      </c>
      <c r="G450" s="26">
        <f t="shared" si="12"/>
        <v>1.84</v>
      </c>
      <c r="H450" s="26">
        <f t="shared" si="13"/>
        <v>55.2</v>
      </c>
      <c r="I450" s="26">
        <f>[4]签字版本!J450</f>
        <v>11.04</v>
      </c>
      <c r="J450" s="25" t="str">
        <f>SUBSTITUTE([4]签字版本!K450,MID([4]签字版本!K450,9,7),"*******")</f>
        <v>90908180*******0262585</v>
      </c>
      <c r="K450" s="24" t="str">
        <f>[4]签字版本!L450</f>
        <v>连城县农村信用联社四堡信用社</v>
      </c>
    </row>
    <row r="451" spans="1:11">
      <c r="A451" s="24" t="str">
        <f>[4]签字版本!A451</f>
        <v>445</v>
      </c>
      <c r="B451" s="24" t="str">
        <f>[4]签字版本!B451</f>
        <v>邹泉洪</v>
      </c>
      <c r="C451" s="24" t="str">
        <f>SUBSTITUTE([4]签字版本!C451,MID([4]签字版本!C451,7,8),"********")</f>
        <v>352627********1618</v>
      </c>
      <c r="D451" s="25" t="str">
        <f>SUBSTITUTE([4]签字版本!D451,MID([4]签字版本!D451,4,4),"****")</f>
        <v>147****2568</v>
      </c>
      <c r="E451" s="24" t="str">
        <f>[4]签字版本!E451</f>
        <v>双泉</v>
      </c>
      <c r="F451" s="26">
        <f>[4]签字版本!F451</f>
        <v>3.17</v>
      </c>
      <c r="G451" s="26">
        <f t="shared" si="12"/>
        <v>3.17</v>
      </c>
      <c r="H451" s="26">
        <f t="shared" si="13"/>
        <v>95.1</v>
      </c>
      <c r="I451" s="26">
        <f>[4]签字版本!J451</f>
        <v>19.02</v>
      </c>
      <c r="J451" s="25" t="str">
        <f>SUBSTITUTE([4]签字版本!K451,MID([4]签字版本!K451,9,7),"*******")</f>
        <v>62218405*******9423</v>
      </c>
      <c r="K451" s="24" t="str">
        <f>[4]签字版本!L451</f>
        <v>连城县农村信用联社四堡信用社</v>
      </c>
    </row>
    <row r="452" spans="1:11">
      <c r="A452" s="24" t="str">
        <f>[4]签字版本!A452</f>
        <v>446</v>
      </c>
      <c r="B452" s="24" t="str">
        <f>[4]签字版本!B452</f>
        <v>邹泉亮</v>
      </c>
      <c r="C452" s="24" t="str">
        <f>SUBSTITUTE([4]签字版本!C452,MID([4]签字版本!C452,7,8),"********")</f>
        <v>352627********1618</v>
      </c>
      <c r="D452" s="25" t="str">
        <f>SUBSTITUTE([4]签字版本!D452,MID([4]签字版本!D452,4,4),"****")</f>
        <v>152****7502</v>
      </c>
      <c r="E452" s="24" t="str">
        <f>[4]签字版本!E452</f>
        <v>双泉</v>
      </c>
      <c r="F452" s="26">
        <f>[4]签字版本!F452</f>
        <v>1.3</v>
      </c>
      <c r="G452" s="26">
        <f t="shared" si="12"/>
        <v>1.3</v>
      </c>
      <c r="H452" s="26">
        <f t="shared" si="13"/>
        <v>39</v>
      </c>
      <c r="I452" s="26">
        <f>[4]签字版本!J452</f>
        <v>7.8</v>
      </c>
      <c r="J452" s="25" t="str">
        <f>SUBSTITUTE([4]签字版本!K452,MID([4]签字版本!K452,9,7),"*******")</f>
        <v>62218405*******6310</v>
      </c>
      <c r="K452" s="24" t="str">
        <f>[4]签字版本!L452</f>
        <v>连城县农村信用联社四堡信用社</v>
      </c>
    </row>
    <row r="453" spans="1:11">
      <c r="A453" s="24" t="str">
        <f>[4]签字版本!A453</f>
        <v>447</v>
      </c>
      <c r="B453" s="24" t="str">
        <f>[4]签字版本!B453</f>
        <v>邹云龙</v>
      </c>
      <c r="C453" s="24" t="str">
        <f>SUBSTITUTE([4]签字版本!C453,MID([4]签字版本!C453,7,8),"********")</f>
        <v>352627********1615</v>
      </c>
      <c r="D453" s="25" t="str">
        <f>SUBSTITUTE([4]签字版本!D453,MID([4]签字版本!D453,4,4),"****")</f>
        <v>136****7932</v>
      </c>
      <c r="E453" s="24" t="str">
        <f>[4]签字版本!E453</f>
        <v>双泉</v>
      </c>
      <c r="F453" s="26">
        <f>[4]签字版本!F453</f>
        <v>1.55</v>
      </c>
      <c r="G453" s="26">
        <f t="shared" si="12"/>
        <v>1.55</v>
      </c>
      <c r="H453" s="26">
        <f t="shared" si="13"/>
        <v>46.5</v>
      </c>
      <c r="I453" s="26">
        <f>[4]签字版本!J453</f>
        <v>9.3</v>
      </c>
      <c r="J453" s="25" t="str">
        <f>SUBSTITUTE([4]签字版本!K453,MID([4]签字版本!K453,9,7),"*******")</f>
        <v>62218405*******6260</v>
      </c>
      <c r="K453" s="24" t="str">
        <f>[4]签字版本!L453</f>
        <v>连城县农村信用联社四堡信用社</v>
      </c>
    </row>
    <row r="454" spans="1:11">
      <c r="A454" s="24" t="str">
        <f>[4]签字版本!A454</f>
        <v>448</v>
      </c>
      <c r="B454" s="24" t="str">
        <f>[4]签字版本!B454</f>
        <v>邹云锋</v>
      </c>
      <c r="C454" s="24" t="str">
        <f>SUBSTITUTE([4]签字版本!C454,MID([4]签字版本!C454,7,8),"********")</f>
        <v>352627********1613</v>
      </c>
      <c r="D454" s="25" t="str">
        <f>SUBSTITUTE([4]签字版本!D454,MID([4]签字版本!D454,4,4),"****")</f>
        <v>132****9057</v>
      </c>
      <c r="E454" s="24" t="str">
        <f>[4]签字版本!E454</f>
        <v>双泉</v>
      </c>
      <c r="F454" s="26">
        <f>[4]签字版本!F454</f>
        <v>1.82</v>
      </c>
      <c r="G454" s="26">
        <f t="shared" si="12"/>
        <v>1.82</v>
      </c>
      <c r="H454" s="26">
        <f t="shared" si="13"/>
        <v>54.6</v>
      </c>
      <c r="I454" s="26">
        <f>[4]签字版本!J454</f>
        <v>10.92</v>
      </c>
      <c r="J454" s="25" t="str">
        <f>SUBSTITUTE([4]签字版本!K454,MID([4]签字版本!K454,9,7),"*******")</f>
        <v>62218401*******3730</v>
      </c>
      <c r="K454" s="24" t="str">
        <f>[4]签字版本!L454</f>
        <v>连城县农村信用联社四堡信用社</v>
      </c>
    </row>
    <row r="455" spans="1:11">
      <c r="A455" s="24" t="str">
        <f>[4]签字版本!A455</f>
        <v>449</v>
      </c>
      <c r="B455" s="24" t="str">
        <f>[4]签字版本!B455</f>
        <v>马月娥</v>
      </c>
      <c r="C455" s="24" t="str">
        <f>SUBSTITUTE([4]签字版本!C455,MID([4]签字版本!C455,7,8),"********")</f>
        <v>352627********1626</v>
      </c>
      <c r="D455" s="25" t="str">
        <f>SUBSTITUTE([4]签字版本!D455,MID([4]签字版本!D455,4,4),"****")</f>
        <v>138****9169</v>
      </c>
      <c r="E455" s="24" t="str">
        <f>[4]签字版本!E455</f>
        <v>双泉</v>
      </c>
      <c r="F455" s="26">
        <f>[4]签字版本!F455</f>
        <v>1.19</v>
      </c>
      <c r="G455" s="26">
        <f t="shared" ref="G455:G518" si="14">F455</f>
        <v>1.19</v>
      </c>
      <c r="H455" s="26">
        <f t="shared" ref="H455:H518" si="15">G455*30</f>
        <v>35.7</v>
      </c>
      <c r="I455" s="26">
        <f>[4]签字版本!J455</f>
        <v>7.14</v>
      </c>
      <c r="J455" s="25" t="str">
        <f>SUBSTITUTE([4]签字版本!K455,MID([4]签字版本!K455,9,7),"*******")</f>
        <v>62218405*******6286</v>
      </c>
      <c r="K455" s="24" t="str">
        <f>[4]签字版本!L455</f>
        <v>连城县农村信用联社四堡信用社</v>
      </c>
    </row>
    <row r="456" spans="1:11">
      <c r="A456" s="24" t="str">
        <f>[4]签字版本!A456</f>
        <v>450</v>
      </c>
      <c r="B456" s="24" t="str">
        <f>[4]签字版本!B456</f>
        <v>邹云长</v>
      </c>
      <c r="C456" s="24" t="str">
        <f>SUBSTITUTE([4]签字版本!C456,MID([4]签字版本!C456,7,8),"********")</f>
        <v>352627********1610</v>
      </c>
      <c r="D456" s="25" t="str">
        <f>SUBSTITUTE([4]签字版本!D456,MID([4]签字版本!D456,4,4),"****")</f>
        <v>151****7965</v>
      </c>
      <c r="E456" s="24" t="str">
        <f>[4]签字版本!E456</f>
        <v>双泉</v>
      </c>
      <c r="F456" s="26">
        <f>[4]签字版本!F456</f>
        <v>3.02</v>
      </c>
      <c r="G456" s="26">
        <f t="shared" si="14"/>
        <v>3.02</v>
      </c>
      <c r="H456" s="26">
        <f t="shared" si="15"/>
        <v>90.6</v>
      </c>
      <c r="I456" s="26">
        <f>[4]签字版本!J456</f>
        <v>18.12</v>
      </c>
      <c r="J456" s="25" t="str">
        <f>SUBSTITUTE([4]签字版本!K456,MID([4]签字版本!K456,9,7),"*******")</f>
        <v>62218401*******1588</v>
      </c>
      <c r="K456" s="24" t="str">
        <f>[4]签字版本!L456</f>
        <v>连城县农村信用联社四堡信用社</v>
      </c>
    </row>
    <row r="457" spans="1:11">
      <c r="A457" s="24" t="str">
        <f>[4]签字版本!A457</f>
        <v>451</v>
      </c>
      <c r="B457" s="24" t="str">
        <f>[4]签字版本!B457</f>
        <v>邹仕杨</v>
      </c>
      <c r="C457" s="24" t="str">
        <f>SUBSTITUTE([4]签字版本!C457,MID([4]签字版本!C457,7,8),"********")</f>
        <v>352627********1616</v>
      </c>
      <c r="D457" s="25" t="str">
        <f>SUBSTITUTE([4]签字版本!D457,MID([4]签字版本!D457,4,4),"****")</f>
        <v>158****4003</v>
      </c>
      <c r="E457" s="24" t="str">
        <f>[4]签字版本!E457</f>
        <v>双泉</v>
      </c>
      <c r="F457" s="26">
        <f>[4]签字版本!F457</f>
        <v>2.1</v>
      </c>
      <c r="G457" s="26">
        <f t="shared" si="14"/>
        <v>2.1</v>
      </c>
      <c r="H457" s="26">
        <f t="shared" si="15"/>
        <v>63</v>
      </c>
      <c r="I457" s="26">
        <f>[4]签字版本!J457</f>
        <v>12.6</v>
      </c>
      <c r="J457" s="25" t="str">
        <f>SUBSTITUTE([4]签字版本!K457,MID([4]签字版本!K457,9,7),"*******")</f>
        <v>90908180*******0503628</v>
      </c>
      <c r="K457" s="24" t="str">
        <f>[4]签字版本!L457</f>
        <v>连城县农村信用联社四堡信用社</v>
      </c>
    </row>
    <row r="458" spans="1:11">
      <c r="A458" s="24" t="str">
        <f>[4]签字版本!A458</f>
        <v>452</v>
      </c>
      <c r="B458" s="24" t="str">
        <f>[4]签字版本!B458</f>
        <v>邹泉明</v>
      </c>
      <c r="C458" s="24" t="str">
        <f>SUBSTITUTE([4]签字版本!C458,MID([4]签字版本!C458,7,8),"********")</f>
        <v>352627********1617</v>
      </c>
      <c r="D458" s="25" t="str">
        <f>SUBSTITUTE([4]签字版本!D458,MID([4]签字版本!D458,4,4),"****")</f>
        <v>134****8205</v>
      </c>
      <c r="E458" s="24" t="str">
        <f>[4]签字版本!E458</f>
        <v>双泉</v>
      </c>
      <c r="F458" s="26">
        <f>[4]签字版本!F458</f>
        <v>2.04</v>
      </c>
      <c r="G458" s="26">
        <f t="shared" si="14"/>
        <v>2.04</v>
      </c>
      <c r="H458" s="26">
        <f t="shared" si="15"/>
        <v>61.2</v>
      </c>
      <c r="I458" s="26">
        <f>[4]签字版本!J458</f>
        <v>12.24</v>
      </c>
      <c r="J458" s="25" t="str">
        <f>SUBSTITUTE([4]签字版本!K458,MID([4]签字版本!K458,9,7),"*******")</f>
        <v>62218405*******9530</v>
      </c>
      <c r="K458" s="24" t="str">
        <f>[4]签字版本!L458</f>
        <v>连城县农村信用联社四堡信用社</v>
      </c>
    </row>
    <row r="459" spans="1:11">
      <c r="A459" s="24" t="str">
        <f>[4]签字版本!A459</f>
        <v>453</v>
      </c>
      <c r="B459" s="24" t="str">
        <f>[4]签字版本!B459</f>
        <v>邹泉顺</v>
      </c>
      <c r="C459" s="24" t="str">
        <f>SUBSTITUTE([4]签字版本!C459,MID([4]签字版本!C459,7,8),"********")</f>
        <v>352627********1615</v>
      </c>
      <c r="D459" s="25" t="str">
        <f>SUBSTITUTE([4]签字版本!D459,MID([4]签字版本!D459,4,4),"****")</f>
        <v>158****4390</v>
      </c>
      <c r="E459" s="24" t="str">
        <f>[4]签字版本!E459</f>
        <v>双泉</v>
      </c>
      <c r="F459" s="26">
        <f>[4]签字版本!F459</f>
        <v>2.4</v>
      </c>
      <c r="G459" s="26">
        <f t="shared" si="14"/>
        <v>2.4</v>
      </c>
      <c r="H459" s="26">
        <f t="shared" si="15"/>
        <v>72</v>
      </c>
      <c r="I459" s="26">
        <f>[4]签字版本!J459</f>
        <v>14.4</v>
      </c>
      <c r="J459" s="25" t="str">
        <f>SUBSTITUTE([4]签字版本!K459,MID([4]签字版本!K459,9,7),"*******")</f>
        <v>62303611*******9010</v>
      </c>
      <c r="K459" s="24" t="str">
        <f>[4]签字版本!L459</f>
        <v>连城县农村信用联社四堡信用社</v>
      </c>
    </row>
    <row r="460" spans="1:11">
      <c r="A460" s="24" t="str">
        <f>[4]签字版本!A460</f>
        <v>454</v>
      </c>
      <c r="B460" s="24" t="str">
        <f>[4]签字版本!B460</f>
        <v>邹泉裕</v>
      </c>
      <c r="C460" s="24" t="str">
        <f>SUBSTITUTE([4]签字版本!C460,MID([4]签字版本!C460,7,8),"********")</f>
        <v>352627********1639</v>
      </c>
      <c r="D460" s="25" t="str">
        <f>SUBSTITUTE([4]签字版本!D460,MID([4]签字版本!D460,4,4),"****")</f>
        <v>135****6739</v>
      </c>
      <c r="E460" s="24" t="str">
        <f>[4]签字版本!E460</f>
        <v>双泉</v>
      </c>
      <c r="F460" s="26">
        <f>[4]签字版本!F460</f>
        <v>2.3</v>
      </c>
      <c r="G460" s="26">
        <f t="shared" si="14"/>
        <v>2.3</v>
      </c>
      <c r="H460" s="26">
        <f t="shared" si="15"/>
        <v>69</v>
      </c>
      <c r="I460" s="26">
        <f>[4]签字版本!J460</f>
        <v>13.8</v>
      </c>
      <c r="J460" s="25" t="str">
        <f>SUBSTITUTE([4]签字版本!K460,MID([4]签字版本!K460,9,7),"*******")</f>
        <v>62303611*******5283</v>
      </c>
      <c r="K460" s="24" t="str">
        <f>[4]签字版本!L460</f>
        <v>连城县农村信用联社四堡信用社</v>
      </c>
    </row>
    <row r="461" spans="1:11">
      <c r="A461" s="24" t="str">
        <f>[4]签字版本!A461</f>
        <v>455</v>
      </c>
      <c r="B461" s="24" t="str">
        <f>[4]签字版本!B461</f>
        <v>邹泉荣</v>
      </c>
      <c r="C461" s="24" t="str">
        <f>SUBSTITUTE([4]签字版本!C461,MID([4]签字版本!C461,7,8),"********")</f>
        <v>352627********1615</v>
      </c>
      <c r="D461" s="25" t="str">
        <f>SUBSTITUTE([4]签字版本!D461,MID([4]签字版本!D461,4,4),"****")</f>
        <v>159****7241</v>
      </c>
      <c r="E461" s="24" t="str">
        <f>[4]签字版本!E461</f>
        <v>双泉</v>
      </c>
      <c r="F461" s="26">
        <f>[4]签字版本!F461</f>
        <v>2.06</v>
      </c>
      <c r="G461" s="26">
        <f t="shared" si="14"/>
        <v>2.06</v>
      </c>
      <c r="H461" s="26">
        <f t="shared" si="15"/>
        <v>61.8</v>
      </c>
      <c r="I461" s="26">
        <f>[4]签字版本!J461</f>
        <v>12.36</v>
      </c>
      <c r="J461" s="25" t="str">
        <f>SUBSTITUTE([4]签字版本!K461,MID([4]签字版本!K461,9,7),"*******")</f>
        <v>62218405*******9480</v>
      </c>
      <c r="K461" s="24" t="str">
        <f>[4]签字版本!L461</f>
        <v>连城县农村信用联社四堡信用社</v>
      </c>
    </row>
    <row r="462" spans="1:11">
      <c r="A462" s="24" t="str">
        <f>[4]签字版本!A462</f>
        <v>456</v>
      </c>
      <c r="B462" s="24" t="str">
        <f>[4]签字版本!B462</f>
        <v>邹旺霖</v>
      </c>
      <c r="C462" s="24" t="str">
        <f>SUBSTITUTE([4]签字版本!C462,MID([4]签字版本!C462,7,8),"********")</f>
        <v>352627********1613</v>
      </c>
      <c r="D462" s="25" t="str">
        <f>SUBSTITUTE([4]签字版本!D462,MID([4]签字版本!D462,4,4),"****")</f>
        <v>152****9597</v>
      </c>
      <c r="E462" s="24" t="str">
        <f>[4]签字版本!E462</f>
        <v>双泉</v>
      </c>
      <c r="F462" s="26">
        <f>[4]签字版本!F462</f>
        <v>2.13</v>
      </c>
      <c r="G462" s="26">
        <f t="shared" si="14"/>
        <v>2.13</v>
      </c>
      <c r="H462" s="26">
        <f t="shared" si="15"/>
        <v>63.9</v>
      </c>
      <c r="I462" s="26">
        <f>[4]签字版本!J462</f>
        <v>12.78</v>
      </c>
      <c r="J462" s="25" t="str">
        <f>SUBSTITUTE([4]签字版本!K462,MID([4]签字版本!K462,9,7),"*******")</f>
        <v>62303625*******6943</v>
      </c>
      <c r="K462" s="24" t="str">
        <f>[4]签字版本!L462</f>
        <v>连城县农村信用联社四堡信用社</v>
      </c>
    </row>
    <row r="463" spans="1:11">
      <c r="A463" s="24" t="str">
        <f>[4]签字版本!A463</f>
        <v>457</v>
      </c>
      <c r="B463" s="24" t="str">
        <f>[4]签字版本!B463</f>
        <v>邹泉君</v>
      </c>
      <c r="C463" s="24" t="str">
        <f>SUBSTITUTE([4]签字版本!C463,MID([4]签字版本!C463,7,8),"********")</f>
        <v>352627********1616</v>
      </c>
      <c r="D463" s="25" t="str">
        <f>SUBSTITUTE([4]签字版本!D463,MID([4]签字版本!D463,4,4),"****")</f>
        <v>177****3781</v>
      </c>
      <c r="E463" s="24" t="str">
        <f>[4]签字版本!E463</f>
        <v>双泉</v>
      </c>
      <c r="F463" s="26">
        <f>[4]签字版本!F463</f>
        <v>2.24</v>
      </c>
      <c r="G463" s="26">
        <f t="shared" si="14"/>
        <v>2.24</v>
      </c>
      <c r="H463" s="26">
        <f t="shared" si="15"/>
        <v>67.2</v>
      </c>
      <c r="I463" s="26">
        <f>[4]签字版本!J463</f>
        <v>13.44</v>
      </c>
      <c r="J463" s="25" t="str">
        <f>SUBSTITUTE([4]签字版本!K463,MID([4]签字版本!K463,9,7),"*******")</f>
        <v>62218405*******9357</v>
      </c>
      <c r="K463" s="24" t="str">
        <f>[4]签字版本!L463</f>
        <v>连城县农村信用联社四堡信用社</v>
      </c>
    </row>
    <row r="464" spans="1:11">
      <c r="A464" s="24" t="str">
        <f>[4]签字版本!A464</f>
        <v>458</v>
      </c>
      <c r="B464" s="24" t="str">
        <f>[4]签字版本!B464</f>
        <v>邹满华</v>
      </c>
      <c r="C464" s="24" t="str">
        <f>SUBSTITUTE([4]签字版本!C464,MID([4]签字版本!C464,7,8),"********")</f>
        <v>350825********164X</v>
      </c>
      <c r="D464" s="25" t="str">
        <f>SUBSTITUTE([4]签字版本!D464,MID([4]签字版本!D464,4,4),"****")</f>
        <v>133****0176</v>
      </c>
      <c r="E464" s="24" t="str">
        <f>[4]签字版本!E464</f>
        <v>双泉</v>
      </c>
      <c r="F464" s="26">
        <f>[4]签字版本!F464</f>
        <v>2.31</v>
      </c>
      <c r="G464" s="26">
        <f t="shared" si="14"/>
        <v>2.31</v>
      </c>
      <c r="H464" s="26">
        <f t="shared" si="15"/>
        <v>69.3</v>
      </c>
      <c r="I464" s="26">
        <f>[4]签字版本!J464</f>
        <v>13.86</v>
      </c>
      <c r="J464" s="25" t="str">
        <f>SUBSTITUTE([4]签字版本!K464,MID([4]签字版本!K464,9,7),"*******")</f>
        <v>62218405*******3785</v>
      </c>
      <c r="K464" s="24" t="str">
        <f>[4]签字版本!L464</f>
        <v>连城县农村信用联社四堡信用社</v>
      </c>
    </row>
    <row r="465" spans="1:11">
      <c r="A465" s="24" t="str">
        <f>[4]签字版本!A465</f>
        <v>459</v>
      </c>
      <c r="B465" s="24" t="str">
        <f>[4]签字版本!B465</f>
        <v>邹泉亨</v>
      </c>
      <c r="C465" s="24" t="str">
        <f>SUBSTITUTE([4]签字版本!C465,MID([4]签字版本!C465,7,8),"********")</f>
        <v>352627********1617</v>
      </c>
      <c r="D465" s="25" t="str">
        <f>SUBSTITUTE([4]签字版本!D465,MID([4]签字版本!D465,4,4),"****")</f>
        <v>153****0950</v>
      </c>
      <c r="E465" s="24" t="str">
        <f>[4]签字版本!E465</f>
        <v>双泉</v>
      </c>
      <c r="F465" s="26">
        <f>[4]签字版本!F465</f>
        <v>1.38</v>
      </c>
      <c r="G465" s="26">
        <f t="shared" si="14"/>
        <v>1.38</v>
      </c>
      <c r="H465" s="26">
        <f t="shared" si="15"/>
        <v>41.4</v>
      </c>
      <c r="I465" s="26">
        <f>[4]签字版本!J465</f>
        <v>8.28</v>
      </c>
      <c r="J465" s="25" t="str">
        <f>SUBSTITUTE([4]签字版本!K465,MID([4]签字版本!K465,9,7),"*******")</f>
        <v>62218405*******9548</v>
      </c>
      <c r="K465" s="24" t="str">
        <f>[4]签字版本!L465</f>
        <v>连城县农村信用联社四堡信用社</v>
      </c>
    </row>
    <row r="466" spans="1:11">
      <c r="A466" s="24" t="str">
        <f>[4]签字版本!A466</f>
        <v>460</v>
      </c>
      <c r="B466" s="24" t="str">
        <f>[4]签字版本!B466</f>
        <v>邹泉雄</v>
      </c>
      <c r="C466" s="24" t="str">
        <f>SUBSTITUTE([4]签字版本!C466,MID([4]签字版本!C466,7,8),"********")</f>
        <v>352627********163X</v>
      </c>
      <c r="D466" s="25" t="str">
        <f>SUBSTITUTE([4]签字版本!D466,MID([4]签字版本!D466,4,4),"****")</f>
        <v>138****7139</v>
      </c>
      <c r="E466" s="24" t="str">
        <f>[4]签字版本!E466</f>
        <v>双泉</v>
      </c>
      <c r="F466" s="26">
        <f>[4]签字版本!F466</f>
        <v>4.41</v>
      </c>
      <c r="G466" s="26">
        <f t="shared" si="14"/>
        <v>4.41</v>
      </c>
      <c r="H466" s="26">
        <f t="shared" si="15"/>
        <v>132.3</v>
      </c>
      <c r="I466" s="26">
        <f>[4]签字版本!J466</f>
        <v>26.46</v>
      </c>
      <c r="J466" s="25" t="str">
        <f>SUBSTITUTE([4]签字版本!K466,MID([4]签字版本!K466,9,7),"*******")</f>
        <v>90908180*******0089594</v>
      </c>
      <c r="K466" s="24" t="str">
        <f>[4]签字版本!L466</f>
        <v>连城县农村信用联社四堡信用社</v>
      </c>
    </row>
    <row r="467" spans="1:11">
      <c r="A467" s="24" t="str">
        <f>[4]签字版本!A467</f>
        <v>461</v>
      </c>
      <c r="B467" s="24" t="str">
        <f>[4]签字版本!B467</f>
        <v>邹泉登</v>
      </c>
      <c r="C467" s="24" t="str">
        <f>SUBSTITUTE([4]签字版本!C467,MID([4]签字版本!C467,7,8),"********")</f>
        <v>352627********1617</v>
      </c>
      <c r="D467" s="25" t="str">
        <f>SUBSTITUTE([4]签字版本!D467,MID([4]签字版本!D467,4,4),"****")</f>
        <v>135****3844</v>
      </c>
      <c r="E467" s="24" t="str">
        <f>[4]签字版本!E467</f>
        <v>双泉</v>
      </c>
      <c r="F467" s="26">
        <f>[4]签字版本!F467</f>
        <v>2</v>
      </c>
      <c r="G467" s="26">
        <f t="shared" si="14"/>
        <v>2</v>
      </c>
      <c r="H467" s="26">
        <f t="shared" si="15"/>
        <v>60</v>
      </c>
      <c r="I467" s="26">
        <f>[4]签字版本!J467</f>
        <v>12</v>
      </c>
      <c r="J467" s="25" t="str">
        <f>SUBSTITUTE([4]签字版本!K467,MID([4]签字版本!K467,9,7),"*******")</f>
        <v>90908200*******0048395</v>
      </c>
      <c r="K467" s="24" t="str">
        <f>[4]签字版本!L467</f>
        <v>连城县农村信用联社四堡信用社</v>
      </c>
    </row>
    <row r="468" spans="1:11">
      <c r="A468" s="24" t="str">
        <f>[4]签字版本!A468</f>
        <v>462</v>
      </c>
      <c r="B468" s="24" t="str">
        <f>[4]签字版本!B468</f>
        <v>邹泉兴</v>
      </c>
      <c r="C468" s="24" t="str">
        <f>SUBSTITUTE([4]签字版本!C468,MID([4]签字版本!C468,7,8),"********")</f>
        <v>352627********1616</v>
      </c>
      <c r="D468" s="25" t="str">
        <f>SUBSTITUTE([4]签字版本!D468,MID([4]签字版本!D468,4,4),"****")</f>
        <v>187****6790</v>
      </c>
      <c r="E468" s="24" t="str">
        <f>[4]签字版本!E468</f>
        <v>双泉</v>
      </c>
      <c r="F468" s="26">
        <f>[4]签字版本!F468</f>
        <v>2.02</v>
      </c>
      <c r="G468" s="26">
        <f t="shared" si="14"/>
        <v>2.02</v>
      </c>
      <c r="H468" s="26">
        <f t="shared" si="15"/>
        <v>60.6</v>
      </c>
      <c r="I468" s="26">
        <f>[4]签字版本!J468</f>
        <v>12.12</v>
      </c>
      <c r="J468" s="25" t="str">
        <f>SUBSTITUTE([4]签字版本!K468,MID([4]签字版本!K468,9,7),"*******")</f>
        <v>62218405*******9407</v>
      </c>
      <c r="K468" s="24" t="str">
        <f>[4]签字版本!L468</f>
        <v>连城县农村信用联社四堡信用社</v>
      </c>
    </row>
    <row r="469" spans="1:11">
      <c r="A469" s="24" t="str">
        <f>[4]签字版本!A469</f>
        <v>463</v>
      </c>
      <c r="B469" s="24" t="str">
        <f>[4]签字版本!B469</f>
        <v>邹梅青</v>
      </c>
      <c r="C469" s="24" t="str">
        <f>SUBSTITUTE([4]签字版本!C469,MID([4]签字版本!C469,7,8),"********")</f>
        <v>352627********161X</v>
      </c>
      <c r="D469" s="25" t="str">
        <f>SUBSTITUTE([4]签字版本!D469,MID([4]签字版本!D469,4,4),"****")</f>
        <v>133****6169</v>
      </c>
      <c r="E469" s="24" t="str">
        <f>[4]签字版本!E469</f>
        <v>双泉</v>
      </c>
      <c r="F469" s="26">
        <f>[4]签字版本!F469</f>
        <v>0.5</v>
      </c>
      <c r="G469" s="26">
        <f t="shared" si="14"/>
        <v>0.5</v>
      </c>
      <c r="H469" s="26">
        <f t="shared" si="15"/>
        <v>15</v>
      </c>
      <c r="I469" s="26">
        <f>[4]签字版本!J469</f>
        <v>3</v>
      </c>
      <c r="J469" s="25" t="str">
        <f>SUBSTITUTE([4]签字版本!K469,MID([4]签字版本!K469,9,7),"*******")</f>
        <v>90908180*******0009591</v>
      </c>
      <c r="K469" s="24" t="str">
        <f>[4]签字版本!L469</f>
        <v>连城县农村信用联社四堡信用社</v>
      </c>
    </row>
    <row r="470" spans="1:11">
      <c r="A470" s="24" t="str">
        <f>[4]签字版本!A470</f>
        <v>464</v>
      </c>
      <c r="B470" s="24" t="str">
        <f>[4]签字版本!B470</f>
        <v>邹泉茂</v>
      </c>
      <c r="C470" s="24" t="str">
        <f>SUBSTITUTE([4]签字版本!C470,MID([4]签字版本!C470,7,8),"********")</f>
        <v>352627********1616</v>
      </c>
      <c r="D470" s="25" t="str">
        <f>SUBSTITUTE([4]签字版本!D470,MID([4]签字版本!D470,4,4),"****")</f>
        <v>133****6169</v>
      </c>
      <c r="E470" s="24" t="str">
        <f>[4]签字版本!E470</f>
        <v>双泉</v>
      </c>
      <c r="F470" s="26">
        <f>[4]签字版本!F470</f>
        <v>0.66</v>
      </c>
      <c r="G470" s="26">
        <f t="shared" si="14"/>
        <v>0.66</v>
      </c>
      <c r="H470" s="26">
        <f t="shared" si="15"/>
        <v>19.8</v>
      </c>
      <c r="I470" s="26">
        <f>[4]签字版本!J470</f>
        <v>3.96</v>
      </c>
      <c r="J470" s="25" t="str">
        <f>SUBSTITUTE([4]签字版本!K470,MID([4]签字版本!K470,9,7),"*******")</f>
        <v>62218405*******6480</v>
      </c>
      <c r="K470" s="24" t="str">
        <f>[4]签字版本!L470</f>
        <v>连城县农村信用联社四堡信用社</v>
      </c>
    </row>
    <row r="471" spans="1:11">
      <c r="A471" s="24" t="str">
        <f>[4]签字版本!A471</f>
        <v>465</v>
      </c>
      <c r="B471" s="24" t="str">
        <f>[4]签字版本!B471</f>
        <v>邹泉滨</v>
      </c>
      <c r="C471" s="24" t="str">
        <f>SUBSTITUTE([4]签字版本!C471,MID([4]签字版本!C471,7,8),"********")</f>
        <v>352627********1617</v>
      </c>
      <c r="D471" s="25" t="str">
        <f>SUBSTITUTE([4]签字版本!D471,MID([4]签字版本!D471,4,4),"****")</f>
        <v>133****6169</v>
      </c>
      <c r="E471" s="24" t="str">
        <f>[4]签字版本!E471</f>
        <v>双泉</v>
      </c>
      <c r="F471" s="26">
        <f>[4]签字版本!F471</f>
        <v>1.16</v>
      </c>
      <c r="G471" s="26">
        <f t="shared" si="14"/>
        <v>1.16</v>
      </c>
      <c r="H471" s="26">
        <f t="shared" si="15"/>
        <v>34.8</v>
      </c>
      <c r="I471" s="26">
        <f>[4]签字版本!J471</f>
        <v>6.96</v>
      </c>
      <c r="J471" s="25" t="str">
        <f>SUBSTITUTE([4]签字版本!K471,MID([4]签字版本!K471,9,7),"*******")</f>
        <v>62218401*******6059</v>
      </c>
      <c r="K471" s="24" t="str">
        <f>[4]签字版本!L471</f>
        <v>连城县农村信用联社四堡信用社</v>
      </c>
    </row>
    <row r="472" spans="1:11">
      <c r="A472" s="24" t="str">
        <f>[4]签字版本!A472</f>
        <v>466</v>
      </c>
      <c r="B472" s="24" t="str">
        <f>[4]签字版本!B472</f>
        <v>邹泉锋</v>
      </c>
      <c r="C472" s="24" t="str">
        <f>SUBSTITUTE([4]签字版本!C472,MID([4]签字版本!C472,7,8),"********")</f>
        <v>352627********161X</v>
      </c>
      <c r="D472" s="25" t="str">
        <f>SUBSTITUTE([4]签字版本!D472,MID([4]签字版本!D472,4,4),"****")</f>
        <v>150****1014</v>
      </c>
      <c r="E472" s="24" t="str">
        <f>[4]签字版本!E472</f>
        <v>双泉</v>
      </c>
      <c r="F472" s="26">
        <f>[4]签字版本!F472</f>
        <v>1.12</v>
      </c>
      <c r="G472" s="26">
        <f t="shared" si="14"/>
        <v>1.12</v>
      </c>
      <c r="H472" s="26">
        <f t="shared" si="15"/>
        <v>33.6</v>
      </c>
      <c r="I472" s="26">
        <f>[4]签字版本!J472</f>
        <v>6.72</v>
      </c>
      <c r="J472" s="25" t="str">
        <f>SUBSTITUTE([4]签字版本!K472,MID([4]签字版本!K472,9,7),"*******")</f>
        <v>90908180*******0070764</v>
      </c>
      <c r="K472" s="24" t="str">
        <f>[4]签字版本!L472</f>
        <v>连城县农村信用联社四堡信用社</v>
      </c>
    </row>
    <row r="473" spans="1:11">
      <c r="A473" s="24" t="str">
        <f>[4]签字版本!A473</f>
        <v>467</v>
      </c>
      <c r="B473" s="24" t="str">
        <f>[4]签字版本!B473</f>
        <v>邹云青</v>
      </c>
      <c r="C473" s="24" t="str">
        <f>SUBSTITUTE([4]签字版本!C473,MID([4]签字版本!C473,7,8),"********")</f>
        <v>350825********1610</v>
      </c>
      <c r="D473" s="25" t="str">
        <f>SUBSTITUTE([4]签字版本!D473,MID([4]签字版本!D473,4,4),"****")</f>
        <v>135****1332</v>
      </c>
      <c r="E473" s="24" t="str">
        <f>[4]签字版本!E473</f>
        <v>双泉</v>
      </c>
      <c r="F473" s="26">
        <f>[4]签字版本!F473</f>
        <v>1.84</v>
      </c>
      <c r="G473" s="26">
        <f t="shared" si="14"/>
        <v>1.84</v>
      </c>
      <c r="H473" s="26">
        <f t="shared" si="15"/>
        <v>55.2</v>
      </c>
      <c r="I473" s="26">
        <f>[4]签字版本!J473</f>
        <v>11.04</v>
      </c>
      <c r="J473" s="25" t="str">
        <f>SUBSTITUTE([4]签字版本!K473,MID([4]签字版本!K473,9,7),"*******")</f>
        <v>62218405*******4464</v>
      </c>
      <c r="K473" s="24" t="str">
        <f>[4]签字版本!L473</f>
        <v>连城县农村信用联社四堡信用社</v>
      </c>
    </row>
    <row r="474" spans="1:11">
      <c r="A474" s="24" t="str">
        <f>[4]签字版本!A474</f>
        <v>468</v>
      </c>
      <c r="B474" s="24" t="str">
        <f>[4]签字版本!B474</f>
        <v>邹宗基</v>
      </c>
      <c r="C474" s="24" t="str">
        <f>SUBSTITUTE([4]签字版本!C474,MID([4]签字版本!C474,7,8),"********")</f>
        <v>352627********1616</v>
      </c>
      <c r="D474" s="25" t="str">
        <f>SUBSTITUTE([4]签字版本!D474,MID([4]签字版本!D474,4,4),"****")</f>
        <v>187****4559</v>
      </c>
      <c r="E474" s="24" t="str">
        <f>[4]签字版本!E474</f>
        <v>双泉</v>
      </c>
      <c r="F474" s="26">
        <f>[4]签字版本!F474</f>
        <v>1.09</v>
      </c>
      <c r="G474" s="26">
        <f t="shared" si="14"/>
        <v>1.09</v>
      </c>
      <c r="H474" s="26">
        <f t="shared" si="15"/>
        <v>32.7</v>
      </c>
      <c r="I474" s="26">
        <f>[4]签字版本!J474</f>
        <v>6.54</v>
      </c>
      <c r="J474" s="25" t="str">
        <f>SUBSTITUTE([4]签字版本!K474,MID([4]签字版本!K474,9,7),"*******")</f>
        <v>90908180*******0613484</v>
      </c>
      <c r="K474" s="24" t="str">
        <f>[4]签字版本!L474</f>
        <v>连城县农村信用联社四堡信用社</v>
      </c>
    </row>
    <row r="475" spans="1:11">
      <c r="A475" s="24" t="str">
        <f>[4]签字版本!A475</f>
        <v>469</v>
      </c>
      <c r="B475" s="24" t="str">
        <f>[4]签字版本!B475</f>
        <v>邹仪展</v>
      </c>
      <c r="C475" s="24" t="str">
        <f>SUBSTITUTE([4]签字版本!C475,MID([4]签字版本!C475,7,8),"********")</f>
        <v>352627********1612</v>
      </c>
      <c r="D475" s="25" t="str">
        <f>SUBSTITUTE([4]签字版本!D475,MID([4]签字版本!D475,4,4),"****")</f>
        <v>182****6913</v>
      </c>
      <c r="E475" s="24" t="str">
        <f>[4]签字版本!E475</f>
        <v>双泉</v>
      </c>
      <c r="F475" s="26">
        <f>[4]签字版本!F475</f>
        <v>1.29</v>
      </c>
      <c r="G475" s="26">
        <f t="shared" si="14"/>
        <v>1.29</v>
      </c>
      <c r="H475" s="26">
        <f t="shared" si="15"/>
        <v>38.7</v>
      </c>
      <c r="I475" s="26">
        <f>[4]签字版本!J475</f>
        <v>7.74</v>
      </c>
      <c r="J475" s="25" t="str">
        <f>SUBSTITUTE([4]签字版本!K475,MID([4]签字版本!K475,9,7),"*******")</f>
        <v>62218405*******4555</v>
      </c>
      <c r="K475" s="24" t="str">
        <f>[4]签字版本!L475</f>
        <v>连城县农村信用联社四堡信用社</v>
      </c>
    </row>
    <row r="476" spans="1:11">
      <c r="A476" s="24" t="str">
        <f>[4]签字版本!A476</f>
        <v>470</v>
      </c>
      <c r="B476" s="24" t="str">
        <f>[4]签字版本!B476</f>
        <v>邹仪秀</v>
      </c>
      <c r="C476" s="24" t="str">
        <f>SUBSTITUTE([4]签字版本!C476,MID([4]签字版本!C476,7,8),"********")</f>
        <v>352627********1616</v>
      </c>
      <c r="D476" s="25" t="str">
        <f>SUBSTITUTE([4]签字版本!D476,MID([4]签字版本!D476,4,4),"****")</f>
        <v>133****7494</v>
      </c>
      <c r="E476" s="24" t="str">
        <f>[4]签字版本!E476</f>
        <v>双泉</v>
      </c>
      <c r="F476" s="26">
        <f>[4]签字版本!F476</f>
        <v>4.82</v>
      </c>
      <c r="G476" s="26">
        <f t="shared" si="14"/>
        <v>4.82</v>
      </c>
      <c r="H476" s="26">
        <f t="shared" si="15"/>
        <v>144.6</v>
      </c>
      <c r="I476" s="26">
        <f>[4]签字版本!J476</f>
        <v>28.92</v>
      </c>
      <c r="J476" s="25" t="str">
        <f>SUBSTITUTE([4]签字版本!K476,MID([4]签字版本!K476,9,7),"*******")</f>
        <v>90908180*******0278701</v>
      </c>
      <c r="K476" s="24" t="str">
        <f>[4]签字版本!L476</f>
        <v>连城县农村信用联社四堡信用社</v>
      </c>
    </row>
    <row r="477" spans="1:11">
      <c r="A477" s="24" t="str">
        <f>[4]签字版本!A477</f>
        <v>471</v>
      </c>
      <c r="B477" s="24" t="str">
        <f>[4]签字版本!B477</f>
        <v>邹宗富</v>
      </c>
      <c r="C477" s="24" t="str">
        <f>SUBSTITUTE([4]签字版本!C477,MID([4]签字版本!C477,7,8),"********")</f>
        <v>350825********1617</v>
      </c>
      <c r="D477" s="25" t="str">
        <f>SUBSTITUTE([4]签字版本!D477,MID([4]签字版本!D477,4,4),"****")</f>
        <v>131****4194</v>
      </c>
      <c r="E477" s="24" t="str">
        <f>[4]签字版本!E477</f>
        <v>双泉</v>
      </c>
      <c r="F477" s="26">
        <f>[4]签字版本!F477</f>
        <v>4.23</v>
      </c>
      <c r="G477" s="26">
        <f t="shared" si="14"/>
        <v>4.23</v>
      </c>
      <c r="H477" s="26">
        <f t="shared" si="15"/>
        <v>126.9</v>
      </c>
      <c r="I477" s="26">
        <f>[4]签字版本!J477</f>
        <v>25.38</v>
      </c>
      <c r="J477" s="25" t="str">
        <f>SUBSTITUTE([4]签字版本!K477,MID([4]签字版本!K477,9,7),"*******")</f>
        <v>90908180*******0314154</v>
      </c>
      <c r="K477" s="24" t="str">
        <f>[4]签字版本!L477</f>
        <v>连城县农村信用联社四堡信用社</v>
      </c>
    </row>
    <row r="478" spans="1:11">
      <c r="A478" s="24" t="str">
        <f>[4]签字版本!A478</f>
        <v>472</v>
      </c>
      <c r="B478" s="24" t="str">
        <f>[4]签字版本!B478</f>
        <v>邹仪前</v>
      </c>
      <c r="C478" s="24" t="str">
        <f>SUBSTITUTE([4]签字版本!C478,MID([4]签字版本!C478,7,8),"********")</f>
        <v>352627********1612</v>
      </c>
      <c r="D478" s="25" t="str">
        <f>SUBSTITUTE([4]签字版本!D478,MID([4]签字版本!D478,4,4),"****")</f>
        <v>158****3643</v>
      </c>
      <c r="E478" s="24" t="str">
        <f>[4]签字版本!E478</f>
        <v>双泉</v>
      </c>
      <c r="F478" s="26">
        <f>[4]签字版本!F478</f>
        <v>2.36</v>
      </c>
      <c r="G478" s="26">
        <f t="shared" si="14"/>
        <v>2.36</v>
      </c>
      <c r="H478" s="26">
        <f t="shared" si="15"/>
        <v>70.8</v>
      </c>
      <c r="I478" s="26">
        <f>[4]签字版本!J478</f>
        <v>14.16</v>
      </c>
      <c r="J478" s="25" t="str">
        <f>SUBSTITUTE([4]签字版本!K478,MID([4]签字版本!K478,9,7),"*******")</f>
        <v>62218405*******6121</v>
      </c>
      <c r="K478" s="24" t="str">
        <f>[4]签字版本!L478</f>
        <v>连城县农村信用联社四堡信用社</v>
      </c>
    </row>
    <row r="479" spans="1:11">
      <c r="A479" s="24" t="str">
        <f>[4]签字版本!A479</f>
        <v>473</v>
      </c>
      <c r="B479" s="24" t="str">
        <f>[4]签字版本!B479</f>
        <v>邹仪勋</v>
      </c>
      <c r="C479" s="24" t="str">
        <f>SUBSTITUTE([4]签字版本!C479,MID([4]签字版本!C479,7,8),"********")</f>
        <v>352627********1614</v>
      </c>
      <c r="D479" s="25" t="str">
        <f>SUBSTITUTE([4]签字版本!D479,MID([4]签字版本!D479,4,4),"****")</f>
        <v>139****1892</v>
      </c>
      <c r="E479" s="24" t="str">
        <f>[4]签字版本!E479</f>
        <v>双泉</v>
      </c>
      <c r="F479" s="26">
        <f>[4]签字版本!F479</f>
        <v>2.19</v>
      </c>
      <c r="G479" s="26">
        <f t="shared" si="14"/>
        <v>2.19</v>
      </c>
      <c r="H479" s="26">
        <f t="shared" si="15"/>
        <v>65.7</v>
      </c>
      <c r="I479" s="26">
        <f>[4]签字版本!J479</f>
        <v>13.14</v>
      </c>
      <c r="J479" s="25" t="str">
        <f>SUBSTITUTE([4]签字版本!K479,MID([4]签字版本!K479,9,7),"*******")</f>
        <v>90908180*******0054096</v>
      </c>
      <c r="K479" s="24" t="str">
        <f>[4]签字版本!L479</f>
        <v>连城县农村信用联社四堡信用社</v>
      </c>
    </row>
    <row r="480" spans="1:11">
      <c r="A480" s="24" t="str">
        <f>[4]签字版本!A480</f>
        <v>474</v>
      </c>
      <c r="B480" s="24" t="str">
        <f>[4]签字版本!B480</f>
        <v>邹仪洪</v>
      </c>
      <c r="C480" s="24" t="str">
        <f>SUBSTITUTE([4]签字版本!C480,MID([4]签字版本!C480,7,8),"********")</f>
        <v>352627********1611</v>
      </c>
      <c r="D480" s="25" t="str">
        <f>SUBSTITUTE([4]签字版本!D480,MID([4]签字版本!D480,4,4),"****")</f>
        <v>139****1892</v>
      </c>
      <c r="E480" s="24" t="str">
        <f>[4]签字版本!E480</f>
        <v>双泉</v>
      </c>
      <c r="F480" s="26">
        <f>[4]签字版本!F480</f>
        <v>2.53</v>
      </c>
      <c r="G480" s="26">
        <f t="shared" si="14"/>
        <v>2.53</v>
      </c>
      <c r="H480" s="26">
        <f t="shared" si="15"/>
        <v>75.9</v>
      </c>
      <c r="I480" s="26">
        <f>[4]签字版本!J480</f>
        <v>15.18</v>
      </c>
      <c r="J480" s="25" t="str">
        <f>SUBSTITUTE([4]签字版本!K480,MID([4]签字版本!K480,9,7),"*******")</f>
        <v>90908180*******0096096</v>
      </c>
      <c r="K480" s="24" t="str">
        <f>[4]签字版本!L480</f>
        <v>连城县农村信用联社四堡信用社</v>
      </c>
    </row>
    <row r="481" spans="1:11">
      <c r="A481" s="24" t="str">
        <f>[4]签字版本!A481</f>
        <v>475</v>
      </c>
      <c r="B481" s="24" t="str">
        <f>[4]签字版本!B481</f>
        <v>邹立庆</v>
      </c>
      <c r="C481" s="24" t="str">
        <f>SUBSTITUTE([4]签字版本!C481,MID([4]签字版本!C481,7,8),"********")</f>
        <v>352627********1619</v>
      </c>
      <c r="D481" s="25" t="str">
        <f>SUBSTITUTE([4]签字版本!D481,MID([4]签字版本!D481,4,4),"****")</f>
        <v>133****4289</v>
      </c>
      <c r="E481" s="24" t="str">
        <f>[4]签字版本!E481</f>
        <v>双泉</v>
      </c>
      <c r="F481" s="26">
        <f>[4]签字版本!F481</f>
        <v>3.25</v>
      </c>
      <c r="G481" s="26">
        <f t="shared" si="14"/>
        <v>3.25</v>
      </c>
      <c r="H481" s="26">
        <f t="shared" si="15"/>
        <v>97.5</v>
      </c>
      <c r="I481" s="26">
        <f>[4]签字版本!J481</f>
        <v>19.5</v>
      </c>
      <c r="J481" s="25" t="str">
        <f>SUBSTITUTE([4]签字版本!K481,MID([4]签字版本!K481,9,7),"*******")</f>
        <v>62218405*******9803</v>
      </c>
      <c r="K481" s="24" t="str">
        <f>[4]签字版本!L481</f>
        <v>连城县农村信用联社四堡信用社</v>
      </c>
    </row>
    <row r="482" spans="1:11">
      <c r="A482" s="24" t="str">
        <f>[4]签字版本!A482</f>
        <v>476</v>
      </c>
      <c r="B482" s="24" t="str">
        <f>[4]签字版本!B482</f>
        <v>邹宜耀</v>
      </c>
      <c r="C482" s="24" t="str">
        <f>SUBSTITUTE([4]签字版本!C482,MID([4]签字版本!C482,7,8),"********")</f>
        <v>352627********1618</v>
      </c>
      <c r="D482" s="25" t="str">
        <f>SUBSTITUTE([4]签字版本!D482,MID([4]签字版本!D482,4,4),"****")</f>
        <v>136****5084</v>
      </c>
      <c r="E482" s="24" t="str">
        <f>[4]签字版本!E482</f>
        <v>双泉</v>
      </c>
      <c r="F482" s="26">
        <f>[4]签字版本!F482</f>
        <v>2.34</v>
      </c>
      <c r="G482" s="26">
        <f t="shared" si="14"/>
        <v>2.34</v>
      </c>
      <c r="H482" s="26">
        <f t="shared" si="15"/>
        <v>70.2</v>
      </c>
      <c r="I482" s="26">
        <f>[4]签字版本!J482</f>
        <v>14.04</v>
      </c>
      <c r="J482" s="25" t="str">
        <f>SUBSTITUTE([4]签字版本!K482,MID([4]签字版本!K482,9,7),"*******")</f>
        <v>62218405*******9910</v>
      </c>
      <c r="K482" s="24" t="str">
        <f>[4]签字版本!L482</f>
        <v>连城县农村信用联社四堡信用社</v>
      </c>
    </row>
    <row r="483" spans="1:11">
      <c r="A483" s="24" t="str">
        <f>[4]签字版本!A483</f>
        <v>477</v>
      </c>
      <c r="B483" s="24" t="str">
        <f>[4]签字版本!B483</f>
        <v>邹仪聪</v>
      </c>
      <c r="C483" s="24" t="str">
        <f>SUBSTITUTE([4]签字版本!C483,MID([4]签字版本!C483,7,8),"********")</f>
        <v>350825********1633</v>
      </c>
      <c r="D483" s="25" t="str">
        <f>SUBSTITUTE([4]签字版本!D483,MID([4]签字版本!D483,4,4),"****")</f>
        <v>151****7793</v>
      </c>
      <c r="E483" s="24" t="str">
        <f>[4]签字版本!E483</f>
        <v>双泉</v>
      </c>
      <c r="F483" s="26">
        <f>[4]签字版本!F483</f>
        <v>0.78</v>
      </c>
      <c r="G483" s="26">
        <f t="shared" si="14"/>
        <v>0.78</v>
      </c>
      <c r="H483" s="26">
        <f t="shared" si="15"/>
        <v>23.4</v>
      </c>
      <c r="I483" s="26">
        <f>[4]签字版本!J483</f>
        <v>4.68</v>
      </c>
      <c r="J483" s="25" t="str">
        <f>SUBSTITUTE([4]签字版本!K483,MID([4]签字版本!K483,9,7),"*******")</f>
        <v>62218405*******9720</v>
      </c>
      <c r="K483" s="24" t="str">
        <f>[4]签字版本!L483</f>
        <v>连城县农村信用联社四堡信用社</v>
      </c>
    </row>
    <row r="484" spans="1:11">
      <c r="A484" s="24" t="str">
        <f>[4]签字版本!A484</f>
        <v>478</v>
      </c>
      <c r="B484" s="24" t="str">
        <f>[4]签字版本!B484</f>
        <v>邹海金</v>
      </c>
      <c r="C484" s="24" t="str">
        <f>SUBSTITUTE([4]签字版本!C484,MID([4]签字版本!C484,7,8),"********")</f>
        <v>352627********1617</v>
      </c>
      <c r="D484" s="25" t="str">
        <f>SUBSTITUTE([4]签字版本!D484,MID([4]签字版本!D484,4,4),"****")</f>
        <v>159****3472</v>
      </c>
      <c r="E484" s="24" t="str">
        <f>[4]签字版本!E484</f>
        <v>双泉</v>
      </c>
      <c r="F484" s="26">
        <f>[4]签字版本!F484</f>
        <v>3.76</v>
      </c>
      <c r="G484" s="26">
        <f t="shared" si="14"/>
        <v>3.76</v>
      </c>
      <c r="H484" s="26">
        <f t="shared" si="15"/>
        <v>112.8</v>
      </c>
      <c r="I484" s="26">
        <f>[4]签字版本!J484</f>
        <v>22.56</v>
      </c>
      <c r="J484" s="25" t="str">
        <f>SUBSTITUTE([4]签字版本!K484,MID([4]签字版本!K484,9,7),"*******")</f>
        <v>90908180*******0069446</v>
      </c>
      <c r="K484" s="24" t="str">
        <f>[4]签字版本!L484</f>
        <v>连城县农村信用联社四堡信用社</v>
      </c>
    </row>
    <row r="485" spans="1:11">
      <c r="A485" s="24" t="str">
        <f>[4]签字版本!A485</f>
        <v>479</v>
      </c>
      <c r="B485" s="24" t="str">
        <f>[4]签字版本!B485</f>
        <v>邹海银</v>
      </c>
      <c r="C485" s="24" t="str">
        <f>SUBSTITUTE([4]签字版本!C485,MID([4]签字版本!C485,7,8),"********")</f>
        <v>352627********1616</v>
      </c>
      <c r="D485" s="25" t="str">
        <f>SUBSTITUTE([4]签字版本!D485,MID([4]签字版本!D485,4,4),"****")</f>
        <v>136****9420</v>
      </c>
      <c r="E485" s="24" t="str">
        <f>[4]签字版本!E485</f>
        <v>双泉</v>
      </c>
      <c r="F485" s="26">
        <f>[4]签字版本!F485</f>
        <v>4.42</v>
      </c>
      <c r="G485" s="26">
        <f t="shared" si="14"/>
        <v>4.42</v>
      </c>
      <c r="H485" s="26">
        <f t="shared" si="15"/>
        <v>132.6</v>
      </c>
      <c r="I485" s="26">
        <f>[4]签字版本!J485</f>
        <v>26.52</v>
      </c>
      <c r="J485" s="25" t="str">
        <f>SUBSTITUTE([4]签字版本!K485,MID([4]签字版本!K485,9,7),"*******")</f>
        <v>90908180*******0247629</v>
      </c>
      <c r="K485" s="24" t="str">
        <f>[4]签字版本!L485</f>
        <v>连城县农村信用联社四堡信用社</v>
      </c>
    </row>
    <row r="486" spans="1:11">
      <c r="A486" s="24" t="str">
        <f>[4]签字版本!A486</f>
        <v>480</v>
      </c>
      <c r="B486" s="24" t="str">
        <f>[4]签字版本!B486</f>
        <v>邹仪贵</v>
      </c>
      <c r="C486" s="24" t="str">
        <f>SUBSTITUTE([4]签字版本!C486,MID([4]签字版本!C486,7,8),"********")</f>
        <v>352627********1611</v>
      </c>
      <c r="D486" s="25" t="str">
        <f>SUBSTITUTE([4]签字版本!D486,MID([4]签字版本!D486,4,4),"****")</f>
        <v>159****4620</v>
      </c>
      <c r="E486" s="24" t="str">
        <f>[4]签字版本!E486</f>
        <v>双泉</v>
      </c>
      <c r="F486" s="26">
        <f>[4]签字版本!F486</f>
        <v>1.12</v>
      </c>
      <c r="G486" s="26">
        <f t="shared" si="14"/>
        <v>1.12</v>
      </c>
      <c r="H486" s="26">
        <f t="shared" si="15"/>
        <v>33.6</v>
      </c>
      <c r="I486" s="26">
        <f>[4]签字版本!J486</f>
        <v>6.72</v>
      </c>
      <c r="J486" s="25" t="str">
        <f>SUBSTITUTE([4]签字版本!K486,MID([4]签字版本!K486,9,7),"*******")</f>
        <v>90908180*******0264868</v>
      </c>
      <c r="K486" s="24" t="str">
        <f>[4]签字版本!L486</f>
        <v>连城县农村信用联社四堡信用社</v>
      </c>
    </row>
    <row r="487" spans="1:11">
      <c r="A487" s="24" t="str">
        <f>[4]签字版本!A487</f>
        <v>481</v>
      </c>
      <c r="B487" s="24" t="str">
        <f>[4]签字版本!B487</f>
        <v>邹仪富</v>
      </c>
      <c r="C487" s="24" t="str">
        <f>SUBSTITUTE([4]签字版本!C487,MID([4]签字版本!C487,7,8),"********")</f>
        <v>352627********1619</v>
      </c>
      <c r="D487" s="25" t="str">
        <f>SUBSTITUTE([4]签字版本!D487,MID([4]签字版本!D487,4,4),"****")</f>
        <v>151****1662</v>
      </c>
      <c r="E487" s="24" t="str">
        <f>[4]签字版本!E487</f>
        <v>双泉</v>
      </c>
      <c r="F487" s="26">
        <f>[4]签字版本!F487</f>
        <v>2.5</v>
      </c>
      <c r="G487" s="26">
        <f t="shared" si="14"/>
        <v>2.5</v>
      </c>
      <c r="H487" s="26">
        <f t="shared" si="15"/>
        <v>75</v>
      </c>
      <c r="I487" s="26">
        <f>[4]签字版本!J487</f>
        <v>15</v>
      </c>
      <c r="J487" s="25" t="str">
        <f>SUBSTITUTE([4]签字版本!K487,MID([4]签字版本!K487,9,7),"*******")</f>
        <v>90908180*******0086533</v>
      </c>
      <c r="K487" s="24" t="str">
        <f>[4]签字版本!L487</f>
        <v>连城县农村信用联社四堡信用社</v>
      </c>
    </row>
    <row r="488" spans="1:11">
      <c r="A488" s="24" t="str">
        <f>[4]签字版本!A488</f>
        <v>482</v>
      </c>
      <c r="B488" s="24" t="str">
        <f>[4]签字版本!B488</f>
        <v>邹宗良</v>
      </c>
      <c r="C488" s="24" t="str">
        <f>SUBSTITUTE([4]签字版本!C488,MID([4]签字版本!C488,7,8),"********")</f>
        <v>350825********1619</v>
      </c>
      <c r="D488" s="25" t="str">
        <f>SUBSTITUTE([4]签字版本!D488,MID([4]签字版本!D488,4,4),"****")</f>
        <v>153****6568</v>
      </c>
      <c r="E488" s="24" t="str">
        <f>[4]签字版本!E488</f>
        <v>双泉</v>
      </c>
      <c r="F488" s="26">
        <f>[4]签字版本!F488</f>
        <v>1.44</v>
      </c>
      <c r="G488" s="26">
        <f t="shared" si="14"/>
        <v>1.44</v>
      </c>
      <c r="H488" s="26">
        <f t="shared" si="15"/>
        <v>43.2</v>
      </c>
      <c r="I488" s="26">
        <f>[4]签字版本!J488</f>
        <v>8.64</v>
      </c>
      <c r="J488" s="25" t="str">
        <f>SUBSTITUTE([4]签字版本!K488,MID([4]签字版本!K488,9,7),"*******")</f>
        <v>62218405*******5827</v>
      </c>
      <c r="K488" s="24" t="str">
        <f>[4]签字版本!L488</f>
        <v>连城县农村信用联社四堡信用社</v>
      </c>
    </row>
    <row r="489" spans="1:11">
      <c r="A489" s="24" t="str">
        <f>[4]签字版本!A489</f>
        <v>483</v>
      </c>
      <c r="B489" s="24" t="str">
        <f>[4]签字版本!B489</f>
        <v>包满玉</v>
      </c>
      <c r="C489" s="24" t="str">
        <f>SUBSTITUTE([4]签字版本!C489,MID([4]签字版本!C489,7,8),"********")</f>
        <v>352627********1624</v>
      </c>
      <c r="D489" s="25" t="str">
        <f>SUBSTITUTE([4]签字版本!D489,MID([4]签字版本!D489,4,4),"****")</f>
        <v>185****9638</v>
      </c>
      <c r="E489" s="24" t="str">
        <f>[4]签字版本!E489</f>
        <v>双泉</v>
      </c>
      <c r="F489" s="26">
        <f>[4]签字版本!F489</f>
        <v>3.98</v>
      </c>
      <c r="G489" s="26">
        <f t="shared" si="14"/>
        <v>3.98</v>
      </c>
      <c r="H489" s="26">
        <f t="shared" si="15"/>
        <v>119.4</v>
      </c>
      <c r="I489" s="26">
        <f>[4]签字版本!J489</f>
        <v>23.88</v>
      </c>
      <c r="J489" s="25" t="str">
        <f>SUBSTITUTE([4]签字版本!K489,MID([4]签字版本!K489,9,7),"*******")</f>
        <v>90908180*******0063371</v>
      </c>
      <c r="K489" s="24" t="str">
        <f>[4]签字版本!L489</f>
        <v>连城县农村信用联社四堡信用社</v>
      </c>
    </row>
    <row r="490" spans="1:11">
      <c r="A490" s="24" t="str">
        <f>[4]签字版本!A490</f>
        <v>484</v>
      </c>
      <c r="B490" s="24" t="str">
        <f>[4]签字版本!B490</f>
        <v>李翠英</v>
      </c>
      <c r="C490" s="24" t="str">
        <f>SUBSTITUTE([4]签字版本!C490,MID([4]签字版本!C490,7,8),"********")</f>
        <v>350825********1649</v>
      </c>
      <c r="D490" s="25" t="str">
        <f>SUBSTITUTE([4]签字版本!D490,MID([4]签字版本!D490,4,4),"****")</f>
        <v>159****4329</v>
      </c>
      <c r="E490" s="24" t="str">
        <f>[4]签字版本!E490</f>
        <v>双泉</v>
      </c>
      <c r="F490" s="26">
        <f>[4]签字版本!F490</f>
        <v>2.08</v>
      </c>
      <c r="G490" s="26">
        <f t="shared" si="14"/>
        <v>2.08</v>
      </c>
      <c r="H490" s="26">
        <f t="shared" si="15"/>
        <v>62.4</v>
      </c>
      <c r="I490" s="26">
        <f>[4]签字版本!J490</f>
        <v>12.48</v>
      </c>
      <c r="J490" s="25" t="str">
        <f>SUBSTITUTE([4]签字版本!K490,MID([4]签字版本!K490,9,7),"*******")</f>
        <v>62303615*******9370</v>
      </c>
      <c r="K490" s="24" t="str">
        <f>[4]签字版本!L490</f>
        <v>连城县农村信用联社四堡信用社</v>
      </c>
    </row>
    <row r="491" spans="1:11">
      <c r="A491" s="24" t="str">
        <f>[4]签字版本!A491</f>
        <v>485</v>
      </c>
      <c r="B491" s="24" t="str">
        <f>[4]签字版本!B491</f>
        <v>李金群</v>
      </c>
      <c r="C491" s="24" t="str">
        <f>SUBSTITUTE([4]签字版本!C491,MID([4]签字版本!C491,7,8),"********")</f>
        <v>352627********1121</v>
      </c>
      <c r="D491" s="25" t="str">
        <f>SUBSTITUTE([4]签字版本!D491,MID([4]签字版本!D491,4,4),"****")</f>
        <v>139****9636</v>
      </c>
      <c r="E491" s="24" t="str">
        <f>[4]签字版本!E491</f>
        <v>双泉</v>
      </c>
      <c r="F491" s="26">
        <f>[4]签字版本!F491</f>
        <v>0.83</v>
      </c>
      <c r="G491" s="26">
        <f t="shared" si="14"/>
        <v>0.83</v>
      </c>
      <c r="H491" s="26">
        <f t="shared" si="15"/>
        <v>24.9</v>
      </c>
      <c r="I491" s="26">
        <f>[4]签字版本!J491</f>
        <v>4.98</v>
      </c>
      <c r="J491" s="25" t="str">
        <f>SUBSTITUTE([4]签字版本!K491,MID([4]签字版本!K491,9,7),"*******")</f>
        <v>90908180*******0014585</v>
      </c>
      <c r="K491" s="24" t="str">
        <f>[4]签字版本!L491</f>
        <v>连城县农村信用联社四堡信用社</v>
      </c>
    </row>
    <row r="492" spans="1:11">
      <c r="A492" s="24" t="str">
        <f>[4]签字版本!A492</f>
        <v>486</v>
      </c>
      <c r="B492" s="24" t="str">
        <f>[4]签字版本!B492</f>
        <v>邹仪光</v>
      </c>
      <c r="C492" s="24" t="str">
        <f>SUBSTITUTE([4]签字版本!C492,MID([4]签字版本!C492,7,8),"********")</f>
        <v>352627********1611</v>
      </c>
      <c r="D492" s="25" t="str">
        <f>SUBSTITUTE([4]签字版本!D492,MID([4]签字版本!D492,4,4),"****")</f>
        <v>134****0685</v>
      </c>
      <c r="E492" s="24" t="str">
        <f>[4]签字版本!E492</f>
        <v>双泉</v>
      </c>
      <c r="F492" s="26">
        <f>[4]签字版本!F492</f>
        <v>2.47</v>
      </c>
      <c r="G492" s="26">
        <f t="shared" si="14"/>
        <v>2.47</v>
      </c>
      <c r="H492" s="26">
        <f t="shared" si="15"/>
        <v>74.1</v>
      </c>
      <c r="I492" s="26">
        <f>[4]签字版本!J492</f>
        <v>14.82</v>
      </c>
      <c r="J492" s="25" t="str">
        <f>SUBSTITUTE([4]签字版本!K492,MID([4]签字版本!K492,9,7),"*******")</f>
        <v>90908180*******0245532</v>
      </c>
      <c r="K492" s="24" t="str">
        <f>[4]签字版本!L492</f>
        <v>连城县农村信用联社四堡信用社</v>
      </c>
    </row>
    <row r="493" spans="1:11">
      <c r="A493" s="24" t="str">
        <f>[4]签字版本!A493</f>
        <v>487</v>
      </c>
      <c r="B493" s="24" t="str">
        <f>[4]签字版本!B493</f>
        <v>邹长松</v>
      </c>
      <c r="C493" s="24" t="str">
        <f>SUBSTITUTE([4]签字版本!C493,MID([4]签字版本!C493,7,8),"********")</f>
        <v>352627********131X</v>
      </c>
      <c r="D493" s="25" t="str">
        <f>SUBSTITUTE([4]签字版本!D493,MID([4]签字版本!D493,4,4),"****")</f>
        <v>158****9365</v>
      </c>
      <c r="E493" s="24" t="str">
        <f>[4]签字版本!E493</f>
        <v>双泉</v>
      </c>
      <c r="F493" s="26">
        <f>[4]签字版本!F493</f>
        <v>2.02</v>
      </c>
      <c r="G493" s="26">
        <f t="shared" si="14"/>
        <v>2.02</v>
      </c>
      <c r="H493" s="26">
        <f t="shared" si="15"/>
        <v>60.6</v>
      </c>
      <c r="I493" s="26">
        <f>[4]签字版本!J493</f>
        <v>12.12</v>
      </c>
      <c r="J493" s="25" t="str">
        <f>SUBSTITUTE([4]签字版本!K493,MID([4]签字版本!K493,9,7),"*******")</f>
        <v>62218401*******5227</v>
      </c>
      <c r="K493" s="24" t="str">
        <f>[4]签字版本!L493</f>
        <v>连城县农村信用联社四堡信用社</v>
      </c>
    </row>
    <row r="494" spans="1:11">
      <c r="A494" s="24" t="str">
        <f>[4]签字版本!A494</f>
        <v>488</v>
      </c>
      <c r="B494" s="24" t="str">
        <f>[4]签字版本!B494</f>
        <v>邹长雄</v>
      </c>
      <c r="C494" s="24" t="str">
        <f>SUBSTITUTE([4]签字版本!C494,MID([4]签字版本!C494,7,8),"********")</f>
        <v>352627********1616</v>
      </c>
      <c r="D494" s="25" t="str">
        <f>SUBSTITUTE([4]签字版本!D494,MID([4]签字版本!D494,4,4),"****")</f>
        <v>150****0193</v>
      </c>
      <c r="E494" s="24" t="str">
        <f>[4]签字版本!E494</f>
        <v>双泉</v>
      </c>
      <c r="F494" s="26">
        <f>[4]签字版本!F494</f>
        <v>0.54</v>
      </c>
      <c r="G494" s="26">
        <f t="shared" si="14"/>
        <v>0.54</v>
      </c>
      <c r="H494" s="26">
        <f t="shared" si="15"/>
        <v>16.2</v>
      </c>
      <c r="I494" s="26">
        <f>[4]签字版本!J494</f>
        <v>3.24</v>
      </c>
      <c r="J494" s="25" t="str">
        <f>SUBSTITUTE([4]签字版本!K494,MID([4]签字版本!K494,9,7),"*******")</f>
        <v>90908180*******0001848</v>
      </c>
      <c r="K494" s="24" t="str">
        <f>[4]签字版本!L494</f>
        <v>连城县农村信用联社四堡信用社</v>
      </c>
    </row>
    <row r="495" spans="1:11">
      <c r="A495" s="24" t="str">
        <f>[4]签字版本!A495</f>
        <v>489</v>
      </c>
      <c r="B495" s="24" t="str">
        <f>[4]签字版本!B495</f>
        <v>邹仪进</v>
      </c>
      <c r="C495" s="24" t="str">
        <f>SUBSTITUTE([4]签字版本!C495,MID([4]签字版本!C495,7,8),"********")</f>
        <v>352627********1616</v>
      </c>
      <c r="D495" s="25" t="str">
        <f>SUBSTITUTE([4]签字版本!D495,MID([4]签字版本!D495,4,4),"****")</f>
        <v>132****7087</v>
      </c>
      <c r="E495" s="24" t="str">
        <f>[4]签字版本!E495</f>
        <v>双泉</v>
      </c>
      <c r="F495" s="26">
        <f>[4]签字版本!F495</f>
        <v>2.14</v>
      </c>
      <c r="G495" s="26">
        <f t="shared" si="14"/>
        <v>2.14</v>
      </c>
      <c r="H495" s="26">
        <f t="shared" si="15"/>
        <v>64.2</v>
      </c>
      <c r="I495" s="26">
        <f>[4]签字版本!J495</f>
        <v>12.84</v>
      </c>
      <c r="J495" s="25" t="str">
        <f>SUBSTITUTE([4]签字版本!K495,MID([4]签字版本!K495,9,7),"*******")</f>
        <v>62218405*******9787</v>
      </c>
      <c r="K495" s="24" t="str">
        <f>[4]签字版本!L495</f>
        <v>连城县农村信用联社四堡信用社</v>
      </c>
    </row>
    <row r="496" spans="1:11">
      <c r="A496" s="24" t="str">
        <f>[4]签字版本!A496</f>
        <v>490</v>
      </c>
      <c r="B496" s="24" t="str">
        <f>[4]签字版本!B496</f>
        <v>邹星远</v>
      </c>
      <c r="C496" s="24" t="str">
        <f>SUBSTITUTE([4]签字版本!C496,MID([4]签字版本!C496,7,8),"********")</f>
        <v>352627********1610</v>
      </c>
      <c r="D496" s="25" t="str">
        <f>SUBSTITUTE([4]签字版本!D496,MID([4]签字版本!D496,4,4),"****")</f>
        <v>159****6850</v>
      </c>
      <c r="E496" s="24" t="str">
        <f>[4]签字版本!E496</f>
        <v>双泉</v>
      </c>
      <c r="F496" s="26">
        <f>[4]签字版本!F496</f>
        <v>1.4</v>
      </c>
      <c r="G496" s="26">
        <f t="shared" si="14"/>
        <v>1.4</v>
      </c>
      <c r="H496" s="26">
        <f t="shared" si="15"/>
        <v>42</v>
      </c>
      <c r="I496" s="26">
        <f>[4]签字版本!J496</f>
        <v>8.4</v>
      </c>
      <c r="J496" s="25" t="str">
        <f>SUBSTITUTE([4]签字版本!K496,MID([4]签字版本!K496,9,7),"*******")</f>
        <v>62303611*******1579</v>
      </c>
      <c r="K496" s="24" t="str">
        <f>[4]签字版本!L496</f>
        <v>连城县农村信用联社四堡信用社</v>
      </c>
    </row>
    <row r="497" spans="1:11">
      <c r="A497" s="24" t="str">
        <f>[4]签字版本!A497</f>
        <v>491</v>
      </c>
      <c r="B497" s="24" t="str">
        <f>[4]签字版本!B497</f>
        <v>邹星福</v>
      </c>
      <c r="C497" s="24" t="str">
        <f>SUBSTITUTE([4]签字版本!C497,MID([4]签字版本!C497,7,8),"********")</f>
        <v>352627********1612</v>
      </c>
      <c r="D497" s="25" t="str">
        <f>SUBSTITUTE([4]签字版本!D497,MID([4]签字版本!D497,4,4),"****")</f>
        <v>159****1693</v>
      </c>
      <c r="E497" s="24" t="str">
        <f>[4]签字版本!E497</f>
        <v>双泉</v>
      </c>
      <c r="F497" s="26">
        <f>[4]签字版本!F497</f>
        <v>1.36</v>
      </c>
      <c r="G497" s="26">
        <f t="shared" si="14"/>
        <v>1.36</v>
      </c>
      <c r="H497" s="26">
        <f t="shared" si="15"/>
        <v>40.8</v>
      </c>
      <c r="I497" s="26">
        <f>[4]签字版本!J497</f>
        <v>8.16</v>
      </c>
      <c r="J497" s="25" t="str">
        <f>SUBSTITUTE([4]签字版本!K497,MID([4]签字版本!K497,9,7),"*******")</f>
        <v>62218401*******0739</v>
      </c>
      <c r="K497" s="24" t="str">
        <f>[4]签字版本!L497</f>
        <v>连城县农村信用联社四堡信用社</v>
      </c>
    </row>
    <row r="498" spans="1:11">
      <c r="A498" s="24" t="str">
        <f>[4]签字版本!A498</f>
        <v>492</v>
      </c>
      <c r="B498" s="24" t="str">
        <f>[4]签字版本!B498</f>
        <v>邹瑞荣</v>
      </c>
      <c r="C498" s="24" t="str">
        <f>SUBSTITUTE([4]签字版本!C498,MID([4]签字版本!C498,7,8),"********")</f>
        <v>352627********1626</v>
      </c>
      <c r="D498" s="25" t="str">
        <f>SUBSTITUTE([4]签字版本!D498,MID([4]签字版本!D498,4,4),"****")</f>
        <v>185****6772</v>
      </c>
      <c r="E498" s="24" t="str">
        <f>[4]签字版本!E498</f>
        <v>双泉</v>
      </c>
      <c r="F498" s="26">
        <f>[4]签字版本!F498</f>
        <v>2.88</v>
      </c>
      <c r="G498" s="26">
        <f t="shared" si="14"/>
        <v>2.88</v>
      </c>
      <c r="H498" s="26">
        <f t="shared" si="15"/>
        <v>86.4</v>
      </c>
      <c r="I498" s="26">
        <f>[4]签字版本!J498</f>
        <v>17.28</v>
      </c>
      <c r="J498" s="25" t="str">
        <f>SUBSTITUTE([4]签字版本!K498,MID([4]签字版本!K498,9,7),"*******")</f>
        <v>62218405*******7327</v>
      </c>
      <c r="K498" s="24" t="str">
        <f>[4]签字版本!L498</f>
        <v>连城县农村信用联社四堡信用社</v>
      </c>
    </row>
    <row r="499" spans="1:11">
      <c r="A499" s="24" t="str">
        <f>[4]签字版本!A499</f>
        <v>493</v>
      </c>
      <c r="B499" s="24" t="str">
        <f>[4]签字版本!B499</f>
        <v>李翠招</v>
      </c>
      <c r="C499" s="24" t="str">
        <f>SUBSTITUTE([4]签字版本!C499,MID([4]签字版本!C499,7,8),"********")</f>
        <v>352627********1621</v>
      </c>
      <c r="D499" s="25" t="str">
        <f>SUBSTITUTE([4]签字版本!D499,MID([4]签字版本!D499,4,4),"****")</f>
        <v>187****5517</v>
      </c>
      <c r="E499" s="24" t="str">
        <f>[4]签字版本!E499</f>
        <v>双泉</v>
      </c>
      <c r="F499" s="26">
        <f>[4]签字版本!F499</f>
        <v>2.45</v>
      </c>
      <c r="G499" s="26">
        <f t="shared" si="14"/>
        <v>2.45</v>
      </c>
      <c r="H499" s="26">
        <f t="shared" si="15"/>
        <v>73.5</v>
      </c>
      <c r="I499" s="26">
        <f>[4]签字版本!J499</f>
        <v>14.7</v>
      </c>
      <c r="J499" s="25" t="str">
        <f>SUBSTITUTE([4]签字版本!K499,MID([4]签字版本!K499,9,7),"*******")</f>
        <v>62218405*******6534</v>
      </c>
      <c r="K499" s="24" t="str">
        <f>[4]签字版本!L499</f>
        <v>连城县农村信用联社四堡信用社</v>
      </c>
    </row>
    <row r="500" spans="1:11">
      <c r="A500" s="24" t="str">
        <f>[4]签字版本!A500</f>
        <v>494</v>
      </c>
      <c r="B500" s="24" t="str">
        <f>[4]签字版本!B500</f>
        <v>邹宗辉</v>
      </c>
      <c r="C500" s="24" t="str">
        <f>SUBSTITUTE([4]签字版本!C500,MID([4]签字版本!C500,7,8),"********")</f>
        <v>352627********1619</v>
      </c>
      <c r="D500" s="25" t="str">
        <f>SUBSTITUTE([4]签字版本!D500,MID([4]签字版本!D500,4,4),"****")</f>
        <v>188****4349</v>
      </c>
      <c r="E500" s="24" t="str">
        <f>[4]签字版本!E500</f>
        <v>双泉</v>
      </c>
      <c r="F500" s="26">
        <f>[4]签字版本!F500</f>
        <v>1.82</v>
      </c>
      <c r="G500" s="26">
        <f t="shared" si="14"/>
        <v>1.82</v>
      </c>
      <c r="H500" s="26">
        <f t="shared" si="15"/>
        <v>54.6</v>
      </c>
      <c r="I500" s="26">
        <f>[4]签字版本!J500</f>
        <v>10.92</v>
      </c>
      <c r="J500" s="25" t="str">
        <f>SUBSTITUTE([4]签字版本!K500,MID([4]签字版本!K500,9,7),"*******")</f>
        <v>90908180*******0063399</v>
      </c>
      <c r="K500" s="24" t="str">
        <f>[4]签字版本!L500</f>
        <v>连城县农村信用联社四堡信用社</v>
      </c>
    </row>
    <row r="501" spans="1:11">
      <c r="A501" s="24" t="str">
        <f>[4]签字版本!A501</f>
        <v>495</v>
      </c>
      <c r="B501" s="24" t="str">
        <f>[4]签字版本!B501</f>
        <v>邹仪胜</v>
      </c>
      <c r="C501" s="24" t="str">
        <f>SUBSTITUTE([4]签字版本!C501,MID([4]签字版本!C501,7,8),"********")</f>
        <v>352627********1617</v>
      </c>
      <c r="D501" s="25" t="str">
        <f>SUBSTITUTE([4]签字版本!D501,MID([4]签字版本!D501,4,4),"****")</f>
        <v>151****7234</v>
      </c>
      <c r="E501" s="24" t="str">
        <f>[4]签字版本!E501</f>
        <v>双泉</v>
      </c>
      <c r="F501" s="26">
        <f>[4]签字版本!F501</f>
        <v>3.55</v>
      </c>
      <c r="G501" s="26">
        <f t="shared" si="14"/>
        <v>3.55</v>
      </c>
      <c r="H501" s="26">
        <f t="shared" si="15"/>
        <v>106.5</v>
      </c>
      <c r="I501" s="26">
        <f>[4]签字版本!J501</f>
        <v>21.3</v>
      </c>
      <c r="J501" s="25" t="str">
        <f>SUBSTITUTE([4]签字版本!K501,MID([4]签字版本!K501,9,7),"*******")</f>
        <v>62303611*******8283</v>
      </c>
      <c r="K501" s="24" t="str">
        <f>[4]签字版本!L501</f>
        <v>连城县农村信用联社四堡信用社</v>
      </c>
    </row>
    <row r="502" spans="1:11">
      <c r="A502" s="24" t="str">
        <f>[4]签字版本!A502</f>
        <v>496</v>
      </c>
      <c r="B502" s="24" t="str">
        <f>[4]签字版本!B502</f>
        <v>邹秋基</v>
      </c>
      <c r="C502" s="24" t="str">
        <f>SUBSTITUTE([4]签字版本!C502,MID([4]签字版本!C502,7,8),"********")</f>
        <v>352627********1631</v>
      </c>
      <c r="D502" s="25" t="str">
        <f>SUBSTITUTE([4]签字版本!D502,MID([4]签字版本!D502,4,4),"****")</f>
        <v>159****3694</v>
      </c>
      <c r="E502" s="24" t="str">
        <f>[4]签字版本!E502</f>
        <v>双泉</v>
      </c>
      <c r="F502" s="26">
        <f>[4]签字版本!F502</f>
        <v>3.9</v>
      </c>
      <c r="G502" s="26">
        <f t="shared" si="14"/>
        <v>3.9</v>
      </c>
      <c r="H502" s="26">
        <f t="shared" si="15"/>
        <v>117</v>
      </c>
      <c r="I502" s="26">
        <f>[4]签字版本!J502</f>
        <v>23.4</v>
      </c>
      <c r="J502" s="25" t="str">
        <f>SUBSTITUTE([4]签字版本!K502,MID([4]签字版本!K502,9,7),"*******")</f>
        <v>90908180*******0063406</v>
      </c>
      <c r="K502" s="24" t="str">
        <f>[4]签字版本!L502</f>
        <v>连城县农村信用联社四堡信用社</v>
      </c>
    </row>
    <row r="503" spans="1:11">
      <c r="A503" s="24" t="str">
        <f>[4]签字版本!A503</f>
        <v>497</v>
      </c>
      <c r="B503" s="24" t="str">
        <f>[4]签字版本!B503</f>
        <v>邹仪宽</v>
      </c>
      <c r="C503" s="24" t="str">
        <f>SUBSTITUTE([4]签字版本!C503,MID([4]签字版本!C503,7,8),"********")</f>
        <v>352627********1617</v>
      </c>
      <c r="D503" s="25" t="str">
        <f>SUBSTITUTE([4]签字版本!D503,MID([4]签字版本!D503,4,4),"****")</f>
        <v>180****8379</v>
      </c>
      <c r="E503" s="24" t="str">
        <f>[4]签字版本!E503</f>
        <v>双泉</v>
      </c>
      <c r="F503" s="26">
        <f>[4]签字版本!F503</f>
        <v>4.23</v>
      </c>
      <c r="G503" s="26">
        <f t="shared" si="14"/>
        <v>4.23</v>
      </c>
      <c r="H503" s="26">
        <f t="shared" si="15"/>
        <v>126.9</v>
      </c>
      <c r="I503" s="26">
        <f>[4]签字版本!J503</f>
        <v>25.38</v>
      </c>
      <c r="J503" s="25" t="str">
        <f>SUBSTITUTE([4]签字版本!K503,MID([4]签字版本!K503,9,7),"*******")</f>
        <v>62218405*******0173</v>
      </c>
      <c r="K503" s="24" t="str">
        <f>[4]签字版本!L503</f>
        <v>连城县农村信用联社四堡信用社</v>
      </c>
    </row>
    <row r="504" spans="1:11">
      <c r="A504" s="24" t="str">
        <f>[4]签字版本!A504</f>
        <v>498</v>
      </c>
      <c r="B504" s="24" t="str">
        <f>[4]签字版本!B504</f>
        <v>邹仪良</v>
      </c>
      <c r="C504" s="24" t="str">
        <f>SUBSTITUTE([4]签字版本!C504,MID([4]签字版本!C504,7,8),"********")</f>
        <v>352627********1610</v>
      </c>
      <c r="D504" s="25" t="str">
        <f>SUBSTITUTE([4]签字版本!D504,MID([4]签字版本!D504,4,4),"****")</f>
        <v>136****0664</v>
      </c>
      <c r="E504" s="24" t="str">
        <f>[4]签字版本!E504</f>
        <v>双泉</v>
      </c>
      <c r="F504" s="26">
        <f>[4]签字版本!F504</f>
        <v>1.26</v>
      </c>
      <c r="G504" s="26">
        <f t="shared" si="14"/>
        <v>1.26</v>
      </c>
      <c r="H504" s="26">
        <f t="shared" si="15"/>
        <v>37.8</v>
      </c>
      <c r="I504" s="26">
        <f>[4]签字版本!J504</f>
        <v>7.56</v>
      </c>
      <c r="J504" s="25" t="str">
        <f>SUBSTITUTE([4]签字版本!K504,MID([4]签字版本!K504,9,7),"*******")</f>
        <v>62218405*******0256</v>
      </c>
      <c r="K504" s="24" t="str">
        <f>[4]签字版本!L504</f>
        <v>连城县农村信用联社四堡信用社</v>
      </c>
    </row>
    <row r="505" spans="1:11">
      <c r="A505" s="24" t="str">
        <f>[4]签字版本!A505</f>
        <v>499</v>
      </c>
      <c r="B505" s="24" t="str">
        <f>[4]签字版本!B505</f>
        <v>邹玖基</v>
      </c>
      <c r="C505" s="24" t="str">
        <f>SUBSTITUTE([4]签字版本!C505,MID([4]签字版本!C505,7,8),"********")</f>
        <v>352627********163X</v>
      </c>
      <c r="D505" s="25" t="str">
        <f>SUBSTITUTE([4]签字版本!D505,MID([4]签字版本!D505,4,4),"****")</f>
        <v>180****1563</v>
      </c>
      <c r="E505" s="24" t="str">
        <f>[4]签字版本!E505</f>
        <v>双泉</v>
      </c>
      <c r="F505" s="26">
        <f>[4]签字版本!F505</f>
        <v>2.04</v>
      </c>
      <c r="G505" s="26">
        <f t="shared" si="14"/>
        <v>2.04</v>
      </c>
      <c r="H505" s="26">
        <f t="shared" si="15"/>
        <v>61.2</v>
      </c>
      <c r="I505" s="26">
        <f>[4]签字版本!J505</f>
        <v>12.24</v>
      </c>
      <c r="J505" s="25" t="str">
        <f>SUBSTITUTE([4]签字版本!K505,MID([4]签字版本!K505,9,7),"*******")</f>
        <v>90908180*******0022987</v>
      </c>
      <c r="K505" s="24" t="str">
        <f>[4]签字版本!L505</f>
        <v>连城县农村信用联社四堡信用社</v>
      </c>
    </row>
    <row r="506" spans="1:11">
      <c r="A506" s="24" t="str">
        <f>[4]签字版本!A506</f>
        <v>500</v>
      </c>
      <c r="B506" s="24" t="str">
        <f>[4]签字版本!B506</f>
        <v>邹亮基</v>
      </c>
      <c r="C506" s="24" t="str">
        <f>SUBSTITUTE([4]签字版本!C506,MID([4]签字版本!C506,7,8),"********")</f>
        <v>352627********1617</v>
      </c>
      <c r="D506" s="25" t="str">
        <f>SUBSTITUTE([4]签字版本!D506,MID([4]签字版本!D506,4,4),"****")</f>
        <v>159****6603</v>
      </c>
      <c r="E506" s="24" t="str">
        <f>[4]签字版本!E506</f>
        <v>双泉</v>
      </c>
      <c r="F506" s="26">
        <f>[4]签字版本!F506</f>
        <v>2.39</v>
      </c>
      <c r="G506" s="26">
        <f t="shared" si="14"/>
        <v>2.39</v>
      </c>
      <c r="H506" s="26">
        <f t="shared" si="15"/>
        <v>71.7</v>
      </c>
      <c r="I506" s="26">
        <f>[4]签字版本!J506</f>
        <v>14.34</v>
      </c>
      <c r="J506" s="25" t="str">
        <f>SUBSTITUTE([4]签字版本!K506,MID([4]签字版本!K506,9,7),"*******")</f>
        <v>62218405*******0298</v>
      </c>
      <c r="K506" s="24" t="str">
        <f>[4]签字版本!L506</f>
        <v>连城县农村信用联社四堡信用社</v>
      </c>
    </row>
    <row r="507" spans="1:11">
      <c r="A507" s="24" t="str">
        <f>[4]签字版本!A507</f>
        <v>501</v>
      </c>
      <c r="B507" s="24" t="str">
        <f>[4]签字版本!B507</f>
        <v>邹仪智</v>
      </c>
      <c r="C507" s="24" t="str">
        <f>SUBSTITUTE([4]签字版本!C507,MID([4]签字版本!C507,7,8),"********")</f>
        <v>352627********1614</v>
      </c>
      <c r="D507" s="25" t="str">
        <f>SUBSTITUTE([4]签字版本!D507,MID([4]签字版本!D507,4,4),"****")</f>
        <v>151****5956</v>
      </c>
      <c r="E507" s="24" t="str">
        <f>[4]签字版本!E507</f>
        <v>双泉</v>
      </c>
      <c r="F507" s="26">
        <f>[4]签字版本!F507</f>
        <v>1.03</v>
      </c>
      <c r="G507" s="26">
        <f t="shared" si="14"/>
        <v>1.03</v>
      </c>
      <c r="H507" s="26">
        <f t="shared" si="15"/>
        <v>30.9</v>
      </c>
      <c r="I507" s="26">
        <f>[4]签字版本!J507</f>
        <v>6.18</v>
      </c>
      <c r="J507" s="25" t="str">
        <f>SUBSTITUTE([4]签字版本!K507,MID([4]签字版本!K507,9,7),"*******")</f>
        <v>62303611*******3738</v>
      </c>
      <c r="K507" s="24" t="str">
        <f>[4]签字版本!L507</f>
        <v>连城县农村信用联社四堡信用社</v>
      </c>
    </row>
    <row r="508" spans="1:11">
      <c r="A508" s="24" t="str">
        <f>[4]签字版本!A508</f>
        <v>502</v>
      </c>
      <c r="B508" s="24" t="str">
        <f>[4]签字版本!B508</f>
        <v>黄兰芳</v>
      </c>
      <c r="C508" s="24" t="str">
        <f>SUBSTITUTE([4]签字版本!C508,MID([4]签字版本!C508,7,8),"********")</f>
        <v>350825********1623</v>
      </c>
      <c r="D508" s="25" t="str">
        <f>SUBSTITUTE([4]签字版本!D508,MID([4]签字版本!D508,4,4),"****")</f>
        <v>153****0357</v>
      </c>
      <c r="E508" s="24" t="str">
        <f>[4]签字版本!E508</f>
        <v>双泉</v>
      </c>
      <c r="F508" s="26">
        <f>[4]签字版本!F508</f>
        <v>4.78</v>
      </c>
      <c r="G508" s="26">
        <f t="shared" si="14"/>
        <v>4.78</v>
      </c>
      <c r="H508" s="26">
        <f t="shared" si="15"/>
        <v>143.4</v>
      </c>
      <c r="I508" s="26">
        <f>[4]签字版本!J508</f>
        <v>28.68</v>
      </c>
      <c r="J508" s="25" t="str">
        <f>SUBSTITUTE([4]签字版本!K508,MID([4]签字版本!K508,9,7),"*******")</f>
        <v>90908180*******0199911</v>
      </c>
      <c r="K508" s="24" t="str">
        <f>[4]签字版本!L508</f>
        <v>连城县农村信用联社四堡信用社</v>
      </c>
    </row>
    <row r="509" spans="1:11">
      <c r="A509" s="24" t="str">
        <f>[4]签字版本!A509</f>
        <v>503</v>
      </c>
      <c r="B509" s="24" t="str">
        <f>[4]签字版本!B509</f>
        <v>邹仪金</v>
      </c>
      <c r="C509" s="24" t="str">
        <f>SUBSTITUTE([4]签字版本!C509,MID([4]签字版本!C509,7,8),"********")</f>
        <v>350825********1616</v>
      </c>
      <c r="D509" s="25" t="str">
        <f>SUBSTITUTE([4]签字版本!D509,MID([4]签字版本!D509,4,4),"****")</f>
        <v>848****</v>
      </c>
      <c r="E509" s="24" t="str">
        <f>[4]签字版本!E509</f>
        <v>双泉</v>
      </c>
      <c r="F509" s="26">
        <f>[4]签字版本!F509</f>
        <v>1.68</v>
      </c>
      <c r="G509" s="26">
        <f t="shared" si="14"/>
        <v>1.68</v>
      </c>
      <c r="H509" s="26">
        <f t="shared" si="15"/>
        <v>50.4</v>
      </c>
      <c r="I509" s="26">
        <f>[4]签字版本!J509</f>
        <v>10.08</v>
      </c>
      <c r="J509" s="25" t="str">
        <f>SUBSTITUTE([4]签字版本!K509,MID([4]签字版本!K509,9,7),"*******")</f>
        <v>62303611*******3956</v>
      </c>
      <c r="K509" s="24" t="str">
        <f>[4]签字版本!L509</f>
        <v>连城县农村信用联社四堡信用社</v>
      </c>
    </row>
    <row r="510" spans="1:11">
      <c r="A510" s="24" t="str">
        <f>[4]签字版本!A510</f>
        <v>504</v>
      </c>
      <c r="B510" s="24" t="str">
        <f>[4]签字版本!B510</f>
        <v>邹仪攸</v>
      </c>
      <c r="C510" s="24" t="str">
        <f>SUBSTITUTE([4]签字版本!C510,MID([4]签字版本!C510,7,8),"********")</f>
        <v>350825********1612</v>
      </c>
      <c r="D510" s="25" t="str">
        <f>SUBSTITUTE([4]签字版本!D510,MID([4]签字版本!D510,4,4),"****")</f>
        <v>180****5297</v>
      </c>
      <c r="E510" s="24" t="str">
        <f>[4]签字版本!E510</f>
        <v>双泉</v>
      </c>
      <c r="F510" s="26">
        <f>[4]签字版本!F510</f>
        <v>3.27</v>
      </c>
      <c r="G510" s="26">
        <f t="shared" si="14"/>
        <v>3.27</v>
      </c>
      <c r="H510" s="26">
        <f t="shared" si="15"/>
        <v>98.1</v>
      </c>
      <c r="I510" s="26">
        <f>[4]签字版本!J510</f>
        <v>19.62</v>
      </c>
      <c r="J510" s="25" t="str">
        <f>SUBSTITUTE([4]签字版本!K510,MID([4]签字版本!K510,9,7),"*******")</f>
        <v>62303615*******6692</v>
      </c>
      <c r="K510" s="24" t="str">
        <f>[4]签字版本!L510</f>
        <v>连城县农村信用联社四堡信用社</v>
      </c>
    </row>
    <row r="511" spans="1:11">
      <c r="A511" s="24" t="str">
        <f>[4]签字版本!A511</f>
        <v>505</v>
      </c>
      <c r="B511" s="24" t="str">
        <f>[4]签字版本!B511</f>
        <v>邹仪波</v>
      </c>
      <c r="C511" s="24" t="str">
        <f>SUBSTITUTE([4]签字版本!C511,MID([4]签字版本!C511,7,8),"********")</f>
        <v>352627********1617</v>
      </c>
      <c r="D511" s="25" t="str">
        <f>SUBSTITUTE([4]签字版本!D511,MID([4]签字版本!D511,4,4),"****")</f>
        <v>136****2268</v>
      </c>
      <c r="E511" s="24" t="str">
        <f>[4]签字版本!E511</f>
        <v>双泉</v>
      </c>
      <c r="F511" s="26">
        <f>[4]签字版本!F511</f>
        <v>2.21</v>
      </c>
      <c r="G511" s="26">
        <f t="shared" si="14"/>
        <v>2.21</v>
      </c>
      <c r="H511" s="26">
        <f t="shared" si="15"/>
        <v>66.3</v>
      </c>
      <c r="I511" s="26">
        <f>[4]签字版本!J511</f>
        <v>13.26</v>
      </c>
      <c r="J511" s="25" t="str">
        <f>SUBSTITUTE([4]签字版本!K511,MID([4]签字版本!K511,9,7),"*******")</f>
        <v>62303611*******3406</v>
      </c>
      <c r="K511" s="24" t="str">
        <f>[4]签字版本!L511</f>
        <v>连城县农村信用联社四堡信用社</v>
      </c>
    </row>
    <row r="512" spans="1:11">
      <c r="A512" s="24" t="str">
        <f>[4]签字版本!A512</f>
        <v>506</v>
      </c>
      <c r="B512" s="24" t="str">
        <f>[4]签字版本!B512</f>
        <v>邹宗华</v>
      </c>
      <c r="C512" s="24" t="str">
        <f>SUBSTITUTE([4]签字版本!C512,MID([4]签字版本!C512,7,8),"********")</f>
        <v>352627********1613</v>
      </c>
      <c r="D512" s="25" t="str">
        <f>SUBSTITUTE([4]签字版本!D512,MID([4]签字版本!D512,4,4),"****")</f>
        <v>198****6032</v>
      </c>
      <c r="E512" s="24" t="str">
        <f>[4]签字版本!E512</f>
        <v>双泉</v>
      </c>
      <c r="F512" s="26">
        <f>[4]签字版本!F512</f>
        <v>2.12</v>
      </c>
      <c r="G512" s="26">
        <f t="shared" si="14"/>
        <v>2.12</v>
      </c>
      <c r="H512" s="26">
        <f t="shared" si="15"/>
        <v>63.6</v>
      </c>
      <c r="I512" s="26">
        <f>[4]签字版本!J512</f>
        <v>12.72</v>
      </c>
      <c r="J512" s="25" t="str">
        <f>SUBSTITUTE([4]签字版本!K512,MID([4]签字版本!K512,9,7),"*******")</f>
        <v>62218405*******0199</v>
      </c>
      <c r="K512" s="24" t="str">
        <f>[4]签字版本!L512</f>
        <v>连城县农村信用联社四堡信用社</v>
      </c>
    </row>
    <row r="513" spans="1:11">
      <c r="A513" s="24" t="str">
        <f>[4]签字版本!A513</f>
        <v>507</v>
      </c>
      <c r="B513" s="24" t="str">
        <f>[4]签字版本!B513</f>
        <v>邹仪明</v>
      </c>
      <c r="C513" s="24" t="str">
        <f>SUBSTITUTE([4]签字版本!C513,MID([4]签字版本!C513,7,8),"********")</f>
        <v>352627********1611</v>
      </c>
      <c r="D513" s="25" t="str">
        <f>SUBSTITUTE([4]签字版本!D513,MID([4]签字版本!D513,4,4),"****")</f>
        <v>150****8843</v>
      </c>
      <c r="E513" s="24" t="str">
        <f>[4]签字版本!E513</f>
        <v>双泉</v>
      </c>
      <c r="F513" s="26">
        <f>[4]签字版本!F513</f>
        <v>0.79</v>
      </c>
      <c r="G513" s="26">
        <f t="shared" si="14"/>
        <v>0.79</v>
      </c>
      <c r="H513" s="26">
        <f t="shared" si="15"/>
        <v>23.7</v>
      </c>
      <c r="I513" s="26">
        <f>[4]签字版本!J513</f>
        <v>4.74</v>
      </c>
      <c r="J513" s="25" t="str">
        <f>SUBSTITUTE([4]签字版本!K513,MID([4]签字版本!K513,9,7),"*******")</f>
        <v>62218405*******0249</v>
      </c>
      <c r="K513" s="24" t="str">
        <f>[4]签字版本!L513</f>
        <v>连城县农村信用联社四堡信用社</v>
      </c>
    </row>
    <row r="514" spans="1:11">
      <c r="A514" s="24" t="str">
        <f>[4]签字版本!A514</f>
        <v>508</v>
      </c>
      <c r="B514" s="24" t="str">
        <f>[4]签字版本!B514</f>
        <v>邹仪松</v>
      </c>
      <c r="C514" s="24" t="str">
        <f>SUBSTITUTE([4]签字版本!C514,MID([4]签字版本!C514,7,8),"********")</f>
        <v>352627********1611</v>
      </c>
      <c r="D514" s="25" t="str">
        <f>SUBSTITUTE([4]签字版本!D514,MID([4]签字版本!D514,4,4),"****")</f>
        <v>158****0410</v>
      </c>
      <c r="E514" s="24" t="str">
        <f>[4]签字版本!E514</f>
        <v>双泉</v>
      </c>
      <c r="F514" s="26">
        <f>[4]签字版本!F514</f>
        <v>1.68</v>
      </c>
      <c r="G514" s="26">
        <f t="shared" si="14"/>
        <v>1.68</v>
      </c>
      <c r="H514" s="26">
        <f t="shared" si="15"/>
        <v>50.4</v>
      </c>
      <c r="I514" s="26">
        <f>[4]签字版本!J514</f>
        <v>10.08</v>
      </c>
      <c r="J514" s="25" t="str">
        <f>SUBSTITUTE([4]签字版本!K514,MID([4]签字版本!K514,9,7),"*******")</f>
        <v>90908180*******0026288</v>
      </c>
      <c r="K514" s="24" t="str">
        <f>[4]签字版本!L514</f>
        <v>连城县农村信用联社四堡信用社</v>
      </c>
    </row>
    <row r="515" spans="1:11">
      <c r="A515" s="24" t="str">
        <f>[4]签字版本!A515</f>
        <v>509</v>
      </c>
      <c r="B515" s="24" t="str">
        <f>[4]签字版本!B515</f>
        <v>邹仪添</v>
      </c>
      <c r="C515" s="24" t="str">
        <f>SUBSTITUTE([4]签字版本!C515,MID([4]签字版本!C515,7,8),"********")</f>
        <v>352627********1676</v>
      </c>
      <c r="D515" s="25" t="str">
        <f>SUBSTITUTE([4]签字版本!D515,MID([4]签字版本!D515,4,4),"****")</f>
        <v>136****0201</v>
      </c>
      <c r="E515" s="24" t="str">
        <f>[4]签字版本!E515</f>
        <v>双泉</v>
      </c>
      <c r="F515" s="26">
        <f>[4]签字版本!F515</f>
        <v>4.15</v>
      </c>
      <c r="G515" s="26">
        <f t="shared" si="14"/>
        <v>4.15</v>
      </c>
      <c r="H515" s="26">
        <f t="shared" si="15"/>
        <v>124.5</v>
      </c>
      <c r="I515" s="26">
        <f>[4]签字版本!J515</f>
        <v>24.9</v>
      </c>
      <c r="J515" s="25" t="str">
        <f>SUBSTITUTE([4]签字版本!K515,MID([4]签字版本!K515,9,7),"*******")</f>
        <v>90908180*******0249477</v>
      </c>
      <c r="K515" s="24" t="str">
        <f>[4]签字版本!L515</f>
        <v>连城县农村信用联社四堡信用社</v>
      </c>
    </row>
    <row r="516" spans="1:11">
      <c r="A516" s="24" t="str">
        <f>[4]签字版本!A516</f>
        <v>510</v>
      </c>
      <c r="B516" s="24" t="str">
        <f>[4]签字版本!B516</f>
        <v>邹仪庆</v>
      </c>
      <c r="C516" s="24" t="str">
        <f>SUBSTITUTE([4]签字版本!C516,MID([4]签字版本!C516,7,8),"********")</f>
        <v>352627********1614</v>
      </c>
      <c r="D516" s="25" t="str">
        <f>SUBSTITUTE([4]签字版本!D516,MID([4]签字版本!D516,4,4),"****")</f>
        <v>189****0327</v>
      </c>
      <c r="E516" s="24" t="str">
        <f>[4]签字版本!E516</f>
        <v>双泉</v>
      </c>
      <c r="F516" s="26">
        <f>[4]签字版本!F516</f>
        <v>1.36</v>
      </c>
      <c r="G516" s="26">
        <f t="shared" si="14"/>
        <v>1.36</v>
      </c>
      <c r="H516" s="26">
        <f t="shared" si="15"/>
        <v>40.8</v>
      </c>
      <c r="I516" s="26">
        <f>[4]签字版本!J516</f>
        <v>8.16</v>
      </c>
      <c r="J516" s="25" t="str">
        <f>SUBSTITUTE([4]签字版本!K516,MID([4]签字版本!K516,9,7),"*******")</f>
        <v>90908180*******0063415</v>
      </c>
      <c r="K516" s="24" t="str">
        <f>[4]签字版本!L516</f>
        <v>连城县农村信用联社四堡信用社</v>
      </c>
    </row>
    <row r="517" spans="1:11">
      <c r="A517" s="24" t="str">
        <f>[4]签字版本!A517</f>
        <v>511</v>
      </c>
      <c r="B517" s="24" t="str">
        <f>[4]签字版本!B517</f>
        <v>邹仪增</v>
      </c>
      <c r="C517" s="24" t="str">
        <f>SUBSTITUTE([4]签字版本!C517,MID([4]签字版本!C517,7,8),"********")</f>
        <v>352627********1614</v>
      </c>
      <c r="D517" s="25" t="str">
        <f>SUBSTITUTE([4]签字版本!D517,MID([4]签字版本!D517,4,4),"****")</f>
        <v>158****2877</v>
      </c>
      <c r="E517" s="24" t="str">
        <f>[4]签字版本!E517</f>
        <v>双泉</v>
      </c>
      <c r="F517" s="26">
        <f>[4]签字版本!F517</f>
        <v>3.6</v>
      </c>
      <c r="G517" s="26">
        <f t="shared" si="14"/>
        <v>3.6</v>
      </c>
      <c r="H517" s="26">
        <f t="shared" si="15"/>
        <v>108</v>
      </c>
      <c r="I517" s="26">
        <f>[4]签字版本!J517</f>
        <v>21.6</v>
      </c>
      <c r="J517" s="25" t="str">
        <f>SUBSTITUTE([4]签字版本!K517,MID([4]签字版本!K517,9,7),"*******")</f>
        <v>90908180*******0088684</v>
      </c>
      <c r="K517" s="24" t="str">
        <f>[4]签字版本!L517</f>
        <v>连城县农村信用联社四堡信用社</v>
      </c>
    </row>
    <row r="518" spans="1:11">
      <c r="A518" s="24" t="str">
        <f>[4]签字版本!A518</f>
        <v>512</v>
      </c>
      <c r="B518" s="24" t="str">
        <f>[4]签字版本!B518</f>
        <v>邹宗瑞</v>
      </c>
      <c r="C518" s="24" t="str">
        <f>SUBSTITUTE([4]签字版本!C518,MID([4]签字版本!C518,7,8),"********")</f>
        <v>352627********161X</v>
      </c>
      <c r="D518" s="25" t="str">
        <f>SUBSTITUTE([4]签字版本!D518,MID([4]签字版本!D518,4,4),"****")</f>
        <v>177****3772</v>
      </c>
      <c r="E518" s="24" t="str">
        <f>[4]签字版本!E518</f>
        <v>双泉</v>
      </c>
      <c r="F518" s="26">
        <f>[4]签字版本!F518</f>
        <v>2.88</v>
      </c>
      <c r="G518" s="26">
        <f t="shared" si="14"/>
        <v>2.88</v>
      </c>
      <c r="H518" s="26">
        <f t="shared" si="15"/>
        <v>86.4</v>
      </c>
      <c r="I518" s="26">
        <f>[4]签字版本!J518</f>
        <v>17.28</v>
      </c>
      <c r="J518" s="25" t="str">
        <f>SUBSTITUTE([4]签字版本!K518,MID([4]签字版本!K518,9,7),"*******")</f>
        <v>62218405*******6287</v>
      </c>
      <c r="K518" s="24" t="str">
        <f>[4]签字版本!L518</f>
        <v>连城县农村信用联社四堡信用社</v>
      </c>
    </row>
    <row r="519" spans="1:11">
      <c r="A519" s="24" t="str">
        <f>[4]签字版本!A519</f>
        <v>513</v>
      </c>
      <c r="B519" s="24" t="str">
        <f>[4]签字版本!B519</f>
        <v>邹仪根</v>
      </c>
      <c r="C519" s="24" t="str">
        <f>SUBSTITUTE([4]签字版本!C519,MID([4]签字版本!C519,7,8),"********")</f>
        <v>352627********1613</v>
      </c>
      <c r="D519" s="25" t="str">
        <f>SUBSTITUTE([4]签字版本!D519,MID([4]签字版本!D519,4,4),"****")</f>
        <v>138****4270</v>
      </c>
      <c r="E519" s="24" t="str">
        <f>[4]签字版本!E519</f>
        <v>双泉</v>
      </c>
      <c r="F519" s="26">
        <f>[4]签字版本!F519</f>
        <v>1.8</v>
      </c>
      <c r="G519" s="26">
        <f t="shared" ref="G519:G564" si="16">F519</f>
        <v>1.8</v>
      </c>
      <c r="H519" s="26">
        <f t="shared" ref="H519:H564" si="17">G519*30</f>
        <v>54</v>
      </c>
      <c r="I519" s="26">
        <f>[4]签字版本!J519</f>
        <v>10.8</v>
      </c>
      <c r="J519" s="25" t="str">
        <f>SUBSTITUTE([4]签字版本!K519,MID([4]签字版本!K519,9,7),"*******")</f>
        <v>90908180*******0249066</v>
      </c>
      <c r="K519" s="24" t="str">
        <f>[4]签字版本!L519</f>
        <v>连城县农村信用联社四堡信用社</v>
      </c>
    </row>
    <row r="520" spans="1:11">
      <c r="A520" s="24" t="str">
        <f>[4]签字版本!A520</f>
        <v>514</v>
      </c>
      <c r="B520" s="24" t="str">
        <f>[4]签字版本!B520</f>
        <v>邹东明</v>
      </c>
      <c r="C520" s="24" t="str">
        <f>SUBSTITUTE([4]签字版本!C520,MID([4]签字版本!C520,7,8),"********")</f>
        <v>352627********1617</v>
      </c>
      <c r="D520" s="25" t="str">
        <f>SUBSTITUTE([4]签字版本!D520,MID([4]签字版本!D520,4,4),"****")</f>
        <v>187****5492</v>
      </c>
      <c r="E520" s="24" t="str">
        <f>[4]签字版本!E520</f>
        <v>双泉</v>
      </c>
      <c r="F520" s="26">
        <f>[4]签字版本!F520</f>
        <v>2.14</v>
      </c>
      <c r="G520" s="26">
        <f t="shared" si="16"/>
        <v>2.14</v>
      </c>
      <c r="H520" s="26">
        <f t="shared" si="17"/>
        <v>64.2</v>
      </c>
      <c r="I520" s="26">
        <f>[4]签字版本!J520</f>
        <v>12.84</v>
      </c>
      <c r="J520" s="25" t="str">
        <f>SUBSTITUTE([4]签字版本!K520,MID([4]签字版本!K520,9,7),"*******")</f>
        <v>90908180*******0094677</v>
      </c>
      <c r="K520" s="24" t="str">
        <f>[4]签字版本!L520</f>
        <v>连城县农村信用联社四堡信用社</v>
      </c>
    </row>
    <row r="521" spans="1:11">
      <c r="A521" s="24" t="str">
        <f>[4]签字版本!A521</f>
        <v>515</v>
      </c>
      <c r="B521" s="24" t="str">
        <f>[4]签字版本!B521</f>
        <v>邹海上</v>
      </c>
      <c r="C521" s="24" t="str">
        <f>SUBSTITUTE([4]签字版本!C521,MID([4]签字版本!C521,7,8),"********")</f>
        <v>352627********1613</v>
      </c>
      <c r="D521" s="25" t="str">
        <f>SUBSTITUTE([4]签字版本!D521,MID([4]签字版本!D521,4,4),"****")</f>
        <v>153****2183</v>
      </c>
      <c r="E521" s="24" t="str">
        <f>[4]签字版本!E521</f>
        <v>双泉</v>
      </c>
      <c r="F521" s="26">
        <f>[4]签字版本!F521</f>
        <v>4.29</v>
      </c>
      <c r="G521" s="26">
        <f t="shared" si="16"/>
        <v>4.29</v>
      </c>
      <c r="H521" s="26">
        <f t="shared" si="17"/>
        <v>128.7</v>
      </c>
      <c r="I521" s="26">
        <f>[4]签字版本!J521</f>
        <v>25.74</v>
      </c>
      <c r="J521" s="25" t="str">
        <f>SUBSTITUTE([4]签字版本!K521,MID([4]签字版本!K521,9,7),"*******")</f>
        <v>90908180*******0008841</v>
      </c>
      <c r="K521" s="24" t="str">
        <f>[4]签字版本!L521</f>
        <v>连城县农村信用联社四堡信用社</v>
      </c>
    </row>
    <row r="522" spans="1:11">
      <c r="A522" s="24" t="str">
        <f>[4]签字版本!A522</f>
        <v>516</v>
      </c>
      <c r="B522" s="24" t="str">
        <f>[4]签字版本!B522</f>
        <v>邹冠茂</v>
      </c>
      <c r="C522" s="24" t="str">
        <f>SUBSTITUTE([4]签字版本!C522,MID([4]签字版本!C522,7,8),"********")</f>
        <v>350825********1610</v>
      </c>
      <c r="D522" s="25" t="str">
        <f>SUBSTITUTE([4]签字版本!D522,MID([4]签字版本!D522,4,4),"****")</f>
        <v>139****6051</v>
      </c>
      <c r="E522" s="24" t="str">
        <f>[4]签字版本!E522</f>
        <v>双泉</v>
      </c>
      <c r="F522" s="26">
        <f>[4]签字版本!F522</f>
        <v>3.45</v>
      </c>
      <c r="G522" s="26">
        <f t="shared" si="16"/>
        <v>3.45</v>
      </c>
      <c r="H522" s="26">
        <f t="shared" si="17"/>
        <v>103.5</v>
      </c>
      <c r="I522" s="26">
        <f>[4]签字版本!J522</f>
        <v>20.7</v>
      </c>
      <c r="J522" s="25" t="str">
        <f>SUBSTITUTE([4]签字版本!K522,MID([4]签字版本!K522,9,7),"*******")</f>
        <v>62303611*******8405</v>
      </c>
      <c r="K522" s="24" t="str">
        <f>[4]签字版本!L522</f>
        <v>连城县农村信用联社四堡信用社</v>
      </c>
    </row>
    <row r="523" spans="1:11">
      <c r="A523" s="24" t="str">
        <f>[4]签字版本!A523</f>
        <v>517</v>
      </c>
      <c r="B523" s="24" t="str">
        <f>[4]签字版本!B523</f>
        <v>邹海洪</v>
      </c>
      <c r="C523" s="24" t="str">
        <f>SUBSTITUTE([4]签字版本!C523,MID([4]签字版本!C523,7,8),"********")</f>
        <v>352627********1619</v>
      </c>
      <c r="D523" s="25" t="str">
        <f>SUBSTITUTE([4]签字版本!D523,MID([4]签字版本!D523,4,4),"****")</f>
        <v>151****2576</v>
      </c>
      <c r="E523" s="24" t="str">
        <f>[4]签字版本!E523</f>
        <v>双泉</v>
      </c>
      <c r="F523" s="26">
        <f>[4]签字版本!F523</f>
        <v>4.21</v>
      </c>
      <c r="G523" s="26">
        <f t="shared" si="16"/>
        <v>4.21</v>
      </c>
      <c r="H523" s="26">
        <f t="shared" si="17"/>
        <v>126.3</v>
      </c>
      <c r="I523" s="26">
        <f>[4]签字版本!J523</f>
        <v>25.26</v>
      </c>
      <c r="J523" s="25" t="str">
        <f>SUBSTITUTE([4]签字版本!K523,MID([4]签字版本!K523,9,7),"*******")</f>
        <v>90908180*******0600381</v>
      </c>
      <c r="K523" s="24" t="str">
        <f>[4]签字版本!L523</f>
        <v>连城县农村信用联社四堡信用社</v>
      </c>
    </row>
    <row r="524" spans="1:11">
      <c r="A524" s="24" t="str">
        <f>[4]签字版本!A524</f>
        <v>518</v>
      </c>
      <c r="B524" s="24" t="str">
        <f>[4]签字版本!B524</f>
        <v>邹降清</v>
      </c>
      <c r="C524" s="24" t="str">
        <f>SUBSTITUTE([4]签字版本!C524,MID([4]签字版本!C524,7,8),"********")</f>
        <v>352627********1610</v>
      </c>
      <c r="D524" s="25" t="str">
        <f>SUBSTITUTE([4]签字版本!D524,MID([4]签字版本!D524,4,4),"****")</f>
        <v>848****</v>
      </c>
      <c r="E524" s="24" t="str">
        <f>[4]签字版本!E524</f>
        <v>双泉</v>
      </c>
      <c r="F524" s="26">
        <f>[4]签字版本!F524</f>
        <v>1.09</v>
      </c>
      <c r="G524" s="26">
        <f t="shared" si="16"/>
        <v>1.09</v>
      </c>
      <c r="H524" s="26">
        <f t="shared" si="17"/>
        <v>32.7</v>
      </c>
      <c r="I524" s="26">
        <f>[4]签字版本!J524</f>
        <v>6.54</v>
      </c>
      <c r="J524" s="25" t="str">
        <f>SUBSTITUTE([4]签字版本!K524,MID([4]签字版本!K524,9,7),"*******")</f>
        <v>90908180*******0011749</v>
      </c>
      <c r="K524" s="24" t="str">
        <f>[4]签字版本!L524</f>
        <v>连城县农村信用联社四堡信用社</v>
      </c>
    </row>
    <row r="525" spans="1:11">
      <c r="A525" s="24" t="str">
        <f>[4]签字版本!A525</f>
        <v>519</v>
      </c>
      <c r="B525" s="24" t="str">
        <f>[4]签字版本!B525</f>
        <v>邹海涛</v>
      </c>
      <c r="C525" s="24" t="str">
        <f>SUBSTITUTE([4]签字版本!C525,MID([4]签字版本!C525,7,8),"********")</f>
        <v>352627********1619</v>
      </c>
      <c r="D525" s="25" t="str">
        <f>SUBSTITUTE([4]签字版本!D525,MID([4]签字版本!D525,4,4),"****")</f>
        <v>158****9389</v>
      </c>
      <c r="E525" s="24" t="str">
        <f>[4]签字版本!E525</f>
        <v>双泉</v>
      </c>
      <c r="F525" s="26">
        <f>[4]签字版本!F525</f>
        <v>5.31</v>
      </c>
      <c r="G525" s="26">
        <f t="shared" si="16"/>
        <v>5.31</v>
      </c>
      <c r="H525" s="26">
        <f t="shared" si="17"/>
        <v>159.3</v>
      </c>
      <c r="I525" s="26">
        <f>[4]签字版本!J525</f>
        <v>31.86</v>
      </c>
      <c r="J525" s="25" t="str">
        <f>SUBSTITUTE([4]签字版本!K525,MID([4]签字版本!K525,9,7),"*******")</f>
        <v>90908180*******0036650</v>
      </c>
      <c r="K525" s="24" t="str">
        <f>[4]签字版本!L525</f>
        <v>连城县农村信用联社四堡信用社</v>
      </c>
    </row>
    <row r="526" spans="1:11">
      <c r="A526" s="24" t="str">
        <f>[4]签字版本!A526</f>
        <v>520</v>
      </c>
      <c r="B526" s="24" t="str">
        <f>[4]签字版本!B526</f>
        <v>马小荣</v>
      </c>
      <c r="C526" s="24" t="str">
        <f>SUBSTITUTE([4]签字版本!C526,MID([4]签字版本!C526,7,8),"********")</f>
        <v>352627********1624</v>
      </c>
      <c r="D526" s="25" t="str">
        <f>SUBSTITUTE([4]签字版本!D526,MID([4]签字版本!D526,4,4),"****")</f>
        <v>135****9256</v>
      </c>
      <c r="E526" s="24" t="str">
        <f>[4]签字版本!E526</f>
        <v>双泉</v>
      </c>
      <c r="F526" s="26">
        <f>[4]签字版本!F526</f>
        <v>3.22</v>
      </c>
      <c r="G526" s="26">
        <f t="shared" si="16"/>
        <v>3.22</v>
      </c>
      <c r="H526" s="26">
        <f t="shared" si="17"/>
        <v>96.6</v>
      </c>
      <c r="I526" s="26">
        <f>[4]签字版本!J526</f>
        <v>19.32</v>
      </c>
      <c r="J526" s="25" t="str">
        <f>SUBSTITUTE([4]签字版本!K526,MID([4]签字版本!K526,9,7),"*******")</f>
        <v>62218405*******0637</v>
      </c>
      <c r="K526" s="24" t="str">
        <f>[4]签字版本!L526</f>
        <v>连城县农村信用联社四堡信用社</v>
      </c>
    </row>
    <row r="527" spans="1:11">
      <c r="A527" s="24" t="str">
        <f>[4]签字版本!A527</f>
        <v>521</v>
      </c>
      <c r="B527" s="24" t="str">
        <f>[4]签字版本!B527</f>
        <v>邹军勇</v>
      </c>
      <c r="C527" s="24" t="str">
        <f>SUBSTITUTE([4]签字版本!C527,MID([4]签字版本!C527,7,8),"********")</f>
        <v>352627********1616</v>
      </c>
      <c r="D527" s="25" t="str">
        <f>SUBSTITUTE([4]签字版本!D527,MID([4]签字版本!D527,4,4),"****")</f>
        <v>189****0385</v>
      </c>
      <c r="E527" s="24" t="str">
        <f>[4]签字版本!E527</f>
        <v>双泉</v>
      </c>
      <c r="F527" s="26">
        <f>[4]签字版本!F527</f>
        <v>3.53</v>
      </c>
      <c r="G527" s="26">
        <f t="shared" si="16"/>
        <v>3.53</v>
      </c>
      <c r="H527" s="26">
        <f t="shared" si="17"/>
        <v>105.9</v>
      </c>
      <c r="I527" s="26">
        <f>[4]签字版本!J527</f>
        <v>21.18</v>
      </c>
      <c r="J527" s="25" t="str">
        <f>SUBSTITUTE([4]签字版本!K527,MID([4]签字版本!K527,9,7),"*******")</f>
        <v>62218405*******0702</v>
      </c>
      <c r="K527" s="24" t="str">
        <f>[4]签字版本!L527</f>
        <v>连城县农村信用联社四堡信用社</v>
      </c>
    </row>
    <row r="528" spans="1:11">
      <c r="A528" s="24" t="str">
        <f>[4]签字版本!A528</f>
        <v>522</v>
      </c>
      <c r="B528" s="24" t="str">
        <f>[4]签字版本!B528</f>
        <v>邹兵勇</v>
      </c>
      <c r="C528" s="24" t="str">
        <f>SUBSTITUTE([4]签字版本!C528,MID([4]签字版本!C528,7,8),"********")</f>
        <v>352627********1619</v>
      </c>
      <c r="D528" s="25" t="str">
        <f>SUBSTITUTE([4]签字版本!D528,MID([4]签字版本!D528,4,4),"****")</f>
        <v>180****2265</v>
      </c>
      <c r="E528" s="24" t="str">
        <f>[4]签字版本!E528</f>
        <v>双泉</v>
      </c>
      <c r="F528" s="26">
        <f>[4]签字版本!F528</f>
        <v>2.15</v>
      </c>
      <c r="G528" s="26">
        <f t="shared" si="16"/>
        <v>2.15</v>
      </c>
      <c r="H528" s="26">
        <f t="shared" si="17"/>
        <v>64.5</v>
      </c>
      <c r="I528" s="26">
        <f>[4]签字版本!J528</f>
        <v>12.9</v>
      </c>
      <c r="J528" s="25" t="str">
        <f>SUBSTITUTE([4]签字版本!K528,MID([4]签字版本!K528,9,7),"*******")</f>
        <v>62218405*******4639</v>
      </c>
      <c r="K528" s="24" t="str">
        <f>[4]签字版本!L528</f>
        <v>连城县农村信用联社四堡信用社</v>
      </c>
    </row>
    <row r="529" spans="1:11">
      <c r="A529" s="24" t="str">
        <f>[4]签字版本!A529</f>
        <v>523</v>
      </c>
      <c r="B529" s="24" t="str">
        <f>[4]签字版本!B529</f>
        <v>邹冠坤</v>
      </c>
      <c r="C529" s="24" t="str">
        <f>SUBSTITUTE([4]签字版本!C529,MID([4]签字版本!C529,7,8),"********")</f>
        <v>352627********1614</v>
      </c>
      <c r="D529" s="25" t="str">
        <f>SUBSTITUTE([4]签字版本!D529,MID([4]签字版本!D529,4,4),"****")</f>
        <v>173****5365</v>
      </c>
      <c r="E529" s="24" t="str">
        <f>[4]签字版本!E529</f>
        <v>双泉</v>
      </c>
      <c r="F529" s="26">
        <f>[4]签字版本!F529</f>
        <v>2.24</v>
      </c>
      <c r="G529" s="26">
        <f t="shared" si="16"/>
        <v>2.24</v>
      </c>
      <c r="H529" s="26">
        <f t="shared" si="17"/>
        <v>67.2</v>
      </c>
      <c r="I529" s="26">
        <f>[4]签字版本!J529</f>
        <v>13.44</v>
      </c>
      <c r="J529" s="25" t="str">
        <f>SUBSTITUTE([4]签字版本!K529,MID([4]签字版本!K529,9,7),"*******")</f>
        <v>90908180*******0052034</v>
      </c>
      <c r="K529" s="24" t="str">
        <f>[4]签字版本!L529</f>
        <v>连城县农村信用联社四堡信用社</v>
      </c>
    </row>
    <row r="530" spans="1:11">
      <c r="A530" s="24" t="str">
        <f>[4]签字版本!A530</f>
        <v>524</v>
      </c>
      <c r="B530" s="24" t="str">
        <f>[4]签字版本!B530</f>
        <v>邹降增</v>
      </c>
      <c r="C530" s="24" t="str">
        <f>SUBSTITUTE([4]签字版本!C530,MID([4]签字版本!C530,7,8),"********")</f>
        <v>350825********1618</v>
      </c>
      <c r="D530" s="25" t="str">
        <f>SUBSTITUTE([4]签字版本!D530,MID([4]签字版本!D530,4,4),"****")</f>
        <v>158****0179</v>
      </c>
      <c r="E530" s="24" t="str">
        <f>[4]签字版本!E530</f>
        <v>双泉</v>
      </c>
      <c r="F530" s="26">
        <f>[4]签字版本!F530</f>
        <v>2.91</v>
      </c>
      <c r="G530" s="26">
        <f t="shared" si="16"/>
        <v>2.91</v>
      </c>
      <c r="H530" s="26">
        <f t="shared" si="17"/>
        <v>87.3</v>
      </c>
      <c r="I530" s="26">
        <f>[4]签字版本!J530</f>
        <v>17.46</v>
      </c>
      <c r="J530" s="25" t="str">
        <f>SUBSTITUTE([4]签字版本!K530,MID([4]签字版本!K530,9,7),"*******")</f>
        <v>90908180*******0069561</v>
      </c>
      <c r="K530" s="24" t="str">
        <f>[4]签字版本!L530</f>
        <v>连城县农村信用联社四堡信用社</v>
      </c>
    </row>
    <row r="531" spans="1:11">
      <c r="A531" s="24" t="str">
        <f>[4]签字版本!A531</f>
        <v>525</v>
      </c>
      <c r="B531" s="24" t="str">
        <f>[4]签字版本!B531</f>
        <v>邹海财</v>
      </c>
      <c r="C531" s="24" t="str">
        <f>SUBSTITUTE([4]签字版本!C531,MID([4]签字版本!C531,7,8),"********")</f>
        <v>352627********1615</v>
      </c>
      <c r="D531" s="25" t="str">
        <f>SUBSTITUTE([4]签字版本!D531,MID([4]签字版本!D531,4,4),"****")</f>
        <v>136****4171</v>
      </c>
      <c r="E531" s="24" t="str">
        <f>[4]签字版本!E531</f>
        <v>双泉</v>
      </c>
      <c r="F531" s="26">
        <f>[4]签字版本!F531</f>
        <v>1.83</v>
      </c>
      <c r="G531" s="26">
        <f t="shared" si="16"/>
        <v>1.83</v>
      </c>
      <c r="H531" s="26">
        <f t="shared" si="17"/>
        <v>54.9</v>
      </c>
      <c r="I531" s="26">
        <f>[4]签字版本!J531</f>
        <v>10.98</v>
      </c>
      <c r="J531" s="25" t="str">
        <f>SUBSTITUTE([4]签字版本!K531,MID([4]签字版本!K531,9,7),"*******")</f>
        <v>62303611*******6679</v>
      </c>
      <c r="K531" s="24" t="str">
        <f>[4]签字版本!L531</f>
        <v>连城县农村信用联社四堡信用社</v>
      </c>
    </row>
    <row r="532" spans="1:11">
      <c r="A532" s="24" t="str">
        <f>[4]签字版本!A532</f>
        <v>526</v>
      </c>
      <c r="B532" s="24" t="str">
        <f>[4]签字版本!B532</f>
        <v>李福清</v>
      </c>
      <c r="C532" s="24" t="str">
        <f>SUBSTITUTE([4]签字版本!C532,MID([4]签字版本!C532,7,8),"********")</f>
        <v>352627********162X</v>
      </c>
      <c r="D532" s="25" t="str">
        <f>SUBSTITUTE([4]签字版本!D532,MID([4]签字版本!D532,4,4),"****")</f>
        <v>139****4390</v>
      </c>
      <c r="E532" s="24" t="str">
        <f>[4]签字版本!E532</f>
        <v>双泉</v>
      </c>
      <c r="F532" s="26">
        <f>[4]签字版本!F532</f>
        <v>4.42</v>
      </c>
      <c r="G532" s="26">
        <f t="shared" si="16"/>
        <v>4.42</v>
      </c>
      <c r="H532" s="26">
        <f t="shared" si="17"/>
        <v>132.6</v>
      </c>
      <c r="I532" s="26">
        <f>[4]签字版本!J532</f>
        <v>26.52</v>
      </c>
      <c r="J532" s="25" t="str">
        <f>SUBSTITUTE([4]签字版本!K532,MID([4]签字版本!K532,9,7),"*******")</f>
        <v>62218405*******6963</v>
      </c>
      <c r="K532" s="24" t="str">
        <f>[4]签字版本!L532</f>
        <v>连城县农村信用联社四堡信用社</v>
      </c>
    </row>
    <row r="533" spans="1:11">
      <c r="A533" s="24" t="str">
        <f>[4]签字版本!A533</f>
        <v>527</v>
      </c>
      <c r="B533" s="24" t="str">
        <f>[4]签字版本!B533</f>
        <v>邹秀琴</v>
      </c>
      <c r="C533" s="24" t="str">
        <f>SUBSTITUTE([4]签字版本!C533,MID([4]签字版本!C533,7,8),"********")</f>
        <v>350825********1628</v>
      </c>
      <c r="D533" s="25" t="str">
        <f>SUBSTITUTE([4]签字版本!D533,MID([4]签字版本!D533,4,4),"****")</f>
        <v>139****4390</v>
      </c>
      <c r="E533" s="24" t="str">
        <f>[4]签字版本!E533</f>
        <v>双泉</v>
      </c>
      <c r="F533" s="26">
        <f>[4]签字版本!F533</f>
        <v>1.97</v>
      </c>
      <c r="G533" s="26">
        <f t="shared" si="16"/>
        <v>1.97</v>
      </c>
      <c r="H533" s="26">
        <f t="shared" si="17"/>
        <v>59.1</v>
      </c>
      <c r="I533" s="26">
        <f>[4]签字版本!J533</f>
        <v>11.82</v>
      </c>
      <c r="J533" s="25" t="str">
        <f>SUBSTITUTE([4]签字版本!K533,MID([4]签字版本!K533,9,7),"*******")</f>
        <v>62218405*******0751</v>
      </c>
      <c r="K533" s="24" t="str">
        <f>[4]签字版本!L533</f>
        <v>连城县农村信用联社四堡信用社</v>
      </c>
    </row>
    <row r="534" spans="1:11">
      <c r="A534" s="24" t="str">
        <f>[4]签字版本!A534</f>
        <v>528</v>
      </c>
      <c r="B534" s="24" t="str">
        <f>[4]签字版本!B534</f>
        <v>邹顺宾</v>
      </c>
      <c r="C534" s="24" t="str">
        <f>SUBSTITUTE([4]签字版本!C534,MID([4]签字版本!C534,7,8),"********")</f>
        <v>352627********1618</v>
      </c>
      <c r="D534" s="25" t="str">
        <f>SUBSTITUTE([4]签字版本!D534,MID([4]签字版本!D534,4,4),"****")</f>
        <v>158****6346</v>
      </c>
      <c r="E534" s="24" t="str">
        <f>[4]签字版本!E534</f>
        <v>双泉</v>
      </c>
      <c r="F534" s="26">
        <f>[4]签字版本!F534</f>
        <v>4.34</v>
      </c>
      <c r="G534" s="26">
        <f t="shared" si="16"/>
        <v>4.34</v>
      </c>
      <c r="H534" s="26">
        <f t="shared" si="17"/>
        <v>130.2</v>
      </c>
      <c r="I534" s="26">
        <f>[4]签字版本!J534</f>
        <v>26.04</v>
      </c>
      <c r="J534" s="25" t="str">
        <f>SUBSTITUTE([4]签字版本!K534,MID([4]签字版本!K534,9,7),"*******")</f>
        <v>90908180*******0244329</v>
      </c>
      <c r="K534" s="24" t="str">
        <f>[4]签字版本!L534</f>
        <v>连城县农村信用联社四堡信用社</v>
      </c>
    </row>
    <row r="535" spans="1:11">
      <c r="A535" s="24" t="str">
        <f>[4]签字版本!A535</f>
        <v>529</v>
      </c>
      <c r="B535" s="24" t="str">
        <f>[4]签字版本!B535</f>
        <v>邹海胜</v>
      </c>
      <c r="C535" s="24" t="str">
        <f>SUBSTITUTE([4]签字版本!C535,MID([4]签字版本!C535,7,8),"********")</f>
        <v>352627********163X</v>
      </c>
      <c r="D535" s="25" t="str">
        <f>SUBSTITUTE([4]签字版本!D535,MID([4]签字版本!D535,4,4),"****")</f>
        <v>151****2193</v>
      </c>
      <c r="E535" s="24" t="str">
        <f>[4]签字版本!E535</f>
        <v>双泉</v>
      </c>
      <c r="F535" s="26">
        <f>[4]签字版本!F535</f>
        <v>2.27</v>
      </c>
      <c r="G535" s="26">
        <f t="shared" si="16"/>
        <v>2.27</v>
      </c>
      <c r="H535" s="26">
        <f t="shared" si="17"/>
        <v>68.1</v>
      </c>
      <c r="I535" s="26">
        <f>[4]签字版本!J535</f>
        <v>13.62</v>
      </c>
      <c r="J535" s="25" t="str">
        <f>SUBSTITUTE([4]签字版本!K535,MID([4]签字版本!K535,9,7),"*******")</f>
        <v>62303611*******0371</v>
      </c>
      <c r="K535" s="24" t="str">
        <f>[4]签字版本!L535</f>
        <v>连城县农村信用联社四堡信用社</v>
      </c>
    </row>
    <row r="536" spans="1:11">
      <c r="A536" s="24" t="str">
        <f>[4]签字版本!A536</f>
        <v>530</v>
      </c>
      <c r="B536" s="24" t="str">
        <f>[4]签字版本!B536</f>
        <v>邹冠科</v>
      </c>
      <c r="C536" s="24" t="str">
        <f>SUBSTITUTE([4]签字版本!C536,MID([4]签字版本!C536,7,8),"********")</f>
        <v>350825********1618</v>
      </c>
      <c r="D536" s="25" t="str">
        <f>SUBSTITUTE([4]签字版本!D536,MID([4]签字版本!D536,4,4),"****")</f>
        <v>136****2626</v>
      </c>
      <c r="E536" s="24" t="str">
        <f>[4]签字版本!E536</f>
        <v>双泉</v>
      </c>
      <c r="F536" s="26">
        <f>[4]签字版本!F536</f>
        <v>2.41</v>
      </c>
      <c r="G536" s="26">
        <f t="shared" si="16"/>
        <v>2.41</v>
      </c>
      <c r="H536" s="26">
        <f t="shared" si="17"/>
        <v>72.3</v>
      </c>
      <c r="I536" s="26">
        <f>[4]签字版本!J536</f>
        <v>14.46</v>
      </c>
      <c r="J536" s="25" t="str">
        <f>SUBSTITUTE([4]签字版本!K536,MID([4]签字版本!K536,9,7),"*******")</f>
        <v>62218405*******0579</v>
      </c>
      <c r="K536" s="24" t="str">
        <f>[4]签字版本!L536</f>
        <v>连城县农村信用联社四堡信用社</v>
      </c>
    </row>
    <row r="537" spans="1:11">
      <c r="A537" s="24" t="str">
        <f>[4]签字版本!A537</f>
        <v>531</v>
      </c>
      <c r="B537" s="24" t="str">
        <f>[4]签字版本!B537</f>
        <v>马富娥</v>
      </c>
      <c r="C537" s="24" t="str">
        <f>SUBSTITUTE([4]签字版本!C537,MID([4]签字版本!C537,7,8),"********")</f>
        <v>352627********1623</v>
      </c>
      <c r="D537" s="25" t="str">
        <f>SUBSTITUTE([4]签字版本!D537,MID([4]签字版本!D537,4,4),"****")</f>
        <v>151****3704</v>
      </c>
      <c r="E537" s="24" t="str">
        <f>[4]签字版本!E537</f>
        <v>双泉</v>
      </c>
      <c r="F537" s="26">
        <f>[4]签字版本!F537</f>
        <v>1.65</v>
      </c>
      <c r="G537" s="26">
        <f t="shared" si="16"/>
        <v>1.65</v>
      </c>
      <c r="H537" s="26">
        <f t="shared" si="17"/>
        <v>49.5</v>
      </c>
      <c r="I537" s="26">
        <f>[4]签字版本!J537</f>
        <v>9.9</v>
      </c>
      <c r="J537" s="25" t="str">
        <f>SUBSTITUTE([4]签字版本!K537,MID([4]签字版本!K537,9,7),"*******")</f>
        <v>62218405*******7011</v>
      </c>
      <c r="K537" s="24" t="str">
        <f>[4]签字版本!L537</f>
        <v>连城县农村信用联社四堡信用社</v>
      </c>
    </row>
    <row r="538" spans="1:11">
      <c r="A538" s="24" t="str">
        <f>[4]签字版本!A538</f>
        <v>532</v>
      </c>
      <c r="B538" s="24" t="str">
        <f>[4]签字版本!B538</f>
        <v>邹冠旺</v>
      </c>
      <c r="C538" s="24" t="str">
        <f>SUBSTITUTE([4]签字版本!C538,MID([4]签字版本!C538,7,8),"********")</f>
        <v>350825********1657</v>
      </c>
      <c r="D538" s="25" t="str">
        <f>SUBSTITUTE([4]签字版本!D538,MID([4]签字版本!D538,4,4),"****")</f>
        <v>187****2171</v>
      </c>
      <c r="E538" s="24" t="str">
        <f>[4]签字版本!E538</f>
        <v>双泉</v>
      </c>
      <c r="F538" s="26">
        <f>[4]签字版本!F538</f>
        <v>1.49</v>
      </c>
      <c r="G538" s="26">
        <f t="shared" si="16"/>
        <v>1.49</v>
      </c>
      <c r="H538" s="26">
        <f t="shared" si="17"/>
        <v>44.7</v>
      </c>
      <c r="I538" s="26">
        <f>[4]签字版本!J538</f>
        <v>8.94</v>
      </c>
      <c r="J538" s="25" t="str">
        <f>SUBSTITUTE([4]签字版本!K538,MID([4]签字版本!K538,9,7),"*******")</f>
        <v>62218405*******0504</v>
      </c>
      <c r="K538" s="24" t="str">
        <f>[4]签字版本!L538</f>
        <v>连城县农村信用联社四堡信用社</v>
      </c>
    </row>
    <row r="539" spans="1:11">
      <c r="A539" s="24" t="str">
        <f>[4]签字版本!A539</f>
        <v>533</v>
      </c>
      <c r="B539" s="24" t="str">
        <f>[4]签字版本!B539</f>
        <v>邹关兴</v>
      </c>
      <c r="C539" s="24" t="str">
        <f>SUBSTITUTE([4]签字版本!C539,MID([4]签字版本!C539,7,8),"********")</f>
        <v>350825********1610</v>
      </c>
      <c r="D539" s="25" t="str">
        <f>SUBSTITUTE([4]签字版本!D539,MID([4]签字版本!D539,4,4),"****")</f>
        <v>151****3704</v>
      </c>
      <c r="E539" s="24" t="str">
        <f>[4]签字版本!E539</f>
        <v>双泉</v>
      </c>
      <c r="F539" s="26">
        <f>[4]签字版本!F539</f>
        <v>1.34</v>
      </c>
      <c r="G539" s="26">
        <f t="shared" si="16"/>
        <v>1.34</v>
      </c>
      <c r="H539" s="26">
        <f t="shared" si="17"/>
        <v>40.2</v>
      </c>
      <c r="I539" s="26">
        <f>[4]签字版本!J539</f>
        <v>8.04</v>
      </c>
      <c r="J539" s="25" t="str">
        <f>SUBSTITUTE([4]签字版本!K539,MID([4]签字版本!K539,9,7),"*******")</f>
        <v>62218405*******0553</v>
      </c>
      <c r="K539" s="24" t="str">
        <f>[4]签字版本!L539</f>
        <v>连城县农村信用联社四堡信用社</v>
      </c>
    </row>
    <row r="540" spans="1:11">
      <c r="A540" s="24" t="str">
        <f>[4]签字版本!A540</f>
        <v>534</v>
      </c>
      <c r="B540" s="24" t="str">
        <f>[4]签字版本!B540</f>
        <v>邹冠玉</v>
      </c>
      <c r="C540" s="24" t="str">
        <f>SUBSTITUTE([4]签字版本!C540,MID([4]签字版本!C540,7,8),"********")</f>
        <v>352627********1616</v>
      </c>
      <c r="D540" s="25" t="str">
        <f>SUBSTITUTE([4]签字版本!D540,MID([4]签字版本!D540,4,4),"****")</f>
        <v>150****1748</v>
      </c>
      <c r="E540" s="24" t="str">
        <f>[4]签字版本!E540</f>
        <v>双泉</v>
      </c>
      <c r="F540" s="26">
        <f>[4]签字版本!F540</f>
        <v>3.59</v>
      </c>
      <c r="G540" s="26">
        <f t="shared" si="16"/>
        <v>3.59</v>
      </c>
      <c r="H540" s="26">
        <f t="shared" si="17"/>
        <v>107.7</v>
      </c>
      <c r="I540" s="26">
        <f>[4]签字版本!J540</f>
        <v>21.54</v>
      </c>
      <c r="J540" s="25" t="str">
        <f>SUBSTITUTE([4]签字版本!K540,MID([4]签字版本!K540,9,7),"*******")</f>
        <v>90908180*******0063460</v>
      </c>
      <c r="K540" s="24" t="str">
        <f>[4]签字版本!L540</f>
        <v>连城县农村信用联社四堡信用社</v>
      </c>
    </row>
    <row r="541" spans="1:11">
      <c r="A541" s="24" t="str">
        <f>[4]签字版本!A541</f>
        <v>535</v>
      </c>
      <c r="B541" s="24" t="str">
        <f>[4]签字版本!B541</f>
        <v>马长秀</v>
      </c>
      <c r="C541" s="24" t="str">
        <f>SUBSTITUTE([4]签字版本!C541,MID([4]签字版本!C541,7,8),"********")</f>
        <v>352627********1621</v>
      </c>
      <c r="D541" s="25" t="str">
        <f>SUBSTITUTE([4]签字版本!D541,MID([4]签字版本!D541,4,4),"****")</f>
        <v>150****1748</v>
      </c>
      <c r="E541" s="24" t="str">
        <f>[4]签字版本!E541</f>
        <v>双泉</v>
      </c>
      <c r="F541" s="26">
        <f>[4]签字版本!F541</f>
        <v>0.06</v>
      </c>
      <c r="G541" s="26">
        <f t="shared" si="16"/>
        <v>0.06</v>
      </c>
      <c r="H541" s="26">
        <f t="shared" si="17"/>
        <v>1.8</v>
      </c>
      <c r="I541" s="26">
        <f>[4]签字版本!J541</f>
        <v>0.36</v>
      </c>
      <c r="J541" s="25" t="str">
        <f>SUBSTITUTE([4]签字版本!K541,MID([4]签字版本!K541,9,7),"*******")</f>
        <v>62218405*******6948</v>
      </c>
      <c r="K541" s="24" t="str">
        <f>[4]签字版本!L541</f>
        <v>连城县农村信用联社四堡信用社</v>
      </c>
    </row>
    <row r="542" spans="1:11">
      <c r="A542" s="24" t="str">
        <f>[4]签字版本!A542</f>
        <v>536</v>
      </c>
      <c r="B542" s="24" t="str">
        <f>[4]签字版本!B542</f>
        <v>邹世元</v>
      </c>
      <c r="C542" s="24" t="str">
        <f>SUBSTITUTE([4]签字版本!C542,MID([4]签字版本!C542,7,8),"********")</f>
        <v>352627********1637</v>
      </c>
      <c r="D542" s="25" t="str">
        <f>SUBSTITUTE([4]签字版本!D542,MID([4]签字版本!D542,4,4),"****")</f>
        <v>136****0845</v>
      </c>
      <c r="E542" s="24" t="str">
        <f>[4]签字版本!E542</f>
        <v>双泉</v>
      </c>
      <c r="F542" s="26">
        <f>[4]签字版本!F542</f>
        <v>4.1</v>
      </c>
      <c r="G542" s="26">
        <f t="shared" si="16"/>
        <v>4.1</v>
      </c>
      <c r="H542" s="26">
        <f t="shared" si="17"/>
        <v>123</v>
      </c>
      <c r="I542" s="26">
        <f>[4]签字版本!J542</f>
        <v>24.6</v>
      </c>
      <c r="J542" s="25" t="str">
        <f>SUBSTITUTE([4]签字版本!K542,MID([4]签字版本!K542,9,7),"*******")</f>
        <v>90908180*******0261611</v>
      </c>
      <c r="K542" s="24" t="str">
        <f>[4]签字版本!L542</f>
        <v>连城县农村信用联社四堡信用社</v>
      </c>
    </row>
    <row r="543" spans="1:11">
      <c r="A543" s="24" t="str">
        <f>[4]签字版本!A543</f>
        <v>537</v>
      </c>
      <c r="B543" s="24" t="str">
        <f>[4]签字版本!B543</f>
        <v>邹兴福</v>
      </c>
      <c r="C543" s="24" t="str">
        <f>SUBSTITUTE([4]签字版本!C543,MID([4]签字版本!C543,7,8),"********")</f>
        <v>352627********1655</v>
      </c>
      <c r="D543" s="25" t="str">
        <f>SUBSTITUTE([4]签字版本!D543,MID([4]签字版本!D543,4,4),"****")</f>
        <v>134****4386</v>
      </c>
      <c r="E543" s="24" t="str">
        <f>[4]签字版本!E543</f>
        <v>双泉</v>
      </c>
      <c r="F543" s="26">
        <f>[4]签字版本!F543</f>
        <v>5.6</v>
      </c>
      <c r="G543" s="26">
        <f t="shared" si="16"/>
        <v>5.6</v>
      </c>
      <c r="H543" s="26">
        <f t="shared" si="17"/>
        <v>168</v>
      </c>
      <c r="I543" s="26">
        <f>[4]签字版本!J543</f>
        <v>33.6</v>
      </c>
      <c r="J543" s="25" t="str">
        <f>SUBSTITUTE([4]签字版本!K543,MID([4]签字版本!K543,9,7),"*******")</f>
        <v>90908180*******0167661</v>
      </c>
      <c r="K543" s="24" t="str">
        <f>[4]签字版本!L543</f>
        <v>连城县农村信用联社四堡信用社</v>
      </c>
    </row>
    <row r="544" spans="1:11">
      <c r="A544" s="24" t="str">
        <f>[4]签字版本!A544</f>
        <v>538</v>
      </c>
      <c r="B544" s="24" t="str">
        <f>[4]签字版本!B544</f>
        <v>邹小玲</v>
      </c>
      <c r="C544" s="24" t="str">
        <f>SUBSTITUTE([4]签字版本!C544,MID([4]签字版本!C544,7,8),"********")</f>
        <v>350825********1629</v>
      </c>
      <c r="D544" s="25" t="str">
        <f>SUBSTITUTE([4]签字版本!D544,MID([4]签字版本!D544,4,4),"****")</f>
        <v>135****7082</v>
      </c>
      <c r="E544" s="24" t="str">
        <f>[4]签字版本!E544</f>
        <v>双泉</v>
      </c>
      <c r="F544" s="26">
        <f>[4]签字版本!F544</f>
        <v>1.96</v>
      </c>
      <c r="G544" s="26">
        <f t="shared" si="16"/>
        <v>1.96</v>
      </c>
      <c r="H544" s="26">
        <f t="shared" si="17"/>
        <v>58.8</v>
      </c>
      <c r="I544" s="26">
        <f>[4]签字版本!J544</f>
        <v>11.76</v>
      </c>
      <c r="J544" s="25" t="str">
        <f>SUBSTITUTE([4]签字版本!K544,MID([4]签字版本!K544,9,7),"*******")</f>
        <v>62218405*******2409</v>
      </c>
      <c r="K544" s="24" t="str">
        <f>[4]签字版本!L544</f>
        <v>连城县农村信用联社四堡信用社</v>
      </c>
    </row>
    <row r="545" spans="1:11">
      <c r="A545" s="24" t="str">
        <f>[4]签字版本!A545</f>
        <v>539</v>
      </c>
      <c r="B545" s="24" t="str">
        <f>[4]签字版本!B545</f>
        <v>邹兴茂</v>
      </c>
      <c r="C545" s="24" t="str">
        <f>SUBSTITUTE([4]签字版本!C545,MID([4]签字版本!C545,7,8),"********")</f>
        <v>352627********1638</v>
      </c>
      <c r="D545" s="25" t="str">
        <f>SUBSTITUTE([4]签字版本!D545,MID([4]签字版本!D545,4,4),"****")</f>
        <v>139****4462</v>
      </c>
      <c r="E545" s="24" t="str">
        <f>[4]签字版本!E545</f>
        <v>双泉</v>
      </c>
      <c r="F545" s="26">
        <f>[4]签字版本!F545</f>
        <v>7.76</v>
      </c>
      <c r="G545" s="26">
        <f t="shared" si="16"/>
        <v>7.76</v>
      </c>
      <c r="H545" s="26">
        <f t="shared" si="17"/>
        <v>232.8</v>
      </c>
      <c r="I545" s="26">
        <f>[4]签字版本!J545</f>
        <v>46.56</v>
      </c>
      <c r="J545" s="25" t="str">
        <f>SUBSTITUTE([4]签字版本!K545,MID([4]签字版本!K545,9,7),"*******")</f>
        <v>62218405*******6642</v>
      </c>
      <c r="K545" s="24" t="str">
        <f>[4]签字版本!L545</f>
        <v>连城县农村信用联社四堡信用社</v>
      </c>
    </row>
    <row r="546" spans="1:11">
      <c r="A546" s="24" t="str">
        <f>[4]签字版本!A546</f>
        <v>540</v>
      </c>
      <c r="B546" s="24" t="str">
        <f>[4]签字版本!B546</f>
        <v>邹世远</v>
      </c>
      <c r="C546" s="24" t="str">
        <f>SUBSTITUTE([4]签字版本!C546,MID([4]签字版本!C546,7,8),"********")</f>
        <v>352627********1612</v>
      </c>
      <c r="D546" s="25" t="str">
        <f>SUBSTITUTE([4]签字版本!D546,MID([4]签字版本!D546,4,4),"****")</f>
        <v>187****9517</v>
      </c>
      <c r="E546" s="24" t="str">
        <f>[4]签字版本!E546</f>
        <v>双泉</v>
      </c>
      <c r="F546" s="26">
        <f>[4]签字版本!F546</f>
        <v>0.31</v>
      </c>
      <c r="G546" s="26">
        <f t="shared" si="16"/>
        <v>0.31</v>
      </c>
      <c r="H546" s="26">
        <f t="shared" si="17"/>
        <v>9.3</v>
      </c>
      <c r="I546" s="26">
        <f>[4]签字版本!J546</f>
        <v>1.86</v>
      </c>
      <c r="J546" s="25" t="str">
        <f>SUBSTITUTE([4]签字版本!K546,MID([4]签字版本!K546,9,7),"*******")</f>
        <v>62218405*******6519</v>
      </c>
      <c r="K546" s="24" t="str">
        <f>[4]签字版本!L546</f>
        <v>连城县农村信用联社四堡信用社</v>
      </c>
    </row>
    <row r="547" spans="1:11">
      <c r="A547" s="24" t="str">
        <f>[4]签字版本!A547</f>
        <v>541</v>
      </c>
      <c r="B547" s="24" t="str">
        <f>[4]签字版本!B547</f>
        <v>邹兴群</v>
      </c>
      <c r="C547" s="24" t="str">
        <f>SUBSTITUTE([4]签字版本!C547,MID([4]签字版本!C547,7,8),"********")</f>
        <v>350825********1658</v>
      </c>
      <c r="D547" s="25" t="str">
        <f>SUBSTITUTE([4]签字版本!D547,MID([4]签字版本!D547,4,4),"****")</f>
        <v>150****7585</v>
      </c>
      <c r="E547" s="24" t="str">
        <f>[4]签字版本!E547</f>
        <v>双泉</v>
      </c>
      <c r="F547" s="26">
        <f>[4]签字版本!F547</f>
        <v>2.19</v>
      </c>
      <c r="G547" s="26">
        <f t="shared" si="16"/>
        <v>2.19</v>
      </c>
      <c r="H547" s="26">
        <f t="shared" si="17"/>
        <v>65.7</v>
      </c>
      <c r="I547" s="26">
        <f>[4]签字版本!J547</f>
        <v>13.14</v>
      </c>
      <c r="J547" s="25" t="str">
        <f>SUBSTITUTE([4]签字版本!K547,MID([4]签字版本!K547,9,7),"*******")</f>
        <v>62218405*******0850</v>
      </c>
      <c r="K547" s="24" t="str">
        <f>[4]签字版本!L547</f>
        <v>连城县农村信用联社四堡信用社</v>
      </c>
    </row>
    <row r="548" spans="1:11">
      <c r="A548" s="24" t="str">
        <f>[4]签字版本!A548</f>
        <v>542</v>
      </c>
      <c r="B548" s="24" t="str">
        <f>[4]签字版本!B548</f>
        <v>邹兴生</v>
      </c>
      <c r="C548" s="24" t="str">
        <f>SUBSTITUTE([4]签字版本!C548,MID([4]签字版本!C548,7,8),"********")</f>
        <v>350825********161X</v>
      </c>
      <c r="D548" s="25" t="str">
        <f>SUBSTITUTE([4]签字版本!D548,MID([4]签字版本!D548,4,4),"****")</f>
        <v>135****1079</v>
      </c>
      <c r="E548" s="24" t="str">
        <f>[4]签字版本!E548</f>
        <v>双泉</v>
      </c>
      <c r="F548" s="26">
        <f>[4]签字版本!F548</f>
        <v>2.76</v>
      </c>
      <c r="G548" s="26">
        <f t="shared" si="16"/>
        <v>2.76</v>
      </c>
      <c r="H548" s="26">
        <f t="shared" si="17"/>
        <v>82.8</v>
      </c>
      <c r="I548" s="26">
        <f>[4]签字版本!J548</f>
        <v>16.56</v>
      </c>
      <c r="J548" s="25" t="str">
        <f>SUBSTITUTE([4]签字版本!K548,MID([4]签字版本!K548,9,7),"*******")</f>
        <v>62218405*******6394</v>
      </c>
      <c r="K548" s="24" t="str">
        <f>[4]签字版本!L548</f>
        <v>连城县农村信用联社四堡信用社</v>
      </c>
    </row>
    <row r="549" spans="1:11">
      <c r="A549" s="24" t="str">
        <f>[4]签字版本!A549</f>
        <v>543</v>
      </c>
      <c r="B549" s="24" t="str">
        <f>[4]签字版本!B549</f>
        <v>邹兴寿</v>
      </c>
      <c r="C549" s="24" t="str">
        <f>SUBSTITUTE([4]签字版本!C549,MID([4]签字版本!C549,7,8),"********")</f>
        <v>352627********1630</v>
      </c>
      <c r="D549" s="25" t="str">
        <f>SUBSTITUTE([4]签字版本!D549,MID([4]签字版本!D549,4,4),"****")</f>
        <v>150****3473</v>
      </c>
      <c r="E549" s="24" t="str">
        <f>[4]签字版本!E549</f>
        <v>双泉</v>
      </c>
      <c r="F549" s="26">
        <f>[4]签字版本!F549</f>
        <v>3.28</v>
      </c>
      <c r="G549" s="26">
        <f t="shared" si="16"/>
        <v>3.28</v>
      </c>
      <c r="H549" s="26">
        <f t="shared" si="17"/>
        <v>98.4</v>
      </c>
      <c r="I549" s="26">
        <f>[4]签字版本!J549</f>
        <v>19.68</v>
      </c>
      <c r="J549" s="25" t="str">
        <f>SUBSTITUTE([4]签字版本!K549,MID([4]签字版本!K549,9,7),"*******")</f>
        <v>90908180*******0015450</v>
      </c>
      <c r="K549" s="24" t="str">
        <f>[4]签字版本!L549</f>
        <v>连城县农村信用联社四堡信用社</v>
      </c>
    </row>
    <row r="550" spans="1:11">
      <c r="A550" s="24" t="str">
        <f>[4]签字版本!A550</f>
        <v>544</v>
      </c>
      <c r="B550" s="24" t="str">
        <f>[4]签字版本!B550</f>
        <v>邹建文</v>
      </c>
      <c r="C550" s="24" t="str">
        <f>SUBSTITUTE([4]签字版本!C550,MID([4]签字版本!C550,7,8),"********")</f>
        <v>352627********1611</v>
      </c>
      <c r="D550" s="25" t="str">
        <f>SUBSTITUTE([4]签字版本!D550,MID([4]签字版本!D550,4,4),"****")</f>
        <v>139****1807</v>
      </c>
      <c r="E550" s="24" t="str">
        <f>[4]签字版本!E550</f>
        <v>双泉</v>
      </c>
      <c r="F550" s="26">
        <f>[4]签字版本!F550</f>
        <v>2.73</v>
      </c>
      <c r="G550" s="26">
        <f t="shared" si="16"/>
        <v>2.73</v>
      </c>
      <c r="H550" s="26">
        <f t="shared" si="17"/>
        <v>81.9</v>
      </c>
      <c r="I550" s="26">
        <f>[4]签字版本!J550</f>
        <v>16.38</v>
      </c>
      <c r="J550" s="25" t="str">
        <f>SUBSTITUTE([4]签字版本!K550,MID([4]签字版本!K550,9,7),"*******")</f>
        <v>90908180*******0416189</v>
      </c>
      <c r="K550" s="24" t="str">
        <f>[4]签字版本!L550</f>
        <v>连城县农村信用联社四堡信用社</v>
      </c>
    </row>
    <row r="551" spans="1:11">
      <c r="A551" s="24" t="str">
        <f>[4]签字版本!A551</f>
        <v>545</v>
      </c>
      <c r="B551" s="24" t="str">
        <f>[4]签字版本!B551</f>
        <v>邹兴营</v>
      </c>
      <c r="C551" s="24" t="str">
        <f>SUBSTITUTE([4]签字版本!C551,MID([4]签字版本!C551,7,8),"********")</f>
        <v>352627********1612</v>
      </c>
      <c r="D551" s="25" t="str">
        <f>SUBSTITUTE([4]签字版本!D551,MID([4]签字版本!D551,4,4),"****")</f>
        <v>136****1292</v>
      </c>
      <c r="E551" s="24" t="str">
        <f>[4]签字版本!E551</f>
        <v>双泉</v>
      </c>
      <c r="F551" s="26">
        <f>[4]签字版本!F551</f>
        <v>6.76</v>
      </c>
      <c r="G551" s="26">
        <f t="shared" si="16"/>
        <v>6.76</v>
      </c>
      <c r="H551" s="26">
        <f t="shared" si="17"/>
        <v>202.8</v>
      </c>
      <c r="I551" s="26">
        <f>[4]签字版本!J551</f>
        <v>40.56</v>
      </c>
      <c r="J551" s="25" t="str">
        <f>SUBSTITUTE([4]签字版本!K551,MID([4]签字版本!K551,9,7),"*******")</f>
        <v>90908180*******0259331</v>
      </c>
      <c r="K551" s="24" t="str">
        <f>[4]签字版本!L551</f>
        <v>连城县农村信用联社四堡信用社</v>
      </c>
    </row>
    <row r="552" spans="1:11">
      <c r="A552" s="24" t="str">
        <f>[4]签字版本!A552</f>
        <v>546</v>
      </c>
      <c r="B552" s="24" t="str">
        <f>[4]签字版本!B552</f>
        <v>邹建成</v>
      </c>
      <c r="C552" s="24" t="str">
        <f>SUBSTITUTE([4]签字版本!C552,MID([4]签字版本!C552,7,8),"********")</f>
        <v>352627********1612</v>
      </c>
      <c r="D552" s="25" t="str">
        <f>SUBSTITUTE([4]签字版本!D552,MID([4]签字版本!D552,4,4),"****")</f>
        <v>139****1807</v>
      </c>
      <c r="E552" s="24" t="str">
        <f>[4]签字版本!E552</f>
        <v>双泉</v>
      </c>
      <c r="F552" s="26">
        <f>[4]签字版本!F552</f>
        <v>5.3</v>
      </c>
      <c r="G552" s="26">
        <f t="shared" si="16"/>
        <v>5.3</v>
      </c>
      <c r="H552" s="26">
        <f t="shared" si="17"/>
        <v>159</v>
      </c>
      <c r="I552" s="26">
        <f>[4]签字版本!J552</f>
        <v>31.8</v>
      </c>
      <c r="J552" s="25" t="str">
        <f>SUBSTITUTE([4]签字版本!K552,MID([4]签字版本!K552,9,7),"*******")</f>
        <v>62218405*******4712</v>
      </c>
      <c r="K552" s="24" t="str">
        <f>[4]签字版本!L552</f>
        <v>连城县农村信用联社四堡信用社</v>
      </c>
    </row>
    <row r="553" spans="1:11">
      <c r="A553" s="24" t="str">
        <f>[4]签字版本!A553</f>
        <v>547</v>
      </c>
      <c r="B553" s="24" t="str">
        <f>[4]签字版本!B553</f>
        <v>邹兴根</v>
      </c>
      <c r="C553" s="24" t="str">
        <f>SUBSTITUTE([4]签字版本!C553,MID([4]签字版本!C553,7,8),"********")</f>
        <v>352627********1614</v>
      </c>
      <c r="D553" s="25" t="str">
        <f>SUBSTITUTE([4]签字版本!D553,MID([4]签字版本!D553,4,4),"****")</f>
        <v>138****2413</v>
      </c>
      <c r="E553" s="24" t="str">
        <f>[4]签字版本!E553</f>
        <v>双泉</v>
      </c>
      <c r="F553" s="26">
        <f>[4]签字版本!F553</f>
        <v>3.93</v>
      </c>
      <c r="G553" s="26">
        <f t="shared" si="16"/>
        <v>3.93</v>
      </c>
      <c r="H553" s="26">
        <f t="shared" si="17"/>
        <v>117.9</v>
      </c>
      <c r="I553" s="26">
        <f>[4]签字版本!J553</f>
        <v>23.58</v>
      </c>
      <c r="J553" s="25" t="str">
        <f>SUBSTITUTE([4]签字版本!K553,MID([4]签字版本!K553,9,7),"*******")</f>
        <v>90908180*******0675292</v>
      </c>
      <c r="K553" s="24" t="str">
        <f>[4]签字版本!L553</f>
        <v>连城县农村信用联社四堡信用社</v>
      </c>
    </row>
    <row r="554" spans="1:11">
      <c r="A554" s="24" t="str">
        <f>[4]签字版本!A554</f>
        <v>548</v>
      </c>
      <c r="B554" s="24" t="str">
        <f>[4]签字版本!B554</f>
        <v>邹兴任</v>
      </c>
      <c r="C554" s="24" t="str">
        <f>SUBSTITUTE([4]签字版本!C554,MID([4]签字版本!C554,7,8),"********")</f>
        <v>352627********1611</v>
      </c>
      <c r="D554" s="25" t="str">
        <f>SUBSTITUTE([4]签字版本!D554,MID([4]签字版本!D554,4,4),"****")</f>
        <v>136****1292</v>
      </c>
      <c r="E554" s="24" t="str">
        <f>[4]签字版本!E554</f>
        <v>双泉</v>
      </c>
      <c r="F554" s="26">
        <f>[4]签字版本!F554</f>
        <v>1.52</v>
      </c>
      <c r="G554" s="26">
        <f t="shared" si="16"/>
        <v>1.52</v>
      </c>
      <c r="H554" s="26">
        <f t="shared" si="17"/>
        <v>45.6</v>
      </c>
      <c r="I554" s="26">
        <f>[4]签字版本!J554</f>
        <v>9.12</v>
      </c>
      <c r="J554" s="25" t="str">
        <f>SUBSTITUTE([4]签字版本!K554,MID([4]签字版本!K554,9,7),"*******")</f>
        <v>62218405*******6634</v>
      </c>
      <c r="K554" s="24" t="str">
        <f>[4]签字版本!L554</f>
        <v>连城县农村信用联社四堡信用社</v>
      </c>
    </row>
    <row r="555" spans="1:11">
      <c r="A555" s="24" t="str">
        <f>[4]签字版本!A555</f>
        <v>549</v>
      </c>
      <c r="B555" s="24" t="str">
        <f>[4]签字版本!B555</f>
        <v>邹兴标</v>
      </c>
      <c r="C555" s="24" t="str">
        <f>SUBSTITUTE([4]签字版本!C555,MID([4]签字版本!C555,7,8),"********")</f>
        <v>352627********1617</v>
      </c>
      <c r="D555" s="25" t="str">
        <f>SUBSTITUTE([4]签字版本!D555,MID([4]签字版本!D555,4,4),"****")</f>
        <v>136****1292</v>
      </c>
      <c r="E555" s="24" t="str">
        <f>[4]签字版本!E555</f>
        <v>双泉</v>
      </c>
      <c r="F555" s="26">
        <f>[4]签字版本!F555</f>
        <v>3.5</v>
      </c>
      <c r="G555" s="26">
        <f t="shared" si="16"/>
        <v>3.5</v>
      </c>
      <c r="H555" s="26">
        <f t="shared" si="17"/>
        <v>105</v>
      </c>
      <c r="I555" s="26">
        <f>[4]签字版本!J555</f>
        <v>21</v>
      </c>
      <c r="J555" s="25" t="str">
        <f>SUBSTITUTE([4]签字版本!K555,MID([4]签字版本!K555,9,7),"*******")</f>
        <v>90908180*******0260168</v>
      </c>
      <c r="K555" s="24" t="str">
        <f>[4]签字版本!L555</f>
        <v>连城县农村信用联社四堡信用社</v>
      </c>
    </row>
    <row r="556" spans="1:11">
      <c r="A556" s="24" t="str">
        <f>[4]签字版本!A556</f>
        <v>550</v>
      </c>
      <c r="B556" s="24" t="str">
        <f>[4]签字版本!B556</f>
        <v>邹寿安</v>
      </c>
      <c r="C556" s="24" t="str">
        <f>SUBSTITUTE([4]签字版本!C556,MID([4]签字版本!C556,7,8),"********")</f>
        <v>352627********163X</v>
      </c>
      <c r="D556" s="25" t="str">
        <f>SUBSTITUTE([4]签字版本!D556,MID([4]签字版本!D556,4,4),"****")</f>
        <v>185****1813</v>
      </c>
      <c r="E556" s="24" t="str">
        <f>[4]签字版本!E556</f>
        <v>双泉</v>
      </c>
      <c r="F556" s="26">
        <f>[4]签字版本!F556</f>
        <v>3.29</v>
      </c>
      <c r="G556" s="26">
        <f t="shared" si="16"/>
        <v>3.29</v>
      </c>
      <c r="H556" s="26">
        <f t="shared" si="17"/>
        <v>98.7</v>
      </c>
      <c r="I556" s="26">
        <f>[4]签字版本!J556</f>
        <v>19.74</v>
      </c>
      <c r="J556" s="25" t="str">
        <f>SUBSTITUTE([4]签字版本!K556,MID([4]签字版本!K556,9,7),"*******")</f>
        <v>62218405*******7177</v>
      </c>
      <c r="K556" s="24" t="str">
        <f>[4]签字版本!L556</f>
        <v>连城县农村信用联社四堡信用社</v>
      </c>
    </row>
    <row r="557" spans="1:11">
      <c r="A557" s="24" t="str">
        <f>[4]签字版本!A557</f>
        <v>551</v>
      </c>
      <c r="B557" s="24" t="str">
        <f>[4]签字版本!B557</f>
        <v>邹寿辉</v>
      </c>
      <c r="C557" s="24" t="str">
        <f>SUBSTITUTE([4]签字版本!C557,MID([4]签字版本!C557,7,8),"********")</f>
        <v>352627********1636</v>
      </c>
      <c r="D557" s="25" t="str">
        <f>SUBSTITUTE([4]签字版本!D557,MID([4]签字版本!D557,4,4),"****")</f>
        <v>132****1242</v>
      </c>
      <c r="E557" s="24" t="str">
        <f>[4]签字版本!E557</f>
        <v>双泉</v>
      </c>
      <c r="F557" s="26">
        <f>[4]签字版本!F557</f>
        <v>2.16</v>
      </c>
      <c r="G557" s="26">
        <f t="shared" si="16"/>
        <v>2.16</v>
      </c>
      <c r="H557" s="26">
        <f t="shared" si="17"/>
        <v>64.8</v>
      </c>
      <c r="I557" s="26">
        <f>[4]签字版本!J557</f>
        <v>12.96</v>
      </c>
      <c r="J557" s="25" t="str">
        <f>SUBSTITUTE([4]签字版本!K557,MID([4]签字版本!K557,9,7),"*******")</f>
        <v>62303611*******4243</v>
      </c>
      <c r="K557" s="24" t="str">
        <f>[4]签字版本!L557</f>
        <v>连城县农村信用联社四堡信用社</v>
      </c>
    </row>
    <row r="558" spans="1:11">
      <c r="A558" s="24" t="str">
        <f>[4]签字版本!A558</f>
        <v>552</v>
      </c>
      <c r="B558" s="24" t="str">
        <f>[4]签字版本!B558</f>
        <v>邹寿荣</v>
      </c>
      <c r="C558" s="24" t="str">
        <f>SUBSTITUTE([4]签字版本!C558,MID([4]签字版本!C558,7,8),"********")</f>
        <v>352627********1612</v>
      </c>
      <c r="D558" s="25" t="str">
        <f>SUBSTITUTE([4]签字版本!D558,MID([4]签字版本!D558,4,4),"****")</f>
        <v>173****2928</v>
      </c>
      <c r="E558" s="24" t="str">
        <f>[4]签字版本!E558</f>
        <v>双泉</v>
      </c>
      <c r="F558" s="26">
        <f>[4]签字版本!F558</f>
        <v>3.78</v>
      </c>
      <c r="G558" s="26">
        <f t="shared" si="16"/>
        <v>3.78</v>
      </c>
      <c r="H558" s="26">
        <f t="shared" si="17"/>
        <v>113.4</v>
      </c>
      <c r="I558" s="26">
        <f>[4]签字版本!J558</f>
        <v>22.68</v>
      </c>
      <c r="J558" s="25" t="str">
        <f>SUBSTITUTE([4]签字版本!K558,MID([4]签字版本!K558,9,7),"*******")</f>
        <v>62303615*******0219</v>
      </c>
      <c r="K558" s="24" t="str">
        <f>[4]签字版本!L558</f>
        <v>连城县农村信用联社四堡信用社</v>
      </c>
    </row>
    <row r="559" spans="1:11">
      <c r="A559" s="24" t="str">
        <f>[4]签字版本!A559</f>
        <v>553</v>
      </c>
      <c r="B559" s="24" t="str">
        <f>[4]签字版本!B559</f>
        <v>邹建山</v>
      </c>
      <c r="C559" s="24" t="str">
        <f>SUBSTITUTE([4]签字版本!C559,MID([4]签字版本!C559,7,8),"********")</f>
        <v>352627********1616</v>
      </c>
      <c r="D559" s="25" t="str">
        <f>SUBSTITUTE([4]签字版本!D559,MID([4]签字版本!D559,4,4),"****")</f>
        <v>158****2037</v>
      </c>
      <c r="E559" s="24" t="str">
        <f>[4]签字版本!E559</f>
        <v>双泉</v>
      </c>
      <c r="F559" s="26">
        <f>[4]签字版本!F559</f>
        <v>3.75</v>
      </c>
      <c r="G559" s="26">
        <f t="shared" si="16"/>
        <v>3.75</v>
      </c>
      <c r="H559" s="26">
        <f t="shared" si="17"/>
        <v>112.5</v>
      </c>
      <c r="I559" s="26">
        <f>[4]签字版本!J559</f>
        <v>22.5</v>
      </c>
      <c r="J559" s="25" t="str">
        <f>SUBSTITUTE([4]签字版本!K559,MID([4]签字版本!K559,9,7),"*******")</f>
        <v>90908180*******0016681</v>
      </c>
      <c r="K559" s="24" t="str">
        <f>[4]签字版本!L559</f>
        <v>连城县农村信用联社四堡信用社</v>
      </c>
    </row>
    <row r="560" spans="1:11">
      <c r="A560" s="24" t="str">
        <f>[4]签字版本!A560</f>
        <v>554</v>
      </c>
      <c r="B560" s="24" t="str">
        <f>[4]签字版本!B560</f>
        <v>邹建松</v>
      </c>
      <c r="C560" s="24" t="str">
        <f>SUBSTITUTE([4]签字版本!C560,MID([4]签字版本!C560,7,8),"********")</f>
        <v>352627********1619</v>
      </c>
      <c r="D560" s="25" t="str">
        <f>SUBSTITUTE([4]签字版本!D560,MID([4]签字版本!D560,4,4),"****")</f>
        <v>159****5273</v>
      </c>
      <c r="E560" s="24" t="str">
        <f>[4]签字版本!E560</f>
        <v>双泉</v>
      </c>
      <c r="F560" s="26">
        <f>[4]签字版本!F560</f>
        <v>4.95</v>
      </c>
      <c r="G560" s="26">
        <f t="shared" si="16"/>
        <v>4.95</v>
      </c>
      <c r="H560" s="26">
        <f t="shared" si="17"/>
        <v>148.5</v>
      </c>
      <c r="I560" s="26">
        <f>[4]签字版本!J560</f>
        <v>29.7</v>
      </c>
      <c r="J560" s="25" t="str">
        <f>SUBSTITUTE([4]签字版本!K560,MID([4]签字版本!K560,9,7),"*******")</f>
        <v>90908180*******0063488</v>
      </c>
      <c r="K560" s="24" t="str">
        <f>[4]签字版本!L560</f>
        <v>连城县农村信用联社四堡信用社</v>
      </c>
    </row>
    <row r="561" spans="1:11">
      <c r="A561" s="24" t="str">
        <f>[4]签字版本!A561</f>
        <v>555</v>
      </c>
      <c r="B561" s="24" t="str">
        <f>[4]签字版本!B561</f>
        <v>邹世荣</v>
      </c>
      <c r="C561" s="24" t="str">
        <f>SUBSTITUTE([4]签字版本!C561,MID([4]签字版本!C561,7,8),"********")</f>
        <v>352627********1611</v>
      </c>
      <c r="D561" s="25" t="str">
        <f>SUBSTITUTE([4]签字版本!D561,MID([4]签字版本!D561,4,4),"****")</f>
        <v>181****6283</v>
      </c>
      <c r="E561" s="24" t="str">
        <f>[4]签字版本!E561</f>
        <v>双泉</v>
      </c>
      <c r="F561" s="26">
        <f>[4]签字版本!F561</f>
        <v>3.16</v>
      </c>
      <c r="G561" s="26">
        <f t="shared" si="16"/>
        <v>3.16</v>
      </c>
      <c r="H561" s="26">
        <f t="shared" si="17"/>
        <v>94.8</v>
      </c>
      <c r="I561" s="26">
        <f>[4]签字版本!J561</f>
        <v>18.96</v>
      </c>
      <c r="J561" s="25" t="str">
        <f>SUBSTITUTE([4]签字版本!K561,MID([4]签字版本!K561,9,7),"*******")</f>
        <v>90908180*******0342132</v>
      </c>
      <c r="K561" s="24" t="str">
        <f>[4]签字版本!L561</f>
        <v>连城县农村信用联社四堡信用社</v>
      </c>
    </row>
    <row r="562" spans="1:11">
      <c r="A562" s="24" t="str">
        <f>[4]签字版本!A562</f>
        <v>556</v>
      </c>
      <c r="B562" s="24" t="str">
        <f>[4]签字版本!B562</f>
        <v>邹林望</v>
      </c>
      <c r="C562" s="24" t="str">
        <f>SUBSTITUTE([4]签字版本!C562,MID([4]签字版本!C562,7,8),"********")</f>
        <v>352627********1612</v>
      </c>
      <c r="D562" s="25" t="str">
        <f>SUBSTITUTE([4]签字版本!D562,MID([4]签字版本!D562,4,4),"****")</f>
        <v>132****6001</v>
      </c>
      <c r="E562" s="24" t="str">
        <f>[4]签字版本!E562</f>
        <v>双泉</v>
      </c>
      <c r="F562" s="26">
        <f>[4]签字版本!F562</f>
        <v>2.75</v>
      </c>
      <c r="G562" s="26">
        <f t="shared" si="16"/>
        <v>2.75</v>
      </c>
      <c r="H562" s="26">
        <f t="shared" si="17"/>
        <v>82.5</v>
      </c>
      <c r="I562" s="26">
        <f>[4]签字版本!J562</f>
        <v>16.5</v>
      </c>
      <c r="J562" s="25" t="str">
        <f>SUBSTITUTE([4]签字版本!K562,MID([4]签字版本!K562,9,7),"*******")</f>
        <v>62218405*******6618</v>
      </c>
      <c r="K562" s="24" t="str">
        <f>[4]签字版本!L562</f>
        <v>连城县农村信用联社四堡信用社</v>
      </c>
    </row>
    <row r="563" spans="1:11">
      <c r="A563" s="24" t="str">
        <f>[4]签字版本!A563</f>
        <v>557</v>
      </c>
      <c r="B563" s="24" t="str">
        <f>[4]签字版本!B563</f>
        <v>邹立军</v>
      </c>
      <c r="C563" s="24" t="str">
        <f>SUBSTITUTE([4]签字版本!C563,MID([4]签字版本!C563,7,8),"********")</f>
        <v>352627********1613</v>
      </c>
      <c r="D563" s="25" t="str">
        <f>SUBSTITUTE([4]签字版本!D563,MID([4]签字版本!D563,4,4),"****")</f>
        <v>136****2315</v>
      </c>
      <c r="E563" s="24" t="str">
        <f>[4]签字版本!E563</f>
        <v>双泉</v>
      </c>
      <c r="F563" s="26">
        <f>[4]签字版本!F563</f>
        <v>7.41</v>
      </c>
      <c r="G563" s="26">
        <f t="shared" si="16"/>
        <v>7.41</v>
      </c>
      <c r="H563" s="26">
        <f t="shared" si="17"/>
        <v>222.3</v>
      </c>
      <c r="I563" s="26">
        <f>[4]签字版本!J563</f>
        <v>44.46</v>
      </c>
      <c r="J563" s="25" t="str">
        <f>SUBSTITUTE([4]签字版本!K563,MID([4]签字版本!K563,9,7),"*******")</f>
        <v>62218405*******6478</v>
      </c>
      <c r="K563" s="24" t="str">
        <f>[4]签字版本!L563</f>
        <v>连城县农村信用联社四堡信用社</v>
      </c>
    </row>
    <row r="564" spans="1:11">
      <c r="A564" s="24" t="str">
        <f>[4]签字版本!A564</f>
        <v>558</v>
      </c>
      <c r="B564" s="24" t="str">
        <f>[4]签字版本!B564</f>
        <v>邹志龙</v>
      </c>
      <c r="C564" s="24" t="str">
        <f>SUBSTITUTE([4]签字版本!C564,MID([4]签字版本!C564,7,8),"********")</f>
        <v>352627********1614</v>
      </c>
      <c r="D564" s="25" t="str">
        <f>SUBSTITUTE([4]签字版本!D219,MID([4]签字版本!D219,4,4),"****")</f>
        <v>183****2717</v>
      </c>
      <c r="E564" s="24" t="str">
        <f>[4]签字版本!E564</f>
        <v>双泉</v>
      </c>
      <c r="F564" s="26">
        <f>[4]签字版本!F219</f>
        <v>2.13</v>
      </c>
      <c r="G564" s="26">
        <f t="shared" si="16"/>
        <v>2.13</v>
      </c>
      <c r="H564" s="26">
        <f t="shared" si="17"/>
        <v>63.9</v>
      </c>
      <c r="I564" s="26">
        <f>[4]签字版本!J564</f>
        <v>23.58</v>
      </c>
      <c r="J564" s="25" t="str">
        <f>SUBSTITUTE([4]签字版本!K564,MID([4]签字版本!K564,9,7),"*******")</f>
        <v>62218405*******7856</v>
      </c>
      <c r="K564" s="24" t="str">
        <f>[4]签字版本!L564</f>
        <v>连城县农村信用联社四堡信用社</v>
      </c>
    </row>
    <row r="565" spans="1:1">
      <c r="A565" s="24"/>
    </row>
    <row r="566" spans="1:1">
      <c r="A566" s="24" t="str">
        <f>[4]签字版本!A221</f>
        <v>215</v>
      </c>
    </row>
    <row r="567" spans="1:1">
      <c r="A567" s="24" t="str">
        <f>[4]签字版本!A222</f>
        <v>216</v>
      </c>
    </row>
    <row r="568" spans="1:1">
      <c r="A568" s="24" t="str">
        <f>[4]签字版本!A223</f>
        <v>217</v>
      </c>
    </row>
    <row r="569" spans="1:1">
      <c r="A569" s="24" t="str">
        <f>[4]签字版本!A224</f>
        <v>218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4"/>
  <sheetViews>
    <sheetView view="pageBreakPreview" zoomScaleNormal="100" topLeftCell="A473" workbookViewId="0">
      <selection activeCell="R511" sqref="R511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[3]签字版本!C4</f>
        <v>连城县四堡镇上枧村民委员会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[3]签字版本!C5</f>
        <v>连城县四堡镇上枧村民委员会邹定斌、邹金恒等498户</v>
      </c>
      <c r="D5" s="20"/>
      <c r="E5" s="20"/>
      <c r="F5" s="20"/>
      <c r="G5" s="19" t="str">
        <f>[3]签字版本!G5</f>
        <v>单位保额1000元</v>
      </c>
      <c r="H5" s="19" t="str">
        <f>[3]签字版本!I5</f>
        <v>保险费率  3.0%</v>
      </c>
      <c r="I5" s="19"/>
      <c r="J5" s="28" t="str">
        <f>[3]签字版本!K5</f>
        <v>单位保费： 30  元</v>
      </c>
      <c r="K5" s="29" t="str">
        <f>[3]签字版本!L5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[3]签字版本!A7</f>
        <v>1</v>
      </c>
      <c r="B7" s="24" t="str">
        <f>[3]签字版本!B7</f>
        <v>邹金恒</v>
      </c>
      <c r="C7" s="24" t="str">
        <f>SUBSTITUTE([3]签字版本!C7,MID([3]签字版本!C7,7,8),"********")</f>
        <v>352627********1634</v>
      </c>
      <c r="D7" s="25" t="str">
        <f>SUBSTITUTE([3]签字版本!D7,MID([3]签字版本!D7,4,4),"****")</f>
        <v>158****9583</v>
      </c>
      <c r="E7" s="24" t="str">
        <f>[3]签字版本!E7</f>
        <v>上枧</v>
      </c>
      <c r="F7" s="26">
        <f>[3]签字版本!F7</f>
        <v>5.23</v>
      </c>
      <c r="G7" s="26">
        <f t="shared" ref="G7:G70" si="0">F7</f>
        <v>5.23</v>
      </c>
      <c r="H7" s="26">
        <f t="shared" ref="H7:H70" si="1">G7*30</f>
        <v>156.9</v>
      </c>
      <c r="I7" s="26">
        <f>[3]签字版本!J7</f>
        <v>31.38</v>
      </c>
      <c r="J7" s="25" t="str">
        <f>SUBSTITUTE([3]签字版本!K7,MID([3]签字版本!K7,9,7),"*******")</f>
        <v>90908180*******0156815</v>
      </c>
      <c r="K7" s="24" t="str">
        <f>[3]签字版本!L7</f>
        <v>连城县农村信用联社四堡信用社</v>
      </c>
    </row>
    <row r="8" s="2" customFormat="1" ht="18.6" customHeight="1" spans="1:11">
      <c r="A8" s="24" t="str">
        <f>[3]签字版本!A8</f>
        <v>2</v>
      </c>
      <c r="B8" s="24" t="str">
        <f>[3]签字版本!B8</f>
        <v>邹贤贵</v>
      </c>
      <c r="C8" s="24" t="str">
        <f>SUBSTITUTE([3]签字版本!C8,MID([3]签字版本!C8,7,8),"********")</f>
        <v>352627********1619</v>
      </c>
      <c r="D8" s="25" t="str">
        <f>SUBSTITUTE([3]签字版本!D8,MID([3]签字版本!D8,4,4),"****")</f>
        <v>138****0013</v>
      </c>
      <c r="E8" s="24" t="str">
        <f>[3]签字版本!E8</f>
        <v>上枧</v>
      </c>
      <c r="F8" s="26">
        <f>[3]签字版本!F8</f>
        <v>3.12</v>
      </c>
      <c r="G8" s="26">
        <f t="shared" si="0"/>
        <v>3.12</v>
      </c>
      <c r="H8" s="26">
        <f t="shared" si="1"/>
        <v>93.6</v>
      </c>
      <c r="I8" s="26">
        <f>[3]签字版本!J8</f>
        <v>18.72</v>
      </c>
      <c r="J8" s="25" t="str">
        <f>SUBSTITUTE([3]签字版本!K8,MID([3]签字版本!K8,9,7),"*******")</f>
        <v>90908180*******0660002</v>
      </c>
      <c r="K8" s="24" t="str">
        <f>[3]签字版本!L8</f>
        <v>连城县农村信用联社四堡信用社</v>
      </c>
    </row>
    <row r="9" s="2" customFormat="1" ht="18.6" customHeight="1" spans="1:11">
      <c r="A9" s="24" t="str">
        <f>[3]签字版本!A9</f>
        <v>3</v>
      </c>
      <c r="B9" s="24" t="str">
        <f>[3]签字版本!B9</f>
        <v>邹仕贵</v>
      </c>
      <c r="C9" s="24" t="str">
        <f>SUBSTITUTE([3]签字版本!C9,MID([3]签字版本!C9,7,8),"********")</f>
        <v>352627********1619</v>
      </c>
      <c r="D9" s="25" t="str">
        <f>SUBSTITUTE([3]签字版本!D9,MID([3]签字版本!D9,4,4),"****")</f>
        <v>135****3135</v>
      </c>
      <c r="E9" s="24" t="str">
        <f>[3]签字版本!E9</f>
        <v>上枧</v>
      </c>
      <c r="F9" s="26">
        <f>[3]签字版本!F9</f>
        <v>3.93</v>
      </c>
      <c r="G9" s="26">
        <f t="shared" si="0"/>
        <v>3.93</v>
      </c>
      <c r="H9" s="26">
        <f t="shared" si="1"/>
        <v>117.9</v>
      </c>
      <c r="I9" s="26">
        <f>[3]签字版本!J9</f>
        <v>23.58</v>
      </c>
      <c r="J9" s="25" t="str">
        <f>SUBSTITUTE([3]签字版本!K9,MID([3]签字版本!K9,9,7),"*******")</f>
        <v>90908180*******0153257</v>
      </c>
      <c r="K9" s="24" t="str">
        <f>[3]签字版本!L9</f>
        <v>连城县农村信用联社四堡信用社</v>
      </c>
    </row>
    <row r="10" spans="1:11">
      <c r="A10" s="24" t="str">
        <f>[3]签字版本!A10</f>
        <v>4</v>
      </c>
      <c r="B10" s="24" t="str">
        <f>[3]签字版本!B10</f>
        <v>邹仕梅</v>
      </c>
      <c r="C10" s="24" t="str">
        <f>SUBSTITUTE([3]签字版本!C10,MID([3]签字版本!C10,7,8),"********")</f>
        <v>352627********1613</v>
      </c>
      <c r="D10" s="25" t="str">
        <f>SUBSTITUTE([3]签字版本!D10,MID([3]签字版本!D10,4,4),"****")</f>
        <v>150****0694</v>
      </c>
      <c r="E10" s="24" t="str">
        <f>[3]签字版本!E10</f>
        <v>上枧</v>
      </c>
      <c r="F10" s="26">
        <f>[3]签字版本!F10</f>
        <v>4.47</v>
      </c>
      <c r="G10" s="26">
        <f t="shared" si="0"/>
        <v>4.47</v>
      </c>
      <c r="H10" s="26">
        <f t="shared" si="1"/>
        <v>134.1</v>
      </c>
      <c r="I10" s="26">
        <f>[3]签字版本!J10</f>
        <v>26.82</v>
      </c>
      <c r="J10" s="25" t="str">
        <f>SUBSTITUTE([3]签字版本!K10,MID([3]签字版本!K10,9,7),"*******")</f>
        <v>90908180*******0053729</v>
      </c>
      <c r="K10" s="24" t="str">
        <f>[3]签字版本!L10</f>
        <v>连城县农村信用联社四堡信用社</v>
      </c>
    </row>
    <row r="11" spans="1:11">
      <c r="A11" s="24" t="str">
        <f>[3]签字版本!A11</f>
        <v>5</v>
      </c>
      <c r="B11" s="24" t="str">
        <f>[3]签字版本!B11</f>
        <v>邹经和</v>
      </c>
      <c r="C11" s="24" t="str">
        <f>SUBSTITUTE([3]签字版本!C11,MID([3]签字版本!C11,7,8),"********")</f>
        <v>352627********1611</v>
      </c>
      <c r="D11" s="25" t="str">
        <f>SUBSTITUTE([3]签字版本!D11,MID([3]签字版本!D11,4,4),"****")</f>
        <v>135****3135</v>
      </c>
      <c r="E11" s="24" t="str">
        <f>[3]签字版本!E11</f>
        <v>上枧</v>
      </c>
      <c r="F11" s="26">
        <f>[3]签字版本!F11</f>
        <v>4.06</v>
      </c>
      <c r="G11" s="26">
        <f t="shared" si="0"/>
        <v>4.06</v>
      </c>
      <c r="H11" s="26">
        <f t="shared" si="1"/>
        <v>121.8</v>
      </c>
      <c r="I11" s="26">
        <f>[3]签字版本!J11</f>
        <v>24.36</v>
      </c>
      <c r="J11" s="25" t="str">
        <f>SUBSTITUTE([3]签字版本!K11,MID([3]签字版本!K11,9,7),"*******")</f>
        <v>90908180*******0069605</v>
      </c>
      <c r="K11" s="24" t="str">
        <f>[3]签字版本!L11</f>
        <v>连城县农村信用联社四堡信用社</v>
      </c>
    </row>
    <row r="12" spans="1:11">
      <c r="A12" s="24" t="str">
        <f>[3]签字版本!A12</f>
        <v>6</v>
      </c>
      <c r="B12" s="24" t="str">
        <f>[3]签字版本!B12</f>
        <v>邹书文</v>
      </c>
      <c r="C12" s="24" t="str">
        <f>SUBSTITUTE([3]签字版本!C12,MID([3]签字版本!C12,7,8),"********")</f>
        <v>352627********1614</v>
      </c>
      <c r="D12" s="25" t="str">
        <f>SUBSTITUTE([3]签字版本!D12,MID([3]签字版本!D12,4,4),"****")</f>
        <v>147****0361</v>
      </c>
      <c r="E12" s="24" t="str">
        <f>[3]签字版本!E12</f>
        <v>上枧</v>
      </c>
      <c r="F12" s="26">
        <f>[3]签字版本!F12</f>
        <v>0.42</v>
      </c>
      <c r="G12" s="26">
        <f t="shared" si="0"/>
        <v>0.42</v>
      </c>
      <c r="H12" s="26">
        <f t="shared" si="1"/>
        <v>12.6</v>
      </c>
      <c r="I12" s="26">
        <f>[3]签字版本!J12</f>
        <v>2.52</v>
      </c>
      <c r="J12" s="25" t="str">
        <f>SUBSTITUTE([3]签字版本!K12,MID([3]签字版本!K12,9,7),"*******")</f>
        <v>62218405*******3875</v>
      </c>
      <c r="K12" s="24" t="str">
        <f>[3]签字版本!L12</f>
        <v>连城县农村信用联社四堡信用社</v>
      </c>
    </row>
    <row r="13" spans="1:11">
      <c r="A13" s="24" t="str">
        <f>[3]签字版本!A13</f>
        <v>7</v>
      </c>
      <c r="B13" s="24" t="str">
        <f>[3]签字版本!B13</f>
        <v>邹书建</v>
      </c>
      <c r="C13" s="24" t="str">
        <f>SUBSTITUTE([3]签字版本!C13,MID([3]签字版本!C13,7,8),"********")</f>
        <v>352627********1619</v>
      </c>
      <c r="D13" s="25" t="str">
        <f>SUBSTITUTE([3]签字版本!D13,MID([3]签字版本!D13,4,4),"****")</f>
        <v>139****8040</v>
      </c>
      <c r="E13" s="24" t="str">
        <f>[3]签字版本!E13</f>
        <v>上枧</v>
      </c>
      <c r="F13" s="26">
        <f>[3]签字版本!F13</f>
        <v>0.56</v>
      </c>
      <c r="G13" s="26">
        <f t="shared" si="0"/>
        <v>0.56</v>
      </c>
      <c r="H13" s="26">
        <f t="shared" si="1"/>
        <v>16.8</v>
      </c>
      <c r="I13" s="26">
        <f>[3]签字版本!J13</f>
        <v>3.36</v>
      </c>
      <c r="J13" s="25" t="str">
        <f>SUBSTITUTE([3]签字版本!K13,MID([3]签字版本!K13,9,7),"*******")</f>
        <v>62218405*******3826</v>
      </c>
      <c r="K13" s="24" t="str">
        <f>[3]签字版本!L13</f>
        <v>连城县农村信用联社四堡信用社</v>
      </c>
    </row>
    <row r="14" spans="1:11">
      <c r="A14" s="24" t="str">
        <f>[3]签字版本!A14</f>
        <v>8</v>
      </c>
      <c r="B14" s="24" t="str">
        <f>[3]签字版本!B14</f>
        <v>邹书兴</v>
      </c>
      <c r="C14" s="24" t="str">
        <f>SUBSTITUTE([3]签字版本!C14,MID([3]签字版本!C14,7,8),"********")</f>
        <v>350825********1630</v>
      </c>
      <c r="D14" s="25" t="str">
        <f>SUBSTITUTE([3]签字版本!D14,MID([3]签字版本!D14,4,4),"****")</f>
        <v>182****5397</v>
      </c>
      <c r="E14" s="24" t="str">
        <f>[3]签字版本!E14</f>
        <v>上枧</v>
      </c>
      <c r="F14" s="26">
        <f>[3]签字版本!F14</f>
        <v>0.65</v>
      </c>
      <c r="G14" s="26">
        <f t="shared" si="0"/>
        <v>0.65</v>
      </c>
      <c r="H14" s="26">
        <f t="shared" si="1"/>
        <v>19.5</v>
      </c>
      <c r="I14" s="26">
        <f>[3]签字版本!J14</f>
        <v>3.9</v>
      </c>
      <c r="J14" s="25" t="str">
        <f>SUBSTITUTE([3]签字版本!K14,MID([3]签字版本!K14,9,7),"*******")</f>
        <v>62218405*******3743</v>
      </c>
      <c r="K14" s="24" t="str">
        <f>[3]签字版本!L14</f>
        <v>连城县农村信用联社四堡信用社</v>
      </c>
    </row>
    <row r="15" spans="1:11">
      <c r="A15" s="24" t="str">
        <f>[3]签字版本!A15</f>
        <v>9</v>
      </c>
      <c r="B15" s="24" t="str">
        <f>[3]签字版本!B15</f>
        <v>邹经茂</v>
      </c>
      <c r="C15" s="24" t="str">
        <f>SUBSTITUTE([3]签字版本!C15,MID([3]签字版本!C15,7,8),"********")</f>
        <v>352627********1619</v>
      </c>
      <c r="D15" s="25" t="str">
        <f>SUBSTITUTE([3]签字版本!D15,MID([3]签字版本!D15,4,4),"****")</f>
        <v>139****1906</v>
      </c>
      <c r="E15" s="24" t="str">
        <f>[3]签字版本!E15</f>
        <v>上枧</v>
      </c>
      <c r="F15" s="26">
        <f>[3]签字版本!F15</f>
        <v>4.95</v>
      </c>
      <c r="G15" s="26">
        <f t="shared" si="0"/>
        <v>4.95</v>
      </c>
      <c r="H15" s="26">
        <f t="shared" si="1"/>
        <v>148.5</v>
      </c>
      <c r="I15" s="26">
        <f>[3]签字版本!J15</f>
        <v>29.7</v>
      </c>
      <c r="J15" s="25" t="str">
        <f>SUBSTITUTE([3]签字版本!K15,MID([3]签字版本!K15,9,7),"*******")</f>
        <v>90908180*******0063549</v>
      </c>
      <c r="K15" s="24" t="str">
        <f>[3]签字版本!L15</f>
        <v>连城县农村信用联社四堡信用社</v>
      </c>
    </row>
    <row r="16" spans="1:11">
      <c r="A16" s="24" t="str">
        <f>[3]签字版本!A16</f>
        <v>10</v>
      </c>
      <c r="B16" s="24" t="str">
        <f>[3]签字版本!B16</f>
        <v>邹金强</v>
      </c>
      <c r="C16" s="24" t="str">
        <f>SUBSTITUTE([3]签字版本!C16,MID([3]签字版本!C16,7,8),"********")</f>
        <v>352627********1610</v>
      </c>
      <c r="D16" s="25" t="str">
        <f>SUBSTITUTE([3]签字版本!D16,MID([3]签字版本!D16,4,4),"****")</f>
        <v>147****0361</v>
      </c>
      <c r="E16" s="24" t="str">
        <f>[3]签字版本!E16</f>
        <v>上枧</v>
      </c>
      <c r="F16" s="26">
        <f>[3]签字版本!F16</f>
        <v>2.94</v>
      </c>
      <c r="G16" s="26">
        <f t="shared" si="0"/>
        <v>2.94</v>
      </c>
      <c r="H16" s="26">
        <f t="shared" si="1"/>
        <v>88.2</v>
      </c>
      <c r="I16" s="26">
        <f>[3]签字版本!J16</f>
        <v>17.64</v>
      </c>
      <c r="J16" s="25" t="str">
        <f>SUBSTITUTE([3]签字版本!K16,MID([3]签字版本!K16,9,7),"*******")</f>
        <v>90908180*******0154899</v>
      </c>
      <c r="K16" s="24" t="str">
        <f>[3]签字版本!L16</f>
        <v>连城县农村信用联社四堡信用社</v>
      </c>
    </row>
    <row r="17" spans="1:11">
      <c r="A17" s="24" t="str">
        <f>[3]签字版本!A17</f>
        <v>11</v>
      </c>
      <c r="B17" s="24" t="str">
        <f>[3]签字版本!B17</f>
        <v>邹金雨</v>
      </c>
      <c r="C17" s="24" t="str">
        <f>SUBSTITUTE([3]签字版本!C17,MID([3]签字版本!C17,7,8),"********")</f>
        <v>352627********1617</v>
      </c>
      <c r="D17" s="25" t="str">
        <f>SUBSTITUTE([3]签字版本!D17,MID([3]签字版本!D17,4,4),"****")</f>
        <v>139****3423</v>
      </c>
      <c r="E17" s="24" t="str">
        <f>[3]签字版本!E17</f>
        <v>上枧</v>
      </c>
      <c r="F17" s="26">
        <f>[3]签字版本!F17</f>
        <v>8.75</v>
      </c>
      <c r="G17" s="26">
        <f t="shared" si="0"/>
        <v>8.75</v>
      </c>
      <c r="H17" s="26">
        <f t="shared" si="1"/>
        <v>262.5</v>
      </c>
      <c r="I17" s="26">
        <f>[3]签字版本!J17</f>
        <v>52.5</v>
      </c>
      <c r="J17" s="25" t="str">
        <f>SUBSTITUTE([3]签字版本!K17,MID([3]签字版本!K17,9,7),"*******")</f>
        <v>62303625*******5663</v>
      </c>
      <c r="K17" s="24" t="str">
        <f>[3]签字版本!L17</f>
        <v>连城县农村信用联社四堡信用社</v>
      </c>
    </row>
    <row r="18" spans="1:11">
      <c r="A18" s="24" t="str">
        <f>[3]签字版本!A18</f>
        <v>12</v>
      </c>
      <c r="B18" s="24" t="str">
        <f>[3]签字版本!B18</f>
        <v>邹仕坤</v>
      </c>
      <c r="C18" s="24" t="str">
        <f>SUBSTITUTE([3]签字版本!C18,MID([3]签字版本!C18,7,8),"********")</f>
        <v>352627********163X</v>
      </c>
      <c r="D18" s="25" t="str">
        <f>SUBSTITUTE([3]签字版本!D18,MID([3]签字版本!D18,4,4),"****")</f>
        <v>159****9235</v>
      </c>
      <c r="E18" s="24" t="str">
        <f>[3]签字版本!E18</f>
        <v>上枧</v>
      </c>
      <c r="F18" s="26">
        <f>[3]签字版本!F18</f>
        <v>6.02</v>
      </c>
      <c r="G18" s="26">
        <f t="shared" si="0"/>
        <v>6.02</v>
      </c>
      <c r="H18" s="26">
        <f t="shared" si="1"/>
        <v>180.6</v>
      </c>
      <c r="I18" s="26">
        <f>[3]签字版本!J18</f>
        <v>36.12</v>
      </c>
      <c r="J18" s="25" t="str">
        <f>SUBSTITUTE([3]签字版本!K18,MID([3]签字版本!K18,9,7),"*******")</f>
        <v>90908180*******0340303</v>
      </c>
      <c r="K18" s="24" t="str">
        <f>[3]签字版本!L18</f>
        <v>连城县农村信用联社四堡信用社</v>
      </c>
    </row>
    <row r="19" spans="1:11">
      <c r="A19" s="24" t="str">
        <f>[3]签字版本!A19</f>
        <v>13</v>
      </c>
      <c r="B19" s="24" t="str">
        <f>[3]签字版本!B19</f>
        <v>李招孜</v>
      </c>
      <c r="C19" s="24" t="str">
        <f>SUBSTITUTE([3]签字版本!C19,MID([3]签字版本!C19,7,8),"********")</f>
        <v>352627********1621</v>
      </c>
      <c r="D19" s="25" t="str">
        <f>SUBSTITUTE([3]签字版本!D19,MID([3]签字版本!D19,4,4),"****")</f>
        <v>159****6875</v>
      </c>
      <c r="E19" s="24" t="str">
        <f>[3]签字版本!E19</f>
        <v>上枧</v>
      </c>
      <c r="F19" s="26">
        <f>[3]签字版本!F19</f>
        <v>8.24</v>
      </c>
      <c r="G19" s="26">
        <f t="shared" si="0"/>
        <v>8.24</v>
      </c>
      <c r="H19" s="26">
        <f t="shared" si="1"/>
        <v>247.2</v>
      </c>
      <c r="I19" s="26">
        <f>[3]签字版本!J19</f>
        <v>49.44</v>
      </c>
      <c r="J19" s="25" t="str">
        <f>SUBSTITUTE([3]签字版本!K19,MID([3]签字版本!K19,9,7),"*******")</f>
        <v>62218405*******7541</v>
      </c>
      <c r="K19" s="24" t="str">
        <f>[3]签字版本!L19</f>
        <v>连城县农村信用联社四堡信用社</v>
      </c>
    </row>
    <row r="20" spans="1:11">
      <c r="A20" s="24" t="str">
        <f>[3]签字版本!A20</f>
        <v>14</v>
      </c>
      <c r="B20" s="24" t="str">
        <f>[3]签字版本!B20</f>
        <v>邹经财</v>
      </c>
      <c r="C20" s="24" t="str">
        <f>SUBSTITUTE([3]签字版本!C20,MID([3]签字版本!C20,7,8),"********")</f>
        <v>352627********1614</v>
      </c>
      <c r="D20" s="25" t="str">
        <f>SUBSTITUTE([3]签字版本!D20,MID([3]签字版本!D20,4,4),"****")</f>
        <v>132****4535</v>
      </c>
      <c r="E20" s="24" t="str">
        <f>[3]签字版本!E20</f>
        <v>上枧</v>
      </c>
      <c r="F20" s="26">
        <f>[3]签字版本!F20</f>
        <v>6.84</v>
      </c>
      <c r="G20" s="26">
        <f t="shared" si="0"/>
        <v>6.84</v>
      </c>
      <c r="H20" s="26">
        <f t="shared" si="1"/>
        <v>205.2</v>
      </c>
      <c r="I20" s="26">
        <f>[3]签字版本!J20</f>
        <v>41.04</v>
      </c>
      <c r="J20" s="25" t="str">
        <f>SUBSTITUTE([3]签字版本!K20,MID([3]签字版本!K20,9,7),"*******")</f>
        <v>62218405*******3883</v>
      </c>
      <c r="K20" s="24" t="str">
        <f>[3]签字版本!L20</f>
        <v>连城县农村信用联社四堡信用社</v>
      </c>
    </row>
    <row r="21" spans="1:11">
      <c r="A21" s="24" t="str">
        <f>[3]签字版本!A21</f>
        <v>15</v>
      </c>
      <c r="B21" s="24" t="str">
        <f>[3]签字版本!B21</f>
        <v>邹仕顺</v>
      </c>
      <c r="C21" s="24" t="str">
        <f>SUBSTITUTE([3]签字版本!C21,MID([3]签字版本!C21,7,8),"********")</f>
        <v>352627********1615</v>
      </c>
      <c r="D21" s="25" t="str">
        <f>SUBSTITUTE([3]签字版本!D21,MID([3]签字版本!D21,4,4),"****")</f>
        <v>132****4535</v>
      </c>
      <c r="E21" s="24" t="str">
        <f>[3]签字版本!E21</f>
        <v>上枧</v>
      </c>
      <c r="F21" s="26">
        <f>[3]签字版本!F21</f>
        <v>1.75</v>
      </c>
      <c r="G21" s="26">
        <f t="shared" si="0"/>
        <v>1.75</v>
      </c>
      <c r="H21" s="26">
        <f t="shared" si="1"/>
        <v>52.5</v>
      </c>
      <c r="I21" s="26">
        <f>[3]签字版本!J21</f>
        <v>10.5</v>
      </c>
      <c r="J21" s="25" t="str">
        <f>SUBSTITUTE([3]签字版本!K21,MID([3]签字版本!K21,9,7),"*******")</f>
        <v>90908180*******0063521</v>
      </c>
      <c r="K21" s="24" t="str">
        <f>[3]签字版本!L21</f>
        <v>连城县农村信用联社四堡信用社</v>
      </c>
    </row>
    <row r="22" spans="1:11">
      <c r="A22" s="24" t="str">
        <f>[3]签字版本!A22</f>
        <v>16</v>
      </c>
      <c r="B22" s="24" t="str">
        <f>[3]签字版本!B22</f>
        <v>邹仕发</v>
      </c>
      <c r="C22" s="24" t="str">
        <f>SUBSTITUTE([3]签字版本!C22,MID([3]签字版本!C22,7,8),"********")</f>
        <v>352627********161X</v>
      </c>
      <c r="D22" s="25" t="str">
        <f>SUBSTITUTE([3]签字版本!D22,MID([3]签字版本!D22,4,4),"****")</f>
        <v>150****2571</v>
      </c>
      <c r="E22" s="24" t="str">
        <f>[3]签字版本!E22</f>
        <v>上枧</v>
      </c>
      <c r="F22" s="26">
        <f>[3]签字版本!F22</f>
        <v>5.12</v>
      </c>
      <c r="G22" s="26">
        <f t="shared" si="0"/>
        <v>5.12</v>
      </c>
      <c r="H22" s="26">
        <f t="shared" si="1"/>
        <v>153.6</v>
      </c>
      <c r="I22" s="26">
        <f>[3]签字版本!J22</f>
        <v>30.72</v>
      </c>
      <c r="J22" s="25" t="str">
        <f>SUBSTITUTE([3]签字版本!K22,MID([3]签字版本!K22,9,7),"*******")</f>
        <v>90908180*******0152864</v>
      </c>
      <c r="K22" s="24" t="str">
        <f>[3]签字版本!L22</f>
        <v>连城县农村信用联社四堡信用社</v>
      </c>
    </row>
    <row r="23" spans="1:11">
      <c r="A23" s="24" t="str">
        <f>[3]签字版本!A23</f>
        <v>17</v>
      </c>
      <c r="B23" s="24" t="str">
        <f>[3]签字版本!B23</f>
        <v>邹仕春</v>
      </c>
      <c r="C23" s="24" t="str">
        <f>SUBSTITUTE([3]签字版本!C23,MID([3]签字版本!C23,7,8),"********")</f>
        <v>352627********1619</v>
      </c>
      <c r="D23" s="25" t="str">
        <f>SUBSTITUTE([3]签字版本!D23,MID([3]签字版本!D23,4,4),"****")</f>
        <v>135****3113</v>
      </c>
      <c r="E23" s="24" t="str">
        <f>[3]签字版本!E23</f>
        <v>上枧</v>
      </c>
      <c r="F23" s="26">
        <f>[3]签字版本!F23</f>
        <v>6.99</v>
      </c>
      <c r="G23" s="26">
        <f t="shared" si="0"/>
        <v>6.99</v>
      </c>
      <c r="H23" s="26">
        <f t="shared" si="1"/>
        <v>209.7</v>
      </c>
      <c r="I23" s="26">
        <f>[3]签字版本!J23</f>
        <v>41.94</v>
      </c>
      <c r="J23" s="25" t="str">
        <f>SUBSTITUTE([3]签字版本!K23,MID([3]签字版本!K23,9,7),"*******")</f>
        <v>90908180*******0063576</v>
      </c>
      <c r="K23" s="24" t="str">
        <f>[3]签字版本!L23</f>
        <v>连城县农村信用联社四堡信用社</v>
      </c>
    </row>
    <row r="24" spans="1:11">
      <c r="A24" s="24" t="str">
        <f>[3]签字版本!A24</f>
        <v>18</v>
      </c>
      <c r="B24" s="24" t="str">
        <f>[3]签字版本!B24</f>
        <v>邹仕稳</v>
      </c>
      <c r="C24" s="24" t="str">
        <f>SUBSTITUTE([3]签字版本!C24,MID([3]签字版本!C24,7,8),"********")</f>
        <v>352627********1612</v>
      </c>
      <c r="D24" s="25" t="str">
        <f>SUBSTITUTE([3]签字版本!D24,MID([3]签字版本!D24,4,4),"****")</f>
        <v>138****8432</v>
      </c>
      <c r="E24" s="24" t="str">
        <f>[3]签字版本!E24</f>
        <v>上枧</v>
      </c>
      <c r="F24" s="26">
        <f>[3]签字版本!F24</f>
        <v>5.67</v>
      </c>
      <c r="G24" s="26">
        <f t="shared" si="0"/>
        <v>5.67</v>
      </c>
      <c r="H24" s="26">
        <f t="shared" si="1"/>
        <v>170.1</v>
      </c>
      <c r="I24" s="26">
        <f>[3]签字版本!J24</f>
        <v>34.02</v>
      </c>
      <c r="J24" s="25" t="str">
        <f>SUBSTITUTE([3]签字版本!K24,MID([3]签字版本!K24,9,7),"*******")</f>
        <v>90908180*******0151801</v>
      </c>
      <c r="K24" s="24" t="str">
        <f>[3]签字版本!L24</f>
        <v>连城县农村信用联社四堡信用社</v>
      </c>
    </row>
    <row r="25" spans="1:11">
      <c r="A25" s="24" t="str">
        <f>[3]签字版本!A25</f>
        <v>19</v>
      </c>
      <c r="B25" s="24" t="str">
        <f>[3]签字版本!B25</f>
        <v>邹金水</v>
      </c>
      <c r="C25" s="24" t="str">
        <f>SUBSTITUTE([3]签字版本!C25,MID([3]签字版本!C25,7,8),"********")</f>
        <v>352627********1618</v>
      </c>
      <c r="D25" s="25" t="str">
        <f>SUBSTITUTE([3]签字版本!D25,MID([3]签字版本!D25,4,4),"****")</f>
        <v>136****0551</v>
      </c>
      <c r="E25" s="24" t="str">
        <f>[3]签字版本!E25</f>
        <v>上枧</v>
      </c>
      <c r="F25" s="26">
        <f>[3]签字版本!F25</f>
        <v>3.6</v>
      </c>
      <c r="G25" s="26">
        <f t="shared" si="0"/>
        <v>3.6</v>
      </c>
      <c r="H25" s="26">
        <f t="shared" si="1"/>
        <v>108</v>
      </c>
      <c r="I25" s="26">
        <f>[3]签字版本!J25</f>
        <v>21.6</v>
      </c>
      <c r="J25" s="25" t="str">
        <f>SUBSTITUTE([3]签字版本!K25,MID([3]签字版本!K25,9,7),"*******")</f>
        <v>62218405*******3982</v>
      </c>
      <c r="K25" s="24" t="str">
        <f>[3]签字版本!L25</f>
        <v>连城县农村信用联社四堡信用社</v>
      </c>
    </row>
    <row r="26" spans="1:11">
      <c r="A26" s="24" t="str">
        <f>[3]签字版本!A26</f>
        <v>20</v>
      </c>
      <c r="B26" s="24" t="str">
        <f>[3]签字版本!B26</f>
        <v>邹仕信</v>
      </c>
      <c r="C26" s="24" t="str">
        <f>SUBSTITUTE([3]签字版本!C26,MID([3]签字版本!C26,7,8),"********")</f>
        <v>352627********1614</v>
      </c>
      <c r="D26" s="25" t="str">
        <f>SUBSTITUTE([3]签字版本!D26,MID([3]签字版本!D26,4,4),"****")</f>
        <v>151****5857</v>
      </c>
      <c r="E26" s="24" t="str">
        <f>[3]签字版本!E26</f>
        <v>上枧</v>
      </c>
      <c r="F26" s="26">
        <f>[3]签字版本!F26</f>
        <v>6.01</v>
      </c>
      <c r="G26" s="26">
        <f t="shared" si="0"/>
        <v>6.01</v>
      </c>
      <c r="H26" s="26">
        <f t="shared" si="1"/>
        <v>180.3</v>
      </c>
      <c r="I26" s="26">
        <f>[3]签字版本!J26</f>
        <v>36.06</v>
      </c>
      <c r="J26" s="25" t="str">
        <f>SUBSTITUTE([3]签字版本!K26,MID([3]签字版本!K26,9,7),"*******")</f>
        <v>90908180*******0069972</v>
      </c>
      <c r="K26" s="24" t="str">
        <f>[3]签字版本!L26</f>
        <v>连城县农村信用联社四堡信用社</v>
      </c>
    </row>
    <row r="27" spans="1:11">
      <c r="A27" s="24" t="str">
        <f>[3]签字版本!A27</f>
        <v>21</v>
      </c>
      <c r="B27" s="24" t="str">
        <f>[3]签字版本!B27</f>
        <v>邹希铭</v>
      </c>
      <c r="C27" s="24" t="str">
        <f>SUBSTITUTE([3]签字版本!C27,MID([3]签字版本!C27,7,8),"********")</f>
        <v>352627********1615</v>
      </c>
      <c r="D27" s="25" t="str">
        <f>SUBSTITUTE([3]签字版本!D27,MID([3]签字版本!D27,4,4),"****")</f>
        <v>848****</v>
      </c>
      <c r="E27" s="24" t="str">
        <f>[3]签字版本!E27</f>
        <v>上枧</v>
      </c>
      <c r="F27" s="26">
        <f>[3]签字版本!F27</f>
        <v>3.87</v>
      </c>
      <c r="G27" s="26">
        <f t="shared" si="0"/>
        <v>3.87</v>
      </c>
      <c r="H27" s="26">
        <f t="shared" si="1"/>
        <v>116.1</v>
      </c>
      <c r="I27" s="26">
        <f>[3]签字版本!J27</f>
        <v>23.22</v>
      </c>
      <c r="J27" s="25" t="str">
        <f>SUBSTITUTE([3]签字版本!K27,MID([3]签字版本!K27,9,7),"*******")</f>
        <v>90908180*******0069847</v>
      </c>
      <c r="K27" s="24" t="str">
        <f>[3]签字版本!L27</f>
        <v>连城县农村信用联社四堡信用社</v>
      </c>
    </row>
    <row r="28" spans="1:11">
      <c r="A28" s="24" t="str">
        <f>[3]签字版本!A28</f>
        <v>22</v>
      </c>
      <c r="B28" s="24" t="str">
        <f>[3]签字版本!B28</f>
        <v>邹书秉</v>
      </c>
      <c r="C28" s="24" t="str">
        <f>SUBSTITUTE([3]签字版本!C28,MID([3]签字版本!C28,7,8),"********")</f>
        <v>350825********1635</v>
      </c>
      <c r="D28" s="25" t="str">
        <f>SUBSTITUTE([3]签字版本!D28,MID([3]签字版本!D28,4,4),"****")</f>
        <v>147****0363</v>
      </c>
      <c r="E28" s="24" t="str">
        <f>[3]签字版本!E28</f>
        <v>上枧</v>
      </c>
      <c r="F28" s="26">
        <f>[3]签字版本!F28</f>
        <v>2.39</v>
      </c>
      <c r="G28" s="26">
        <f t="shared" si="0"/>
        <v>2.39</v>
      </c>
      <c r="H28" s="26">
        <f t="shared" si="1"/>
        <v>71.7</v>
      </c>
      <c r="I28" s="26">
        <f>[3]签字版本!J28</f>
        <v>14.34</v>
      </c>
      <c r="J28" s="25" t="str">
        <f>SUBSTITUTE([3]签字版本!K28,MID([3]签字版本!K28,9,7),"*******")</f>
        <v>62218405*******3669</v>
      </c>
      <c r="K28" s="24" t="str">
        <f>[3]签字版本!L28</f>
        <v>连城县农村信用联社四堡信用社</v>
      </c>
    </row>
    <row r="29" spans="1:11">
      <c r="A29" s="24" t="str">
        <f>[3]签字版本!A29</f>
        <v>23</v>
      </c>
      <c r="B29" s="24" t="str">
        <f>[3]签字版本!B29</f>
        <v>邹仕满</v>
      </c>
      <c r="C29" s="24" t="str">
        <f>SUBSTITUTE([3]签字版本!C29,MID([3]签字版本!C29,7,8),"********")</f>
        <v>352627********1610</v>
      </c>
      <c r="D29" s="25" t="str">
        <f>SUBSTITUTE([3]签字版本!D29,MID([3]签字版本!D29,4,4),"****")</f>
        <v>187****0625</v>
      </c>
      <c r="E29" s="24" t="str">
        <f>[3]签字版本!E29</f>
        <v>上枧</v>
      </c>
      <c r="F29" s="26">
        <f>[3]签字版本!F29</f>
        <v>4.47</v>
      </c>
      <c r="G29" s="26">
        <f t="shared" si="0"/>
        <v>4.47</v>
      </c>
      <c r="H29" s="26">
        <f t="shared" si="1"/>
        <v>134.1</v>
      </c>
      <c r="I29" s="26">
        <f>[3]签字版本!J29</f>
        <v>26.82</v>
      </c>
      <c r="J29" s="25" t="str">
        <f>SUBSTITUTE([3]签字版本!K29,MID([3]签字版本!K29,9,7),"*******")</f>
        <v>90908180*******0153765</v>
      </c>
      <c r="K29" s="24" t="str">
        <f>[3]签字版本!L29</f>
        <v>连城县农村信用联社四堡信用社</v>
      </c>
    </row>
    <row r="30" spans="1:11">
      <c r="A30" s="24" t="str">
        <f>[3]签字版本!A30</f>
        <v>24</v>
      </c>
      <c r="B30" s="24" t="str">
        <f>[3]签字版本!B30</f>
        <v>邹金盛</v>
      </c>
      <c r="C30" s="24" t="str">
        <f>SUBSTITUTE([3]签字版本!C30,MID([3]签字版本!C30,7,8),"********")</f>
        <v>352627********1619</v>
      </c>
      <c r="D30" s="25" t="str">
        <f>SUBSTITUTE([3]签字版本!D30,MID([3]签字版本!D30,4,4),"****")</f>
        <v>182****5397</v>
      </c>
      <c r="E30" s="24" t="str">
        <f>[3]签字版本!E30</f>
        <v>上枧</v>
      </c>
      <c r="F30" s="26">
        <f>[3]签字版本!F30</f>
        <v>7.56</v>
      </c>
      <c r="G30" s="26">
        <f t="shared" si="0"/>
        <v>7.56</v>
      </c>
      <c r="H30" s="26">
        <f t="shared" si="1"/>
        <v>226.8</v>
      </c>
      <c r="I30" s="26">
        <f>[3]签字版本!J30</f>
        <v>45.36</v>
      </c>
      <c r="J30" s="25" t="str">
        <f>SUBSTITUTE([3]签字版本!K30,MID([3]签字版本!K30,9,7),"*******")</f>
        <v>90908180*******0069598</v>
      </c>
      <c r="K30" s="24" t="str">
        <f>[3]签字版本!L30</f>
        <v>连城县农村信用联社四堡信用社</v>
      </c>
    </row>
    <row r="31" spans="1:11">
      <c r="A31" s="24" t="str">
        <f>[3]签字版本!A31</f>
        <v>25</v>
      </c>
      <c r="B31" s="24" t="str">
        <f>[3]签字版本!B31</f>
        <v>邹仕俭</v>
      </c>
      <c r="C31" s="24" t="str">
        <f>SUBSTITUTE([3]签字版本!C31,MID([3]签字版本!C31,7,8),"********")</f>
        <v>352627********1618</v>
      </c>
      <c r="D31" s="25" t="str">
        <f>SUBSTITUTE([3]签字版本!D31,MID([3]签字版本!D31,4,4),"****")</f>
        <v>138****4871</v>
      </c>
      <c r="E31" s="24" t="str">
        <f>[3]签字版本!E31</f>
        <v>上枧</v>
      </c>
      <c r="F31" s="26">
        <f>[3]签字版本!F31</f>
        <v>5.51</v>
      </c>
      <c r="G31" s="26">
        <f t="shared" si="0"/>
        <v>5.51</v>
      </c>
      <c r="H31" s="26">
        <f t="shared" si="1"/>
        <v>165.3</v>
      </c>
      <c r="I31" s="26">
        <f>[3]签字版本!J31</f>
        <v>33.06</v>
      </c>
      <c r="J31" s="25" t="str">
        <f>SUBSTITUTE([3]签字版本!K31,MID([3]签字版本!K31,9,7),"*******")</f>
        <v>90908180*******0679635</v>
      </c>
      <c r="K31" s="24" t="str">
        <f>[3]签字版本!L31</f>
        <v>连城县农村信用联社四堡信用社</v>
      </c>
    </row>
    <row r="32" spans="1:11">
      <c r="A32" s="24" t="str">
        <f>[3]签字版本!A32</f>
        <v>26</v>
      </c>
      <c r="B32" s="24" t="str">
        <f>[3]签字版本!B32</f>
        <v>邹仕先</v>
      </c>
      <c r="C32" s="24" t="str">
        <f>SUBSTITUTE([3]签字版本!C32,MID([3]签字版本!C32,7,8),"********")</f>
        <v>352627********1659</v>
      </c>
      <c r="D32" s="25" t="str">
        <f>SUBSTITUTE([3]签字版本!D32,MID([3]签字版本!D32,4,4),"****")</f>
        <v>136****1778</v>
      </c>
      <c r="E32" s="24" t="str">
        <f>[3]签字版本!E32</f>
        <v>上枧</v>
      </c>
      <c r="F32" s="26">
        <f>[3]签字版本!F32</f>
        <v>7.38</v>
      </c>
      <c r="G32" s="26">
        <f t="shared" si="0"/>
        <v>7.38</v>
      </c>
      <c r="H32" s="26">
        <f t="shared" si="1"/>
        <v>221.4</v>
      </c>
      <c r="I32" s="26">
        <f>[3]签字版本!J32</f>
        <v>44.28</v>
      </c>
      <c r="J32" s="25" t="str">
        <f>SUBSTITUTE([3]签字版本!K32,MID([3]签字版本!K32,9,7),"*******")</f>
        <v>90908180*******0152276</v>
      </c>
      <c r="K32" s="24" t="str">
        <f>[3]签字版本!L32</f>
        <v>连城县农村信用联社四堡信用社</v>
      </c>
    </row>
    <row r="33" spans="1:11">
      <c r="A33" s="24" t="str">
        <f>[3]签字版本!A33</f>
        <v>27</v>
      </c>
      <c r="B33" s="24" t="str">
        <f>[3]签字版本!B33</f>
        <v>邹仕仲</v>
      </c>
      <c r="C33" s="24" t="str">
        <f>SUBSTITUTE([3]签字版本!C33,MID([3]签字版本!C33,7,8),"********")</f>
        <v>352627********1615</v>
      </c>
      <c r="D33" s="25" t="str">
        <f>SUBSTITUTE([3]签字版本!D33,MID([3]签字版本!D33,4,4),"****")</f>
        <v>150****0483</v>
      </c>
      <c r="E33" s="24" t="str">
        <f>[3]签字版本!E33</f>
        <v>上枧</v>
      </c>
      <c r="F33" s="26">
        <f>[3]签字版本!F33</f>
        <v>5.91</v>
      </c>
      <c r="G33" s="26">
        <f t="shared" si="0"/>
        <v>5.91</v>
      </c>
      <c r="H33" s="26">
        <f t="shared" si="1"/>
        <v>177.3</v>
      </c>
      <c r="I33" s="26">
        <f>[3]签字版本!J33</f>
        <v>35.46</v>
      </c>
      <c r="J33" s="25" t="str">
        <f>SUBSTITUTE([3]签字版本!K33,MID([3]签字版本!K33,9,7),"*******")</f>
        <v>62218405*******3941</v>
      </c>
      <c r="K33" s="24" t="str">
        <f>[3]签字版本!L33</f>
        <v>连城县农村信用联社四堡信用社</v>
      </c>
    </row>
    <row r="34" spans="1:11">
      <c r="A34" s="24" t="str">
        <f>[3]签字版本!A34</f>
        <v>28</v>
      </c>
      <c r="B34" s="24" t="str">
        <f>[3]签字版本!B34</f>
        <v>邹贤祯</v>
      </c>
      <c r="C34" s="24" t="str">
        <f>SUBSTITUTE([3]签字版本!C34,MID([3]签字版本!C34,7,8),"********")</f>
        <v>350825********1631</v>
      </c>
      <c r="D34" s="25" t="str">
        <f>SUBSTITUTE([3]签字版本!D34,MID([3]签字版本!D34,4,4),"****")</f>
        <v>138****0013</v>
      </c>
      <c r="E34" s="24" t="str">
        <f>[3]签字版本!E34</f>
        <v>上枧</v>
      </c>
      <c r="F34" s="26">
        <f>[3]签字版本!F34</f>
        <v>1.27</v>
      </c>
      <c r="G34" s="26">
        <f t="shared" si="0"/>
        <v>1.27</v>
      </c>
      <c r="H34" s="26">
        <f t="shared" si="1"/>
        <v>38.1</v>
      </c>
      <c r="I34" s="26">
        <f>[3]签字版本!J34</f>
        <v>7.62</v>
      </c>
      <c r="J34" s="25" t="str">
        <f>SUBSTITUTE([3]签字版本!K34,MID([3]签字版本!K34,9,7),"*******")</f>
        <v>62218405*******3776</v>
      </c>
      <c r="K34" s="24" t="str">
        <f>[3]签字版本!L34</f>
        <v>连城县农村信用联社四堡信用社</v>
      </c>
    </row>
    <row r="35" spans="1:11">
      <c r="A35" s="24" t="str">
        <f>[3]签字版本!A35</f>
        <v>29</v>
      </c>
      <c r="B35" s="24" t="str">
        <f>[3]签字版本!B35</f>
        <v>邹书余</v>
      </c>
      <c r="C35" s="24" t="str">
        <f>SUBSTITUTE([3]签字版本!C35,MID([3]签字版本!C35,7,8),"********")</f>
        <v>352627********3052</v>
      </c>
      <c r="D35" s="25" t="str">
        <f>SUBSTITUTE([3]签字版本!D35,MID([3]签字版本!D35,4,4),"****")</f>
        <v>138****4912</v>
      </c>
      <c r="E35" s="24" t="str">
        <f>[3]签字版本!E35</f>
        <v>上枧</v>
      </c>
      <c r="F35" s="26">
        <f>[3]签字版本!F35</f>
        <v>0.31</v>
      </c>
      <c r="G35" s="26">
        <f t="shared" si="0"/>
        <v>0.31</v>
      </c>
      <c r="H35" s="26">
        <f t="shared" si="1"/>
        <v>9.3</v>
      </c>
      <c r="I35" s="26">
        <f>[3]签字版本!J35</f>
        <v>1.86</v>
      </c>
      <c r="J35" s="25" t="str">
        <f>SUBSTITUTE([3]签字版本!K35,MID([3]签字版本!K35,9,7),"*******")</f>
        <v>62218401*******7316</v>
      </c>
      <c r="K35" s="24" t="str">
        <f>[3]签字版本!L35</f>
        <v>连城县农村信用联社四堡信用社</v>
      </c>
    </row>
    <row r="36" spans="1:11">
      <c r="A36" s="24" t="str">
        <f>[3]签字版本!A36</f>
        <v>30</v>
      </c>
      <c r="B36" s="24" t="str">
        <f>[3]签字版本!B36</f>
        <v>邹经仁</v>
      </c>
      <c r="C36" s="24" t="str">
        <f>SUBSTITUTE([3]签字版本!C36,MID([3]签字版本!C36,7,8),"********")</f>
        <v>352627********1615</v>
      </c>
      <c r="D36" s="25" t="str">
        <f>SUBSTITUTE([3]签字版本!D36,MID([3]签字版本!D36,4,4),"****")</f>
        <v>138****0313</v>
      </c>
      <c r="E36" s="24" t="str">
        <f>[3]签字版本!E36</f>
        <v>上枧</v>
      </c>
      <c r="F36" s="26">
        <f>[3]签字版本!F36</f>
        <v>13.4</v>
      </c>
      <c r="G36" s="26">
        <f t="shared" si="0"/>
        <v>13.4</v>
      </c>
      <c r="H36" s="26">
        <f t="shared" si="1"/>
        <v>402</v>
      </c>
      <c r="I36" s="26">
        <f>[3]签字版本!J36</f>
        <v>80.4</v>
      </c>
      <c r="J36" s="25" t="str">
        <f>SUBSTITUTE([3]签字版本!K36,MID([3]签字版本!K36,9,7),"*******")</f>
        <v>90908180*******0069874</v>
      </c>
      <c r="K36" s="24" t="str">
        <f>[3]签字版本!L36</f>
        <v>连城县农村信用联社四堡信用社</v>
      </c>
    </row>
    <row r="37" spans="1:11">
      <c r="A37" s="24" t="str">
        <f>[3]签字版本!A37</f>
        <v>31</v>
      </c>
      <c r="B37" s="24" t="str">
        <f>[3]签字版本!B37</f>
        <v>邹书祥</v>
      </c>
      <c r="C37" s="24" t="str">
        <f>SUBSTITUTE([3]签字版本!C37,MID([3]签字版本!C37,7,8),"********")</f>
        <v>352627********1617</v>
      </c>
      <c r="D37" s="25" t="str">
        <f>SUBSTITUTE([3]签字版本!D37,MID([3]签字版本!D37,4,4),"****")</f>
        <v>147****0361</v>
      </c>
      <c r="E37" s="24" t="str">
        <f>[3]签字版本!E37</f>
        <v>上枧</v>
      </c>
      <c r="F37" s="26">
        <f>[3]签字版本!F37</f>
        <v>4.22</v>
      </c>
      <c r="G37" s="26">
        <f t="shared" si="0"/>
        <v>4.22</v>
      </c>
      <c r="H37" s="26">
        <f t="shared" si="1"/>
        <v>126.6</v>
      </c>
      <c r="I37" s="26">
        <f>[3]签字版本!J37</f>
        <v>25.32</v>
      </c>
      <c r="J37" s="25" t="str">
        <f>SUBSTITUTE([3]签字版本!K37,MID([3]签字版本!K37,9,7),"*******")</f>
        <v>90908180*******0152604</v>
      </c>
      <c r="K37" s="24" t="str">
        <f>[3]签字版本!L37</f>
        <v>连城县农村信用联社四堡信用社</v>
      </c>
    </row>
    <row r="38" spans="1:11">
      <c r="A38" s="24" t="str">
        <f>[3]签字版本!A38</f>
        <v>32</v>
      </c>
      <c r="B38" s="24" t="str">
        <f>[3]签字版本!B38</f>
        <v>邹贤华</v>
      </c>
      <c r="C38" s="24" t="str">
        <f>SUBSTITUTE([3]签字版本!C38,MID([3]签字版本!C38,7,8),"********")</f>
        <v>352627********1617</v>
      </c>
      <c r="D38" s="25" t="str">
        <f>SUBSTITUTE([3]签字版本!D38,MID([3]签字版本!D38,4,4),"****")</f>
        <v>135****3135</v>
      </c>
      <c r="E38" s="24" t="str">
        <f>[3]签字版本!E38</f>
        <v>上枧</v>
      </c>
      <c r="F38" s="26">
        <f>[3]签字版本!F38</f>
        <v>10.11</v>
      </c>
      <c r="G38" s="26">
        <f t="shared" si="0"/>
        <v>10.11</v>
      </c>
      <c r="H38" s="26">
        <f t="shared" si="1"/>
        <v>303.3</v>
      </c>
      <c r="I38" s="26">
        <f>[3]签字版本!J38</f>
        <v>60.66</v>
      </c>
      <c r="J38" s="25" t="str">
        <f>SUBSTITUTE([3]签字版本!K38,MID([3]签字版本!K38,9,7),"*******")</f>
        <v>90908180*******0153097</v>
      </c>
      <c r="K38" s="24" t="str">
        <f>[3]签字版本!L38</f>
        <v>连城县农村信用联社四堡信用社</v>
      </c>
    </row>
    <row r="39" spans="1:11">
      <c r="A39" s="24" t="str">
        <f>[3]签字版本!A39</f>
        <v>33</v>
      </c>
      <c r="B39" s="24" t="str">
        <f>[3]签字版本!B39</f>
        <v>邹仕强</v>
      </c>
      <c r="C39" s="24" t="str">
        <f>SUBSTITUTE([3]签字版本!C39,MID([3]签字版本!C39,7,8),"********")</f>
        <v>350825********1632</v>
      </c>
      <c r="D39" s="25" t="str">
        <f>SUBSTITUTE([3]签字版本!D39,MID([3]签字版本!D39,4,4),"****")</f>
        <v>158****6903</v>
      </c>
      <c r="E39" s="24" t="str">
        <f>[3]签字版本!E39</f>
        <v>上枧</v>
      </c>
      <c r="F39" s="26">
        <f>[3]签字版本!F39</f>
        <v>9.02</v>
      </c>
      <c r="G39" s="26">
        <f t="shared" si="0"/>
        <v>9.02</v>
      </c>
      <c r="H39" s="26">
        <f t="shared" si="1"/>
        <v>270.6</v>
      </c>
      <c r="I39" s="26">
        <f>[3]签字版本!J39</f>
        <v>54.12</v>
      </c>
      <c r="J39" s="25" t="str">
        <f>SUBSTITUTE([3]签字版本!K39,MID([3]签字版本!K39,9,7),"*******")</f>
        <v>62218405*******7822</v>
      </c>
      <c r="K39" s="24" t="str">
        <f>[3]签字版本!L39</f>
        <v>连城县农村信用联社四堡信用社</v>
      </c>
    </row>
    <row r="40" spans="1:11">
      <c r="A40" s="24" t="str">
        <f>[3]签字版本!A40</f>
        <v>34</v>
      </c>
      <c r="B40" s="24" t="str">
        <f>[3]签字版本!B40</f>
        <v>邹仕君</v>
      </c>
      <c r="C40" s="24" t="str">
        <f>SUBSTITUTE([3]签字版本!C40,MID([3]签字版本!C40,7,8),"********")</f>
        <v>352627********1631</v>
      </c>
      <c r="D40" s="25" t="str">
        <f>SUBSTITUTE([3]签字版本!D40,MID([3]签字版本!D40,4,4),"****")</f>
        <v>134****6333</v>
      </c>
      <c r="E40" s="24" t="str">
        <f>[3]签字版本!E40</f>
        <v>上枧</v>
      </c>
      <c r="F40" s="26">
        <f>[3]签字版本!F40</f>
        <v>1.5</v>
      </c>
      <c r="G40" s="26">
        <f t="shared" si="0"/>
        <v>1.5</v>
      </c>
      <c r="H40" s="26">
        <f t="shared" si="1"/>
        <v>45</v>
      </c>
      <c r="I40" s="26">
        <f>[3]签字版本!J40</f>
        <v>9</v>
      </c>
      <c r="J40" s="25" t="str">
        <f>SUBSTITUTE([3]签字版本!K40,MID([3]签字版本!K40,9,7),"*******")</f>
        <v>62218405*******3818</v>
      </c>
      <c r="K40" s="24" t="str">
        <f>[3]签字版本!L40</f>
        <v>连城县农村信用联社四堡信用社</v>
      </c>
    </row>
    <row r="41" spans="1:11">
      <c r="A41" s="24" t="str">
        <f>[3]签字版本!A41</f>
        <v>35</v>
      </c>
      <c r="B41" s="24" t="str">
        <f>[3]签字版本!B41</f>
        <v>邹经亮</v>
      </c>
      <c r="C41" s="24" t="str">
        <f>SUBSTITUTE([3]签字版本!C41,MID([3]签字版本!C41,7,8),"********")</f>
        <v>352627********1617</v>
      </c>
      <c r="D41" s="25" t="str">
        <f>SUBSTITUTE([3]签字版本!D41,MID([3]签字版本!D41,4,4),"****")</f>
        <v>133****9929</v>
      </c>
      <c r="E41" s="24" t="str">
        <f>[3]签字版本!E41</f>
        <v>上枧</v>
      </c>
      <c r="F41" s="26">
        <f>[3]签字版本!F41</f>
        <v>9.42</v>
      </c>
      <c r="G41" s="26">
        <f t="shared" si="0"/>
        <v>9.42</v>
      </c>
      <c r="H41" s="26">
        <f t="shared" si="1"/>
        <v>282.6</v>
      </c>
      <c r="I41" s="26">
        <f>[3]签字版本!J41</f>
        <v>56.52</v>
      </c>
      <c r="J41" s="25" t="str">
        <f>SUBSTITUTE([3]签字版本!K41,MID([3]签字版本!K41,9,7),"*******")</f>
        <v>62218405*******4188</v>
      </c>
      <c r="K41" s="24" t="str">
        <f>[3]签字版本!L41</f>
        <v>连城县农村信用联社四堡信用社</v>
      </c>
    </row>
    <row r="42" spans="1:11">
      <c r="A42" s="24" t="str">
        <f>[3]签字版本!A42</f>
        <v>36</v>
      </c>
      <c r="B42" s="24" t="str">
        <f>[3]签字版本!B42</f>
        <v>邹金辉</v>
      </c>
      <c r="C42" s="24" t="str">
        <f>SUBSTITUTE([3]签字版本!C42,MID([3]签字版本!C42,7,8),"********")</f>
        <v>352627********161X</v>
      </c>
      <c r="D42" s="25" t="str">
        <f>SUBSTITUTE([3]签字版本!D42,MID([3]签字版本!D42,4,4),"****")</f>
        <v>139****7931</v>
      </c>
      <c r="E42" s="24" t="str">
        <f>[3]签字版本!E42</f>
        <v>上枧</v>
      </c>
      <c r="F42" s="26">
        <f>[3]签字版本!F42</f>
        <v>3.68</v>
      </c>
      <c r="G42" s="26">
        <f t="shared" si="0"/>
        <v>3.68</v>
      </c>
      <c r="H42" s="26">
        <f t="shared" si="1"/>
        <v>110.4</v>
      </c>
      <c r="I42" s="26">
        <f>[3]签字版本!J42</f>
        <v>22.08</v>
      </c>
      <c r="J42" s="25" t="str">
        <f>SUBSTITUTE([3]签字版本!K42,MID([3]签字版本!K42,9,7),"*******")</f>
        <v>62218405*******4147</v>
      </c>
      <c r="K42" s="24" t="str">
        <f>[3]签字版本!L42</f>
        <v>连城县农村信用联社四堡信用社</v>
      </c>
    </row>
    <row r="43" spans="1:11">
      <c r="A43" s="24" t="str">
        <f>[3]签字版本!A43</f>
        <v>37</v>
      </c>
      <c r="B43" s="24" t="str">
        <f>[3]签字版本!B43</f>
        <v>邹宇万</v>
      </c>
      <c r="C43" s="24" t="str">
        <f>SUBSTITUTE([3]签字版本!C43,MID([3]签字版本!C43,7,8),"********")</f>
        <v>350825********161X</v>
      </c>
      <c r="D43" s="25" t="str">
        <f>SUBSTITUTE([3]签字版本!D43,MID([3]签字版本!D43,4,4),"****")</f>
        <v>189****1683</v>
      </c>
      <c r="E43" s="24" t="str">
        <f>[3]签字版本!E43</f>
        <v>上枧</v>
      </c>
      <c r="F43" s="26">
        <f>[3]签字版本!F43</f>
        <v>1.77</v>
      </c>
      <c r="G43" s="26">
        <f t="shared" si="0"/>
        <v>1.77</v>
      </c>
      <c r="H43" s="26">
        <f t="shared" si="1"/>
        <v>53.1</v>
      </c>
      <c r="I43" s="26">
        <f>[3]签字版本!J43</f>
        <v>10.62</v>
      </c>
      <c r="J43" s="25" t="str">
        <f>SUBSTITUTE([3]签字版本!K43,MID([3]签字版本!K43,9,7),"*******")</f>
        <v>62218405*******7707</v>
      </c>
      <c r="K43" s="24" t="str">
        <f>[3]签字版本!L43</f>
        <v>连城县农村信用联社四堡信用社</v>
      </c>
    </row>
    <row r="44" spans="1:11">
      <c r="A44" s="24" t="str">
        <f>[3]签字版本!A44</f>
        <v>38</v>
      </c>
      <c r="B44" s="24" t="str">
        <f>[3]签字版本!B44</f>
        <v>马月仙</v>
      </c>
      <c r="C44" s="24" t="str">
        <f>SUBSTITUTE([3]签字版本!C44,MID([3]签字版本!C44,7,8),"********")</f>
        <v>352627********162X</v>
      </c>
      <c r="D44" s="25" t="str">
        <f>SUBSTITUTE([3]签字版本!D44,MID([3]签字版本!D44,4,4),"****")</f>
        <v>157****7341</v>
      </c>
      <c r="E44" s="24" t="str">
        <f>[3]签字版本!E44</f>
        <v>上枧</v>
      </c>
      <c r="F44" s="26">
        <f>[3]签字版本!F44</f>
        <v>3.71</v>
      </c>
      <c r="G44" s="26">
        <f t="shared" si="0"/>
        <v>3.71</v>
      </c>
      <c r="H44" s="26">
        <f t="shared" si="1"/>
        <v>111.3</v>
      </c>
      <c r="I44" s="26">
        <f>[3]签字版本!J44</f>
        <v>22.26</v>
      </c>
      <c r="J44" s="25" t="str">
        <f>SUBSTITUTE([3]签字版本!K44,MID([3]签字版本!K44,9,7),"*******")</f>
        <v>62303615*******6490</v>
      </c>
      <c r="K44" s="24" t="str">
        <f>[3]签字版本!L44</f>
        <v>连城县农村信用联社四堡信用社</v>
      </c>
    </row>
    <row r="45" spans="1:11">
      <c r="A45" s="24" t="str">
        <f>[3]签字版本!A45</f>
        <v>39</v>
      </c>
      <c r="B45" s="24" t="str">
        <f>[3]签字版本!B45</f>
        <v>邹金铭</v>
      </c>
      <c r="C45" s="24" t="str">
        <f>SUBSTITUTE([3]签字版本!C45,MID([3]签字版本!C45,7,8),"********")</f>
        <v>352627********1651</v>
      </c>
      <c r="D45" s="25" t="str">
        <f>SUBSTITUTE([3]签字版本!D45,MID([3]签字版本!D45,4,4),"****")</f>
        <v>136****8561</v>
      </c>
      <c r="E45" s="24" t="str">
        <f>[3]签字版本!E45</f>
        <v>上枧</v>
      </c>
      <c r="F45" s="26">
        <f>[3]签字版本!F45</f>
        <v>3.11</v>
      </c>
      <c r="G45" s="26">
        <f t="shared" si="0"/>
        <v>3.11</v>
      </c>
      <c r="H45" s="26">
        <f t="shared" si="1"/>
        <v>93.3</v>
      </c>
      <c r="I45" s="26">
        <f>[3]签字版本!J45</f>
        <v>18.66</v>
      </c>
      <c r="J45" s="25" t="str">
        <f>SUBSTITUTE([3]签字版本!K45,MID([3]签字版本!K45,9,7),"*******")</f>
        <v>62218405*******4014</v>
      </c>
      <c r="K45" s="24" t="str">
        <f>[3]签字版本!L45</f>
        <v>连城县农村信用联社四堡信用社</v>
      </c>
    </row>
    <row r="46" spans="1:11">
      <c r="A46" s="24" t="str">
        <f>[3]签字版本!A46</f>
        <v>40</v>
      </c>
      <c r="B46" s="24" t="str">
        <f>[3]签字版本!B46</f>
        <v>邹贤滨</v>
      </c>
      <c r="C46" s="24" t="str">
        <f>SUBSTITUTE([3]签字版本!C46,MID([3]签字版本!C46,7,8),"********")</f>
        <v>352627********1618</v>
      </c>
      <c r="D46" s="25" t="str">
        <f>SUBSTITUTE([3]签字版本!D46,MID([3]签字版本!D46,4,4),"****")</f>
        <v>136****3019</v>
      </c>
      <c r="E46" s="24" t="str">
        <f>[3]签字版本!E46</f>
        <v>上枧</v>
      </c>
      <c r="F46" s="26">
        <f>[3]签字版本!F46</f>
        <v>2.36</v>
      </c>
      <c r="G46" s="26">
        <f t="shared" si="0"/>
        <v>2.36</v>
      </c>
      <c r="H46" s="26">
        <f t="shared" si="1"/>
        <v>70.8</v>
      </c>
      <c r="I46" s="26">
        <f>[3]签字版本!J46</f>
        <v>14.16</v>
      </c>
      <c r="J46" s="25" t="str">
        <f>SUBSTITUTE([3]签字版本!K46,MID([3]签字版本!K46,9,7),"*******")</f>
        <v>62303611*******7493</v>
      </c>
      <c r="K46" s="24" t="str">
        <f>[3]签字版本!L46</f>
        <v>连城县农村信用联社四堡信用社</v>
      </c>
    </row>
    <row r="47" spans="1:11">
      <c r="A47" s="24" t="str">
        <f>[3]签字版本!A47</f>
        <v>41</v>
      </c>
      <c r="B47" s="24" t="str">
        <f>[3]签字版本!B47</f>
        <v>马富梅</v>
      </c>
      <c r="C47" s="24" t="str">
        <f>SUBSTITUTE([3]签字版本!C47,MID([3]签字版本!C47,7,8),"********")</f>
        <v>352627********1623</v>
      </c>
      <c r="D47" s="25" t="str">
        <f>SUBSTITUTE([3]签字版本!D47,MID([3]签字版本!D47,4,4),"****")</f>
        <v>157****7341</v>
      </c>
      <c r="E47" s="24" t="str">
        <f>[3]签字版本!E47</f>
        <v>上枧</v>
      </c>
      <c r="F47" s="26">
        <f>[3]签字版本!F47</f>
        <v>4</v>
      </c>
      <c r="G47" s="26">
        <f t="shared" si="0"/>
        <v>4</v>
      </c>
      <c r="H47" s="26">
        <f t="shared" si="1"/>
        <v>120</v>
      </c>
      <c r="I47" s="26">
        <f>[3]签字版本!J47</f>
        <v>24</v>
      </c>
      <c r="J47" s="25" t="str">
        <f>SUBSTITUTE([3]签字版本!K47,MID([3]签字版本!K47,9,7),"*******")</f>
        <v>62218405*******4311</v>
      </c>
      <c r="K47" s="24" t="str">
        <f>[3]签字版本!L47</f>
        <v>连城县农村信用联社四堡信用社</v>
      </c>
    </row>
    <row r="48" spans="1:11">
      <c r="A48" s="24" t="str">
        <f>[3]签字版本!A48</f>
        <v>42</v>
      </c>
      <c r="B48" s="24" t="str">
        <f>[3]签字版本!B48</f>
        <v>邹金旺</v>
      </c>
      <c r="C48" s="24" t="str">
        <f>SUBSTITUTE([3]签字版本!C48,MID([3]签字版本!C48,7,8),"********")</f>
        <v>352627********1615</v>
      </c>
      <c r="D48" s="25" t="str">
        <f>SUBSTITUTE([3]签字版本!D48,MID([3]签字版本!D48,4,4),"****")</f>
        <v>158****6079</v>
      </c>
      <c r="E48" s="24" t="str">
        <f>[3]签字版本!E48</f>
        <v>上枧</v>
      </c>
      <c r="F48" s="26">
        <f>[3]签字版本!F48</f>
        <v>10.69</v>
      </c>
      <c r="G48" s="26">
        <f t="shared" si="0"/>
        <v>10.69</v>
      </c>
      <c r="H48" s="26">
        <f t="shared" si="1"/>
        <v>320.7</v>
      </c>
      <c r="I48" s="26">
        <f>[3]签字版本!J48</f>
        <v>64.14</v>
      </c>
      <c r="J48" s="25" t="str">
        <f>SUBSTITUTE([3]签字版本!K48,MID([3]签字版本!K48,9,7),"*******")</f>
        <v>62218405*******3917</v>
      </c>
      <c r="K48" s="24" t="str">
        <f>[3]签字版本!L48</f>
        <v>连城县农村信用联社四堡信用社</v>
      </c>
    </row>
    <row r="49" spans="1:11">
      <c r="A49" s="24" t="str">
        <f>[3]签字版本!A49</f>
        <v>43</v>
      </c>
      <c r="B49" s="24" t="str">
        <f>[3]签字版本!B49</f>
        <v>邹希平</v>
      </c>
      <c r="C49" s="24" t="str">
        <f>SUBSTITUTE([3]签字版本!C49,MID([3]签字版本!C49,7,8),"********")</f>
        <v>352627********1619</v>
      </c>
      <c r="D49" s="25" t="str">
        <f>SUBSTITUTE([3]签字版本!D49,MID([3]签字版本!D49,4,4),"****")</f>
        <v>848****</v>
      </c>
      <c r="E49" s="24" t="str">
        <f>[3]签字版本!E49</f>
        <v>上枧</v>
      </c>
      <c r="F49" s="26">
        <f>[3]签字版本!F49</f>
        <v>9.81</v>
      </c>
      <c r="G49" s="26">
        <f t="shared" si="0"/>
        <v>9.81</v>
      </c>
      <c r="H49" s="26">
        <f t="shared" si="1"/>
        <v>294.3</v>
      </c>
      <c r="I49" s="26">
        <f>[3]签字版本!J49</f>
        <v>58.86</v>
      </c>
      <c r="J49" s="25" t="str">
        <f>SUBSTITUTE([3]签字版本!K49,MID([3]签字版本!K49,9,7),"*******")</f>
        <v>90908180*******0156735</v>
      </c>
      <c r="K49" s="24" t="str">
        <f>[3]签字版本!L49</f>
        <v>连城县农村信用联社四堡信用社</v>
      </c>
    </row>
    <row r="50" spans="1:11">
      <c r="A50" s="24" t="str">
        <f>[3]签字版本!A50</f>
        <v>44</v>
      </c>
      <c r="B50" s="24" t="str">
        <f>[3]签字版本!B50</f>
        <v>邹贤文</v>
      </c>
      <c r="C50" s="24" t="str">
        <f>SUBSTITUTE([3]签字版本!C50,MID([3]签字版本!C50,7,8),"********")</f>
        <v>352627********1618</v>
      </c>
      <c r="D50" s="25" t="str">
        <f>SUBSTITUTE([3]签字版本!D50,MID([3]签字版本!D50,4,4),"****")</f>
        <v>135****3135</v>
      </c>
      <c r="E50" s="24" t="str">
        <f>[3]签字版本!E50</f>
        <v>上枧</v>
      </c>
      <c r="F50" s="26">
        <f>[3]签字版本!F50</f>
        <v>0.97</v>
      </c>
      <c r="G50" s="26">
        <f t="shared" si="0"/>
        <v>0.97</v>
      </c>
      <c r="H50" s="26">
        <f t="shared" si="1"/>
        <v>29.1</v>
      </c>
      <c r="I50" s="26">
        <f>[3]签字版本!J50</f>
        <v>5.82</v>
      </c>
      <c r="J50" s="25" t="str">
        <f>SUBSTITUTE([3]签字版本!K50,MID([3]签字版本!K50,9,7),"*******")</f>
        <v>90908180*******0227196</v>
      </c>
      <c r="K50" s="24" t="str">
        <f>[3]签字版本!L50</f>
        <v>连城县农村信用联社四堡信用社</v>
      </c>
    </row>
    <row r="51" spans="1:11">
      <c r="A51" s="24" t="str">
        <f>[3]签字版本!A51</f>
        <v>45</v>
      </c>
      <c r="B51" s="24" t="str">
        <f>[3]签字版本!B51</f>
        <v>邹经汉</v>
      </c>
      <c r="C51" s="24" t="str">
        <f>SUBSTITUTE([3]签字版本!C51,MID([3]签字版本!C51,7,8),"********")</f>
        <v>352627********1610</v>
      </c>
      <c r="D51" s="25" t="str">
        <f>SUBSTITUTE([3]签字版本!D51,MID([3]签字版本!D51,4,4),"****")</f>
        <v>189****1681</v>
      </c>
      <c r="E51" s="24" t="str">
        <f>[3]签字版本!E51</f>
        <v>上枧</v>
      </c>
      <c r="F51" s="26">
        <f>[3]签字版本!F51</f>
        <v>3.91</v>
      </c>
      <c r="G51" s="26">
        <f t="shared" si="0"/>
        <v>3.91</v>
      </c>
      <c r="H51" s="26">
        <f t="shared" si="1"/>
        <v>117.3</v>
      </c>
      <c r="I51" s="26">
        <f>[3]签字版本!J51</f>
        <v>23.46</v>
      </c>
      <c r="J51" s="25" t="str">
        <f>SUBSTITUTE([3]签字版本!K51,MID([3]签字版本!K51,9,7),"*******")</f>
        <v>62218405*******3925</v>
      </c>
      <c r="K51" s="24" t="str">
        <f>[3]签字版本!L51</f>
        <v>连城县农村信用联社四堡信用社</v>
      </c>
    </row>
    <row r="52" spans="1:11">
      <c r="A52" s="24" t="str">
        <f>[3]签字版本!A52</f>
        <v>46</v>
      </c>
      <c r="B52" s="24" t="str">
        <f>[3]签字版本!B52</f>
        <v>邹雪彪</v>
      </c>
      <c r="C52" s="24" t="str">
        <f>SUBSTITUTE([3]签字版本!C52,MID([3]签字版本!C52,7,8),"********")</f>
        <v>352627********1616</v>
      </c>
      <c r="D52" s="25" t="str">
        <f>SUBSTITUTE([3]签字版本!D52,MID([3]签字版本!D52,4,4),"****")</f>
        <v>158****6079</v>
      </c>
      <c r="E52" s="24" t="str">
        <f>[3]签字版本!E52</f>
        <v>上枧</v>
      </c>
      <c r="F52" s="26">
        <f>[3]签字版本!F52</f>
        <v>2.86</v>
      </c>
      <c r="G52" s="26">
        <f t="shared" si="0"/>
        <v>2.86</v>
      </c>
      <c r="H52" s="26">
        <f t="shared" si="1"/>
        <v>85.8</v>
      </c>
      <c r="I52" s="26">
        <f>[3]签字版本!J52</f>
        <v>17.16</v>
      </c>
      <c r="J52" s="25" t="str">
        <f>SUBSTITUTE([3]签字版本!K52,MID([3]签字版本!K52,9,7),"*******")</f>
        <v>62218405*******1411</v>
      </c>
      <c r="K52" s="24" t="str">
        <f>[3]签字版本!L52</f>
        <v>连城县农村信用联社四堡信用社</v>
      </c>
    </row>
    <row r="53" spans="1:11">
      <c r="A53" s="24" t="str">
        <f>[3]签字版本!A53</f>
        <v>47</v>
      </c>
      <c r="B53" s="24" t="str">
        <f>[3]签字版本!B53</f>
        <v>邹云庆</v>
      </c>
      <c r="C53" s="24" t="str">
        <f>SUBSTITUTE([3]签字版本!C53,MID([3]签字版本!C53,7,8),"********")</f>
        <v>352627********1614</v>
      </c>
      <c r="D53" s="25" t="str">
        <f>SUBSTITUTE([3]签字版本!D53,MID([3]签字版本!D53,4,4),"****")</f>
        <v>133****4806</v>
      </c>
      <c r="E53" s="24" t="str">
        <f>[3]签字版本!E53</f>
        <v>上枧</v>
      </c>
      <c r="F53" s="26">
        <f>[3]签字版本!F53</f>
        <v>8.51</v>
      </c>
      <c r="G53" s="26">
        <f t="shared" si="0"/>
        <v>8.51</v>
      </c>
      <c r="H53" s="26">
        <f t="shared" si="1"/>
        <v>255.3</v>
      </c>
      <c r="I53" s="26">
        <f>[3]签字版本!J53</f>
        <v>51.06</v>
      </c>
      <c r="J53" s="25" t="str">
        <f>SUBSTITUTE([3]签字版本!K53,MID([3]签字版本!K53,9,7),"*******")</f>
        <v>62218405*******8150</v>
      </c>
      <c r="K53" s="24" t="str">
        <f>[3]签字版本!L53</f>
        <v>连城县农村信用联社四堡信用社</v>
      </c>
    </row>
    <row r="54" spans="1:11">
      <c r="A54" s="24" t="str">
        <f>[3]签字版本!A54</f>
        <v>48</v>
      </c>
      <c r="B54" s="24" t="str">
        <f>[3]签字版本!B54</f>
        <v>邹佳湧</v>
      </c>
      <c r="C54" s="24" t="str">
        <f>SUBSTITUTE([3]签字版本!C54,MID([3]签字版本!C54,7,8),"********")</f>
        <v>350825********1631</v>
      </c>
      <c r="D54" s="25" t="str">
        <f>SUBSTITUTE([3]签字版本!D54,MID([3]签字版本!D54,4,4),"****")</f>
        <v>189****8285</v>
      </c>
      <c r="E54" s="24" t="str">
        <f>[3]签字版本!E54</f>
        <v>上枧</v>
      </c>
      <c r="F54" s="26">
        <f>[3]签字版本!F54</f>
        <v>1.39</v>
      </c>
      <c r="G54" s="26">
        <f t="shared" si="0"/>
        <v>1.39</v>
      </c>
      <c r="H54" s="26">
        <f t="shared" si="1"/>
        <v>41.7</v>
      </c>
      <c r="I54" s="26">
        <f>[3]签字版本!J54</f>
        <v>8.34</v>
      </c>
      <c r="J54" s="25" t="str">
        <f>SUBSTITUTE([3]签字版本!K54,MID([3]签字版本!K54,9,7),"*******")</f>
        <v>62218405*******4618</v>
      </c>
      <c r="K54" s="24" t="str">
        <f>[3]签字版本!L54</f>
        <v>连城县农村信用联社四堡信用社</v>
      </c>
    </row>
    <row r="55" spans="1:11">
      <c r="A55" s="24" t="str">
        <f>[3]签字版本!A55</f>
        <v>49</v>
      </c>
      <c r="B55" s="24" t="str">
        <f>[3]签字版本!B55</f>
        <v>邹佳水</v>
      </c>
      <c r="C55" s="24" t="str">
        <f>SUBSTITUTE([3]签字版本!C55,MID([3]签字版本!C55,7,8),"********")</f>
        <v>352627********1617</v>
      </c>
      <c r="D55" s="25" t="str">
        <f>SUBSTITUTE([3]签字版本!D55,MID([3]签字版本!D55,4,4),"****")</f>
        <v>138****8476</v>
      </c>
      <c r="E55" s="24" t="str">
        <f>[3]签字版本!E55</f>
        <v>上枧</v>
      </c>
      <c r="F55" s="26">
        <f>[3]签字版本!F55</f>
        <v>1.5</v>
      </c>
      <c r="G55" s="26">
        <f t="shared" si="0"/>
        <v>1.5</v>
      </c>
      <c r="H55" s="26">
        <f t="shared" si="1"/>
        <v>45</v>
      </c>
      <c r="I55" s="26">
        <f>[3]签字版本!J55</f>
        <v>9</v>
      </c>
      <c r="J55" s="25" t="str">
        <f>SUBSTITUTE([3]签字版本!K55,MID([3]签字版本!K55,9,7),"*******")</f>
        <v>62218405*******8168</v>
      </c>
      <c r="K55" s="24" t="str">
        <f>[3]签字版本!L55</f>
        <v>连城县农村信用联社四堡信用社</v>
      </c>
    </row>
    <row r="56" spans="1:11">
      <c r="A56" s="24" t="str">
        <f>[3]签字版本!A56</f>
        <v>50</v>
      </c>
      <c r="B56" s="24" t="str">
        <f>[3]签字版本!B56</f>
        <v>邹吕銮</v>
      </c>
      <c r="C56" s="24" t="str">
        <f>SUBSTITUTE([3]签字版本!C56,MID([3]签字版本!C56,7,8),"********")</f>
        <v>352627********1618</v>
      </c>
      <c r="D56" s="25" t="str">
        <f>SUBSTITUTE([3]签字版本!D56,MID([3]签字版本!D56,4,4),"****")</f>
        <v>189****8285</v>
      </c>
      <c r="E56" s="24" t="str">
        <f>[3]签字版本!E56</f>
        <v>上枧</v>
      </c>
      <c r="F56" s="26">
        <f>[3]签字版本!F56</f>
        <v>2.02</v>
      </c>
      <c r="G56" s="26">
        <f t="shared" si="0"/>
        <v>2.02</v>
      </c>
      <c r="H56" s="26">
        <f t="shared" si="1"/>
        <v>60.6</v>
      </c>
      <c r="I56" s="26">
        <f>[3]签字版本!J56</f>
        <v>12.12</v>
      </c>
      <c r="J56" s="25" t="str">
        <f>SUBSTITUTE([3]签字版本!K56,MID([3]签字版本!K56,9,7),"*******")</f>
        <v>90908180*******0162489</v>
      </c>
      <c r="K56" s="24" t="str">
        <f>[3]签字版本!L56</f>
        <v>连城县农村信用联社四堡信用社</v>
      </c>
    </row>
    <row r="57" spans="1:11">
      <c r="A57" s="24" t="str">
        <f>[3]签字版本!A57</f>
        <v>51</v>
      </c>
      <c r="B57" s="24" t="str">
        <f>[3]签字版本!B57</f>
        <v>邹德昌</v>
      </c>
      <c r="C57" s="24" t="str">
        <f>SUBSTITUTE([3]签字版本!C57,MID([3]签字版本!C57,7,8),"********")</f>
        <v>352627********1613</v>
      </c>
      <c r="D57" s="25" t="str">
        <f>SUBSTITUTE([3]签字版本!D57,MID([3]签字版本!D57,4,4),"****")</f>
        <v>150****3373</v>
      </c>
      <c r="E57" s="24" t="str">
        <f>[3]签字版本!E57</f>
        <v>上枧</v>
      </c>
      <c r="F57" s="26">
        <f>[3]签字版本!F57</f>
        <v>3.45</v>
      </c>
      <c r="G57" s="26">
        <f t="shared" si="0"/>
        <v>3.45</v>
      </c>
      <c r="H57" s="26">
        <f t="shared" si="1"/>
        <v>103.5</v>
      </c>
      <c r="I57" s="26">
        <f>[3]签字版本!J57</f>
        <v>20.7</v>
      </c>
      <c r="J57" s="25" t="str">
        <f>SUBSTITUTE([3]签字版本!K57,MID([3]签字版本!K57,9,7),"*******")</f>
        <v>90908180*******0062318</v>
      </c>
      <c r="K57" s="24" t="str">
        <f>[3]签字版本!L57</f>
        <v>连城县农村信用联社四堡信用社</v>
      </c>
    </row>
    <row r="58" spans="1:11">
      <c r="A58" s="24" t="str">
        <f>[3]签字版本!A58</f>
        <v>52</v>
      </c>
      <c r="B58" s="24" t="str">
        <f>[3]签字版本!B58</f>
        <v>邹雪伟</v>
      </c>
      <c r="C58" s="24" t="str">
        <f>SUBSTITUTE([3]签字版本!C58,MID([3]签字版本!C58,7,8),"********")</f>
        <v>350825********1651</v>
      </c>
      <c r="D58" s="25" t="str">
        <f>SUBSTITUTE([3]签字版本!D58,MID([3]签字版本!D58,4,4),"****")</f>
        <v>158****6278</v>
      </c>
      <c r="E58" s="24" t="str">
        <f>[3]签字版本!E58</f>
        <v>上枧</v>
      </c>
      <c r="F58" s="26">
        <f>[3]签字版本!F58</f>
        <v>2.74</v>
      </c>
      <c r="G58" s="26">
        <f t="shared" si="0"/>
        <v>2.74</v>
      </c>
      <c r="H58" s="26">
        <f t="shared" si="1"/>
        <v>82.2</v>
      </c>
      <c r="I58" s="26">
        <f>[3]签字版本!J58</f>
        <v>16.44</v>
      </c>
      <c r="J58" s="25" t="str">
        <f>SUBSTITUTE([3]签字版本!K58,MID([3]签字版本!K58,9,7),"*******")</f>
        <v>62218405*******4584</v>
      </c>
      <c r="K58" s="24" t="str">
        <f>[3]签字版本!L58</f>
        <v>连城县农村信用联社四堡信用社</v>
      </c>
    </row>
    <row r="59" spans="1:11">
      <c r="A59" s="24" t="str">
        <f>[3]签字版本!A59</f>
        <v>53</v>
      </c>
      <c r="B59" s="24" t="str">
        <f>[3]签字版本!B59</f>
        <v>邹茂昌</v>
      </c>
      <c r="C59" s="24" t="str">
        <f>SUBSTITUTE([3]签字版本!C59,MID([3]签字版本!C59,7,8),"********")</f>
        <v>352627********1630</v>
      </c>
      <c r="D59" s="25" t="str">
        <f>SUBSTITUTE([3]签字版本!D59,MID([3]签字版本!D59,4,4),"****")</f>
        <v>151****2418</v>
      </c>
      <c r="E59" s="24" t="str">
        <f>[3]签字版本!E59</f>
        <v>上枧</v>
      </c>
      <c r="F59" s="26">
        <f>[3]签字版本!F59</f>
        <v>1.95</v>
      </c>
      <c r="G59" s="26">
        <f t="shared" si="0"/>
        <v>1.95</v>
      </c>
      <c r="H59" s="26">
        <f t="shared" si="1"/>
        <v>58.5</v>
      </c>
      <c r="I59" s="26">
        <f>[3]签字版本!J59</f>
        <v>11.7</v>
      </c>
      <c r="J59" s="25" t="str">
        <f>SUBSTITUTE([3]签字版本!K59,MID([3]签字版本!K59,9,7),"*******")</f>
        <v>90908180*******0063692</v>
      </c>
      <c r="K59" s="24" t="str">
        <f>[3]签字版本!L59</f>
        <v>连城县农村信用联社四堡信用社</v>
      </c>
    </row>
    <row r="60" spans="1:11">
      <c r="A60" s="24" t="str">
        <f>[3]签字版本!A60</f>
        <v>54</v>
      </c>
      <c r="B60" s="24" t="str">
        <f>[3]签字版本!B60</f>
        <v>邹加寿</v>
      </c>
      <c r="C60" s="24" t="str">
        <f>SUBSTITUTE([3]签字版本!C60,MID([3]签字版本!C60,7,8),"********")</f>
        <v>352627********1630</v>
      </c>
      <c r="D60" s="25" t="str">
        <f>SUBSTITUTE([3]签字版本!D60,MID([3]签字版本!D60,4,4),"****")</f>
        <v>153****6812</v>
      </c>
      <c r="E60" s="24" t="str">
        <f>[3]签字版本!E60</f>
        <v>上枧</v>
      </c>
      <c r="F60" s="26">
        <f>[3]签字版本!F60</f>
        <v>2.58</v>
      </c>
      <c r="G60" s="26">
        <f t="shared" si="0"/>
        <v>2.58</v>
      </c>
      <c r="H60" s="26">
        <f t="shared" si="1"/>
        <v>77.4</v>
      </c>
      <c r="I60" s="26">
        <f>[3]签字版本!J60</f>
        <v>15.48</v>
      </c>
      <c r="J60" s="25" t="str">
        <f>SUBSTITUTE([3]签字版本!K60,MID([3]签字版本!K60,9,7),"*******")</f>
        <v>62218405*******4790</v>
      </c>
      <c r="K60" s="24" t="str">
        <f>[3]签字版本!L60</f>
        <v>连城县农村信用联社四堡信用社</v>
      </c>
    </row>
    <row r="61" spans="1:11">
      <c r="A61" s="24" t="str">
        <f>[3]签字版本!A61</f>
        <v>55</v>
      </c>
      <c r="B61" s="24" t="str">
        <f>[3]签字版本!B61</f>
        <v>邹加福</v>
      </c>
      <c r="C61" s="24" t="str">
        <f>SUBSTITUTE([3]签字版本!C61,MID([3]签字版本!C61,7,8),"********")</f>
        <v>352627********1619</v>
      </c>
      <c r="D61" s="25" t="str">
        <f>SUBSTITUTE([3]签字版本!D61,MID([3]签字版本!D61,4,4),"****")</f>
        <v>153****6812</v>
      </c>
      <c r="E61" s="24" t="str">
        <f>[3]签字版本!E61</f>
        <v>上枧</v>
      </c>
      <c r="F61" s="26">
        <f>[3]签字版本!F61</f>
        <v>5.87</v>
      </c>
      <c r="G61" s="26">
        <f t="shared" si="0"/>
        <v>5.87</v>
      </c>
      <c r="H61" s="26">
        <f t="shared" si="1"/>
        <v>176.1</v>
      </c>
      <c r="I61" s="26">
        <f>[3]签字版本!J61</f>
        <v>35.22</v>
      </c>
      <c r="J61" s="25" t="str">
        <f>SUBSTITUTE([3]签字版本!K61,MID([3]签字版本!K61,9,7),"*******")</f>
        <v>62218405*******4972</v>
      </c>
      <c r="K61" s="24" t="str">
        <f>[3]签字版本!L61</f>
        <v>连城县农村信用联社四堡信用社</v>
      </c>
    </row>
    <row r="62" spans="1:11">
      <c r="A62" s="24" t="str">
        <f>[3]签字版本!A62</f>
        <v>56</v>
      </c>
      <c r="B62" s="24" t="str">
        <f>[3]签字版本!B62</f>
        <v>邹加全</v>
      </c>
      <c r="C62" s="24" t="str">
        <f>SUBSTITUTE([3]签字版本!C62,MID([3]签字版本!C62,7,8),"********")</f>
        <v>352627********1617</v>
      </c>
      <c r="D62" s="25" t="str">
        <f>SUBSTITUTE([3]签字版本!D62,MID([3]签字版本!D62,4,4),"****")</f>
        <v>153****6814</v>
      </c>
      <c r="E62" s="24" t="str">
        <f>[3]签字版本!E62</f>
        <v>上枧</v>
      </c>
      <c r="F62" s="26">
        <f>[3]签字版本!F62</f>
        <v>1.01</v>
      </c>
      <c r="G62" s="26">
        <f t="shared" si="0"/>
        <v>1.01</v>
      </c>
      <c r="H62" s="26">
        <f t="shared" si="1"/>
        <v>30.3</v>
      </c>
      <c r="I62" s="26">
        <f>[3]签字版本!J62</f>
        <v>6.06</v>
      </c>
      <c r="J62" s="25" t="str">
        <f>SUBSTITUTE([3]签字版本!K62,MID([3]签字版本!K62,9,7),"*******")</f>
        <v>62218405*******4683</v>
      </c>
      <c r="K62" s="24" t="str">
        <f>[3]签字版本!L62</f>
        <v>连城县农村信用联社四堡信用社</v>
      </c>
    </row>
    <row r="63" spans="1:11">
      <c r="A63" s="24" t="str">
        <f>[3]签字版本!A63</f>
        <v>57</v>
      </c>
      <c r="B63" s="24" t="str">
        <f>[3]签字版本!B63</f>
        <v>邹吕轮</v>
      </c>
      <c r="C63" s="24" t="str">
        <f>SUBSTITUTE([3]签字版本!C63,MID([3]签字版本!C63,7,8),"********")</f>
        <v>352627********1639</v>
      </c>
      <c r="D63" s="25" t="str">
        <f>SUBSTITUTE([3]签字版本!D63,MID([3]签字版本!D63,4,4),"****")</f>
        <v>130****2530</v>
      </c>
      <c r="E63" s="24" t="str">
        <f>[3]签字版本!E63</f>
        <v>上枧</v>
      </c>
      <c r="F63" s="26">
        <f>[3]签字版本!F63</f>
        <v>2.52</v>
      </c>
      <c r="G63" s="26">
        <f t="shared" si="0"/>
        <v>2.52</v>
      </c>
      <c r="H63" s="26">
        <f t="shared" si="1"/>
        <v>75.6</v>
      </c>
      <c r="I63" s="26">
        <f>[3]签字版本!J63</f>
        <v>15.12</v>
      </c>
      <c r="J63" s="25" t="str">
        <f>SUBSTITUTE([3]签字版本!K63,MID([3]签字版本!K63,9,7),"*******")</f>
        <v>62218405*******1387</v>
      </c>
      <c r="K63" s="24" t="str">
        <f>[3]签字版本!L63</f>
        <v>连城县农村信用联社四堡信用社</v>
      </c>
    </row>
    <row r="64" spans="1:11">
      <c r="A64" s="24" t="str">
        <f>[3]签字版本!A64</f>
        <v>58</v>
      </c>
      <c r="B64" s="24" t="str">
        <f>[3]签字版本!B64</f>
        <v>邹吕常</v>
      </c>
      <c r="C64" s="24" t="str">
        <f>SUBSTITUTE([3]签字版本!C64,MID([3]签字版本!C64,7,8),"********")</f>
        <v>350825********1610</v>
      </c>
      <c r="D64" s="25" t="str">
        <f>SUBSTITUTE([3]签字版本!D64,MID([3]签字版本!D64,4,4),"****")</f>
        <v>158****7420</v>
      </c>
      <c r="E64" s="24" t="str">
        <f>[3]签字版本!E64</f>
        <v>上枧</v>
      </c>
      <c r="F64" s="26">
        <f>[3]签字版本!F64</f>
        <v>2.46</v>
      </c>
      <c r="G64" s="26">
        <f t="shared" si="0"/>
        <v>2.46</v>
      </c>
      <c r="H64" s="26">
        <f t="shared" si="1"/>
        <v>73.8</v>
      </c>
      <c r="I64" s="26">
        <f>[3]签字版本!J64</f>
        <v>14.76</v>
      </c>
      <c r="J64" s="25" t="str">
        <f>SUBSTITUTE([3]签字版本!K64,MID([3]签字版本!K64,9,7),"*******")</f>
        <v>90908180*******0049058</v>
      </c>
      <c r="K64" s="24" t="str">
        <f>[3]签字版本!L64</f>
        <v>连城县农村信用联社四堡信用社</v>
      </c>
    </row>
    <row r="65" spans="1:11">
      <c r="A65" s="24" t="str">
        <f>[3]签字版本!A65</f>
        <v>59</v>
      </c>
      <c r="B65" s="24" t="str">
        <f>[3]签字版本!B65</f>
        <v>邹忠歧</v>
      </c>
      <c r="C65" s="24" t="str">
        <f>SUBSTITUTE([3]签字版本!C65,MID([3]签字版本!C65,7,8),"********")</f>
        <v>352627********1619</v>
      </c>
      <c r="D65" s="25" t="str">
        <f>SUBSTITUTE([3]签字版本!D65,MID([3]签字版本!D65,4,4),"****")</f>
        <v>130****9598</v>
      </c>
      <c r="E65" s="24" t="str">
        <f>[3]签字版本!E65</f>
        <v>上枧</v>
      </c>
      <c r="F65" s="26">
        <f>[3]签字版本!F65</f>
        <v>4.54</v>
      </c>
      <c r="G65" s="26">
        <f t="shared" si="0"/>
        <v>4.54</v>
      </c>
      <c r="H65" s="26">
        <f t="shared" si="1"/>
        <v>136.2</v>
      </c>
      <c r="I65" s="26">
        <f>[3]签字版本!J65</f>
        <v>27.24</v>
      </c>
      <c r="J65" s="25" t="str">
        <f>SUBSTITUTE([3]签字版本!K65,MID([3]签字版本!K65,9,7),"*******")</f>
        <v>62218405*******5151</v>
      </c>
      <c r="K65" s="24" t="str">
        <f>[3]签字版本!L65</f>
        <v>连城县农村信用联社四堡信用社</v>
      </c>
    </row>
    <row r="66" spans="1:11">
      <c r="A66" s="24" t="str">
        <f>[3]签字版本!A66</f>
        <v>60</v>
      </c>
      <c r="B66" s="24" t="str">
        <f>[3]签字版本!B66</f>
        <v>邹满岐</v>
      </c>
      <c r="C66" s="24" t="str">
        <f>SUBSTITUTE([3]签字版本!C66,MID([3]签字版本!C66,7,8),"********")</f>
        <v>352627********1616</v>
      </c>
      <c r="D66" s="25" t="str">
        <f>SUBSTITUTE([3]签字版本!D66,MID([3]签字版本!D66,4,4),"****")</f>
        <v>139****9752</v>
      </c>
      <c r="E66" s="24" t="str">
        <f>[3]签字版本!E66</f>
        <v>上枧</v>
      </c>
      <c r="F66" s="26">
        <f>[3]签字版本!F66</f>
        <v>0.87</v>
      </c>
      <c r="G66" s="26">
        <f t="shared" si="0"/>
        <v>0.87</v>
      </c>
      <c r="H66" s="26">
        <f t="shared" si="1"/>
        <v>26.1</v>
      </c>
      <c r="I66" s="26">
        <f>[3]签字版本!J66</f>
        <v>5.22</v>
      </c>
      <c r="J66" s="25" t="str">
        <f>SUBSTITUTE([3]签字版本!K66,MID([3]签字版本!K66,9,7),"*******")</f>
        <v>62218405*******4980</v>
      </c>
      <c r="K66" s="24" t="str">
        <f>[3]签字版本!L66</f>
        <v>连城县农村信用联社四堡信用社</v>
      </c>
    </row>
    <row r="67" spans="1:11">
      <c r="A67" s="24" t="str">
        <f>[3]签字版本!A67</f>
        <v>61</v>
      </c>
      <c r="B67" s="24" t="str">
        <f>[3]签字版本!B67</f>
        <v>邹汉岐</v>
      </c>
      <c r="C67" s="24" t="str">
        <f>SUBSTITUTE([3]签字版本!C67,MID([3]签字版本!C67,7,8),"********")</f>
        <v>352627********1633</v>
      </c>
      <c r="D67" s="25" t="str">
        <f>SUBSTITUTE([3]签字版本!D67,MID([3]签字版本!D67,4,4),"****")</f>
        <v>182****7823</v>
      </c>
      <c r="E67" s="24" t="str">
        <f>[3]签字版本!E67</f>
        <v>上枧</v>
      </c>
      <c r="F67" s="26">
        <f>[3]签字版本!F67</f>
        <v>5</v>
      </c>
      <c r="G67" s="26">
        <f t="shared" si="0"/>
        <v>5</v>
      </c>
      <c r="H67" s="26">
        <f t="shared" si="1"/>
        <v>150</v>
      </c>
      <c r="I67" s="26">
        <f>[3]签字版本!J67</f>
        <v>30</v>
      </c>
      <c r="J67" s="25" t="str">
        <f>SUBSTITUTE([3]签字版本!K67,MID([3]签字版本!K67,9,7),"*******")</f>
        <v>90908180*******0069632</v>
      </c>
      <c r="K67" s="24" t="str">
        <f>[3]签字版本!L67</f>
        <v>连城县农村信用联社四堡信用社</v>
      </c>
    </row>
    <row r="68" spans="1:11">
      <c r="A68" s="24" t="str">
        <f>[3]签字版本!A68</f>
        <v>62</v>
      </c>
      <c r="B68" s="24" t="str">
        <f>[3]签字版本!B68</f>
        <v>邹桃芳</v>
      </c>
      <c r="C68" s="24" t="str">
        <f>SUBSTITUTE([3]签字版本!C68,MID([3]签字版本!C68,7,8),"********")</f>
        <v>352627********161X</v>
      </c>
      <c r="D68" s="25" t="str">
        <f>SUBSTITUTE([3]签字版本!D68,MID([3]签字版本!D68,4,4),"****")</f>
        <v>138****6259</v>
      </c>
      <c r="E68" s="24" t="str">
        <f>[3]签字版本!E68</f>
        <v>上枧</v>
      </c>
      <c r="F68" s="26">
        <f>[3]签字版本!F68</f>
        <v>11.1</v>
      </c>
      <c r="G68" s="26">
        <f t="shared" si="0"/>
        <v>11.1</v>
      </c>
      <c r="H68" s="26">
        <f t="shared" si="1"/>
        <v>333</v>
      </c>
      <c r="I68" s="26">
        <f>[3]签字版本!J68</f>
        <v>66.6</v>
      </c>
      <c r="J68" s="25" t="str">
        <f>SUBSTITUTE([3]签字版本!K68,MID([3]签字版本!K68,9,7),"*******")</f>
        <v>90908180*******0204461</v>
      </c>
      <c r="K68" s="24" t="str">
        <f>[3]签字版本!L68</f>
        <v>连城县农村信用联社四堡信用社</v>
      </c>
    </row>
    <row r="69" spans="1:11">
      <c r="A69" s="24" t="str">
        <f>[3]签字版本!A69</f>
        <v>63</v>
      </c>
      <c r="B69" s="24" t="str">
        <f>[3]签字版本!B69</f>
        <v>邹冬岐</v>
      </c>
      <c r="C69" s="24" t="str">
        <f>SUBSTITUTE([3]签字版本!C69,MID([3]签字版本!C69,7,8),"********")</f>
        <v>352627********1632</v>
      </c>
      <c r="D69" s="25" t="str">
        <f>SUBSTITUTE([3]签字版本!D69,MID([3]签字版本!D69,4,4),"****")</f>
        <v>139****9743</v>
      </c>
      <c r="E69" s="24" t="str">
        <f>[3]签字版本!E69</f>
        <v>上枧</v>
      </c>
      <c r="F69" s="26">
        <f>[3]签字版本!F69</f>
        <v>6</v>
      </c>
      <c r="G69" s="26">
        <f t="shared" si="0"/>
        <v>6</v>
      </c>
      <c r="H69" s="26">
        <f t="shared" si="1"/>
        <v>180</v>
      </c>
      <c r="I69" s="26">
        <f>[3]签字版本!J69</f>
        <v>36</v>
      </c>
      <c r="J69" s="25" t="str">
        <f>SUBSTITUTE([3]签字版本!K69,MID([3]签字版本!K69,9,7),"*******")</f>
        <v>90908180*******0063656</v>
      </c>
      <c r="K69" s="24" t="str">
        <f>[3]签字版本!L69</f>
        <v>连城县农村信用联社四堡信用社</v>
      </c>
    </row>
    <row r="70" spans="1:11">
      <c r="A70" s="24" t="str">
        <f>[3]签字版本!A70</f>
        <v>64</v>
      </c>
      <c r="B70" s="24" t="str">
        <f>[3]签字版本!B70</f>
        <v>马燕玉</v>
      </c>
      <c r="C70" s="24" t="str">
        <f>SUBSTITUTE([3]签字版本!C70,MID([3]签字版本!C70,7,8),"********")</f>
        <v>352627********1626</v>
      </c>
      <c r="D70" s="25" t="str">
        <f>SUBSTITUTE([3]签字版本!D70,MID([3]签字版本!D70,4,4),"****")</f>
        <v>138****0751</v>
      </c>
      <c r="E70" s="24" t="str">
        <f>[3]签字版本!E70</f>
        <v>上枧</v>
      </c>
      <c r="F70" s="26">
        <f>[3]签字版本!F70</f>
        <v>6.83</v>
      </c>
      <c r="G70" s="26">
        <f t="shared" si="0"/>
        <v>6.83</v>
      </c>
      <c r="H70" s="26">
        <f t="shared" si="1"/>
        <v>204.9</v>
      </c>
      <c r="I70" s="26">
        <f>[3]签字版本!J70</f>
        <v>40.98</v>
      </c>
      <c r="J70" s="25" t="str">
        <f>SUBSTITUTE([3]签字版本!K70,MID([3]签字版本!K70,9,7),"*******")</f>
        <v>62303611*******6059</v>
      </c>
      <c r="K70" s="24" t="str">
        <f>[3]签字版本!L70</f>
        <v>连城县农村信用联社四堡信用社</v>
      </c>
    </row>
    <row r="71" spans="1:11">
      <c r="A71" s="24" t="str">
        <f>[3]签字版本!A71</f>
        <v>65</v>
      </c>
      <c r="B71" s="24" t="str">
        <f>[3]签字版本!B71</f>
        <v>邹维清</v>
      </c>
      <c r="C71" s="24" t="str">
        <f>SUBSTITUTE([3]签字版本!C71,MID([3]签字版本!C71,7,8),"********")</f>
        <v>352627********161X</v>
      </c>
      <c r="D71" s="25" t="str">
        <f>SUBSTITUTE([3]签字版本!D71,MID([3]签字版本!D71,4,4),"****")</f>
        <v>138****075</v>
      </c>
      <c r="E71" s="24" t="str">
        <f>[3]签字版本!E71</f>
        <v>上枧</v>
      </c>
      <c r="F71" s="26">
        <f>[3]签字版本!F71</f>
        <v>5.78</v>
      </c>
      <c r="G71" s="26">
        <f t="shared" ref="G71:G134" si="2">F71</f>
        <v>5.78</v>
      </c>
      <c r="H71" s="26">
        <f t="shared" ref="H71:H134" si="3">G71*30</f>
        <v>173.4</v>
      </c>
      <c r="I71" s="26">
        <f>[3]签字版本!J71</f>
        <v>34.68</v>
      </c>
      <c r="J71" s="25" t="str">
        <f>SUBSTITUTE([3]签字版本!K71,MID([3]签字版本!K71,9,7),"*******")</f>
        <v>90908180*******0069883</v>
      </c>
      <c r="K71" s="24" t="str">
        <f>[3]签字版本!L71</f>
        <v>连城县农村信用联社四堡信用社</v>
      </c>
    </row>
    <row r="72" spans="1:11">
      <c r="A72" s="24" t="str">
        <f>[3]签字版本!A72</f>
        <v>66</v>
      </c>
      <c r="B72" s="24" t="str">
        <f>[3]签字版本!B72</f>
        <v>邹松岐</v>
      </c>
      <c r="C72" s="24" t="str">
        <f>SUBSTITUTE([3]签字版本!C72,MID([3]签字版本!C72,7,8),"********")</f>
        <v>352627********1619</v>
      </c>
      <c r="D72" s="25" t="str">
        <f>SUBSTITUTE([3]签字版本!D72,MID([3]签字版本!D72,4,4),"****")</f>
        <v>189****3739</v>
      </c>
      <c r="E72" s="24" t="str">
        <f>[3]签字版本!E72</f>
        <v>上枧</v>
      </c>
      <c r="F72" s="26">
        <f>[3]签字版本!F72</f>
        <v>5.85</v>
      </c>
      <c r="G72" s="26">
        <f t="shared" si="2"/>
        <v>5.85</v>
      </c>
      <c r="H72" s="26">
        <f t="shared" si="3"/>
        <v>175.5</v>
      </c>
      <c r="I72" s="26">
        <f>[3]签字版本!J72</f>
        <v>35.1</v>
      </c>
      <c r="J72" s="25" t="str">
        <f>SUBSTITUTE([3]签字版本!K72,MID([3]签字版本!K72,9,7),"*******")</f>
        <v>62218405*******4998</v>
      </c>
      <c r="K72" s="24" t="str">
        <f>[3]签字版本!L72</f>
        <v>连城县农村信用联社四堡信用社</v>
      </c>
    </row>
    <row r="73" spans="1:11">
      <c r="A73" s="24" t="str">
        <f>[3]签字版本!A73</f>
        <v>67</v>
      </c>
      <c r="B73" s="24" t="str">
        <f>[3]签字版本!B73</f>
        <v>邹冬彪</v>
      </c>
      <c r="C73" s="24" t="str">
        <f>SUBSTITUTE([3]签字版本!C73,MID([3]签字版本!C73,7,8),"********")</f>
        <v>352627********1613</v>
      </c>
      <c r="D73" s="25" t="str">
        <f>SUBSTITUTE([3]签字版本!D73,MID([3]签字版本!D73,4,4),"****")</f>
        <v>151****6591</v>
      </c>
      <c r="E73" s="24" t="str">
        <f>[3]签字版本!E73</f>
        <v>上枧</v>
      </c>
      <c r="F73" s="26">
        <f>[3]签字版本!F73</f>
        <v>2.76</v>
      </c>
      <c r="G73" s="26">
        <f t="shared" si="2"/>
        <v>2.76</v>
      </c>
      <c r="H73" s="26">
        <f t="shared" si="3"/>
        <v>82.8</v>
      </c>
      <c r="I73" s="26">
        <f>[3]签字版本!J73</f>
        <v>16.56</v>
      </c>
      <c r="J73" s="25" t="str">
        <f>SUBSTITUTE([3]签字版本!K73,MID([3]签字版本!K73,9,7),"*******")</f>
        <v>62218405*******4741</v>
      </c>
      <c r="K73" s="24" t="str">
        <f>[3]签字版本!L73</f>
        <v>连城县农村信用联社四堡信用社</v>
      </c>
    </row>
    <row r="74" spans="1:11">
      <c r="A74" s="24" t="str">
        <f>[3]签字版本!A74</f>
        <v>68</v>
      </c>
      <c r="B74" s="24" t="str">
        <f>[3]签字版本!B74</f>
        <v>邹吕兴</v>
      </c>
      <c r="C74" s="24" t="str">
        <f>SUBSTITUTE([3]签字版本!C74,MID([3]签字版本!C74,7,8),"********")</f>
        <v>352627********161X</v>
      </c>
      <c r="D74" s="25" t="str">
        <f>SUBSTITUTE([3]签字版本!D74,MID([3]签字版本!D74,4,4),"****")</f>
        <v>139****9343</v>
      </c>
      <c r="E74" s="24" t="str">
        <f>[3]签字版本!E74</f>
        <v>上枧</v>
      </c>
      <c r="F74" s="26">
        <f>[3]签字版本!F74</f>
        <v>9.51</v>
      </c>
      <c r="G74" s="26">
        <f t="shared" si="2"/>
        <v>9.51</v>
      </c>
      <c r="H74" s="26">
        <f t="shared" si="3"/>
        <v>285.3</v>
      </c>
      <c r="I74" s="26">
        <f>[3]签字版本!J74</f>
        <v>57.06</v>
      </c>
      <c r="J74" s="25" t="str">
        <f>SUBSTITUTE([3]签字版本!K74,MID([3]签字版本!K74,9,7),"*******")</f>
        <v>90908180*******0052187</v>
      </c>
      <c r="K74" s="24" t="str">
        <f>[3]签字版本!L74</f>
        <v>连城县农村信用联社四堡信用社</v>
      </c>
    </row>
    <row r="75" spans="1:11">
      <c r="A75" s="24" t="str">
        <f>[3]签字版本!A75</f>
        <v>69</v>
      </c>
      <c r="B75" s="24" t="str">
        <f>[3]签字版本!B75</f>
        <v>邹加宏</v>
      </c>
      <c r="C75" s="24" t="str">
        <f>SUBSTITUTE([3]签字版本!C75,MID([3]签字版本!C75,7,8),"********")</f>
        <v>352627********1619</v>
      </c>
      <c r="D75" s="25" t="str">
        <f>SUBSTITUTE([3]签字版本!D75,MID([3]签字版本!D75,4,4),"****")</f>
        <v>136****9775</v>
      </c>
      <c r="E75" s="24" t="str">
        <f>[3]签字版本!E75</f>
        <v>上枧</v>
      </c>
      <c r="F75" s="26">
        <f>[3]签字版本!F75</f>
        <v>8.53</v>
      </c>
      <c r="G75" s="26">
        <f t="shared" si="2"/>
        <v>8.53</v>
      </c>
      <c r="H75" s="26">
        <f t="shared" si="3"/>
        <v>255.9</v>
      </c>
      <c r="I75" s="26">
        <f>[3]签字版本!J75</f>
        <v>51.18</v>
      </c>
      <c r="J75" s="25" t="str">
        <f>SUBSTITUTE([3]签字版本!K75,MID([3]签字版本!K75,9,7),"*******")</f>
        <v>62303615*******4164</v>
      </c>
      <c r="K75" s="24" t="str">
        <f>[3]签字版本!L75</f>
        <v>连城县农村信用联社四堡信用社</v>
      </c>
    </row>
    <row r="76" spans="1:11">
      <c r="A76" s="24" t="str">
        <f>[3]签字版本!A76</f>
        <v>70</v>
      </c>
      <c r="B76" s="24" t="str">
        <f>[3]签字版本!B76</f>
        <v>邹吕坚</v>
      </c>
      <c r="C76" s="24" t="str">
        <f>SUBSTITUTE([3]签字版本!C76,MID([3]签字版本!C76,7,8),"********")</f>
        <v>352627********163X</v>
      </c>
      <c r="D76" s="25" t="str">
        <f>SUBSTITUTE([3]签字版本!D76,MID([3]签字版本!D76,4,4),"****")</f>
        <v>136****1356</v>
      </c>
      <c r="E76" s="24" t="str">
        <f>[3]签字版本!E76</f>
        <v>上枧</v>
      </c>
      <c r="F76" s="26">
        <f>[3]签字版本!F76</f>
        <v>4.5</v>
      </c>
      <c r="G76" s="26">
        <f t="shared" si="2"/>
        <v>4.5</v>
      </c>
      <c r="H76" s="26">
        <f t="shared" si="3"/>
        <v>135</v>
      </c>
      <c r="I76" s="26">
        <f>[3]签字版本!J76</f>
        <v>27</v>
      </c>
      <c r="J76" s="25" t="str">
        <f>SUBSTITUTE([3]签字版本!K76,MID([3]签字版本!K76,9,7),"*******")</f>
        <v>90908180*******0063585</v>
      </c>
      <c r="K76" s="24" t="str">
        <f>[3]签字版本!L76</f>
        <v>连城县农村信用联社四堡信用社</v>
      </c>
    </row>
    <row r="77" spans="1:11">
      <c r="A77" s="24" t="str">
        <f>[3]签字版本!A77</f>
        <v>71</v>
      </c>
      <c r="B77" s="24" t="str">
        <f>[3]签字版本!B77</f>
        <v>邹履雄</v>
      </c>
      <c r="C77" s="24" t="str">
        <f>SUBSTITUTE([3]签字版本!C77,MID([3]签字版本!C77,7,8),"********")</f>
        <v>352627********1613</v>
      </c>
      <c r="D77" s="25" t="str">
        <f>SUBSTITUTE([3]签字版本!D77,MID([3]签字版本!D77,4,4),"****")</f>
        <v>182****7782</v>
      </c>
      <c r="E77" s="24" t="str">
        <f>[3]签字版本!E77</f>
        <v>上枧</v>
      </c>
      <c r="F77" s="26">
        <f>[3]签字版本!F77</f>
        <v>4.82</v>
      </c>
      <c r="G77" s="26">
        <f t="shared" si="2"/>
        <v>4.82</v>
      </c>
      <c r="H77" s="26">
        <f t="shared" si="3"/>
        <v>144.6</v>
      </c>
      <c r="I77" s="26">
        <f>[3]签字版本!J77</f>
        <v>28.92</v>
      </c>
      <c r="J77" s="25" t="str">
        <f>SUBSTITUTE([3]签字版本!K77,MID([3]签字版本!K77,9,7),"*******")</f>
        <v>62218405*******4782</v>
      </c>
      <c r="K77" s="24" t="str">
        <f>[3]签字版本!L77</f>
        <v>连城县农村信用联社四堡信用社</v>
      </c>
    </row>
    <row r="78" spans="1:11">
      <c r="A78" s="24" t="str">
        <f>[3]签字版本!A78</f>
        <v>72</v>
      </c>
      <c r="B78" s="24" t="str">
        <f>[3]签字版本!B78</f>
        <v>邹水保</v>
      </c>
      <c r="C78" s="24" t="str">
        <f>SUBSTITUTE([3]签字版本!C78,MID([3]签字版本!C78,7,8),"********")</f>
        <v>352627********1612</v>
      </c>
      <c r="D78" s="25" t="str">
        <f>SUBSTITUTE([3]签字版本!D78,MID([3]签字版本!D78,4,4),"****")</f>
        <v>137****3587</v>
      </c>
      <c r="E78" s="24" t="str">
        <f>[3]签字版本!E78</f>
        <v>上枧</v>
      </c>
      <c r="F78" s="26">
        <f>[3]签字版本!F78</f>
        <v>4.3</v>
      </c>
      <c r="G78" s="26">
        <f t="shared" si="2"/>
        <v>4.3</v>
      </c>
      <c r="H78" s="26">
        <f t="shared" si="3"/>
        <v>129</v>
      </c>
      <c r="I78" s="26">
        <f>[3]签字版本!J78</f>
        <v>25.8</v>
      </c>
      <c r="J78" s="25" t="str">
        <f>SUBSTITUTE([3]签字版本!K78,MID([3]签字版本!K78,9,7),"*******")</f>
        <v>62218405*******4717</v>
      </c>
      <c r="K78" s="24" t="str">
        <f>[3]签字版本!L78</f>
        <v>连城县农村信用联社四堡信用社</v>
      </c>
    </row>
    <row r="79" spans="1:11">
      <c r="A79" s="24" t="str">
        <f>[3]签字版本!A79</f>
        <v>73</v>
      </c>
      <c r="B79" s="24" t="str">
        <f>[3]签字版本!B79</f>
        <v>邹长庚</v>
      </c>
      <c r="C79" s="24" t="str">
        <f>SUBSTITUTE([3]签字版本!C79,MID([3]签字版本!C79,7,8),"********")</f>
        <v>352627********1616</v>
      </c>
      <c r="D79" s="25" t="str">
        <f>SUBSTITUTE([3]签字版本!D79,MID([3]签字版本!D79,4,4),"****")</f>
        <v>139****5828</v>
      </c>
      <c r="E79" s="24" t="str">
        <f>[3]签字版本!E79</f>
        <v>上枧</v>
      </c>
      <c r="F79" s="26">
        <f>[3]签字版本!F79</f>
        <v>7.16</v>
      </c>
      <c r="G79" s="26">
        <f t="shared" si="2"/>
        <v>7.16</v>
      </c>
      <c r="H79" s="26">
        <f t="shared" si="3"/>
        <v>214.8</v>
      </c>
      <c r="I79" s="26">
        <f>[3]签字版本!J79</f>
        <v>42.96</v>
      </c>
      <c r="J79" s="25" t="str">
        <f>SUBSTITUTE([3]签字版本!K79,MID([3]签字版本!K79,9,7),"*******")</f>
        <v>62218405*******4949</v>
      </c>
      <c r="K79" s="24" t="str">
        <f>[3]签字版本!L79</f>
        <v>连城县农村信用联社四堡信用社</v>
      </c>
    </row>
    <row r="80" spans="1:11">
      <c r="A80" s="24" t="str">
        <f>[3]签字版本!A80</f>
        <v>74</v>
      </c>
      <c r="B80" s="24" t="str">
        <f>[3]签字版本!B80</f>
        <v>邹嘉鹏</v>
      </c>
      <c r="C80" s="24" t="str">
        <f>SUBSTITUTE([3]签字版本!C80,MID([3]签字版本!C80,7,8),"********")</f>
        <v>352627********1614</v>
      </c>
      <c r="D80" s="25" t="str">
        <f>SUBSTITUTE([3]签字版本!D80,MID([3]签字版本!D80,4,4),"****")</f>
        <v>147****9135</v>
      </c>
      <c r="E80" s="24" t="str">
        <f>[3]签字版本!E80</f>
        <v>上枧</v>
      </c>
      <c r="F80" s="26">
        <f>[3]签字版本!F80</f>
        <v>8.7</v>
      </c>
      <c r="G80" s="26">
        <f t="shared" si="2"/>
        <v>8.7</v>
      </c>
      <c r="H80" s="26">
        <f t="shared" si="3"/>
        <v>261</v>
      </c>
      <c r="I80" s="26">
        <f>[3]签字版本!J80</f>
        <v>52.2</v>
      </c>
      <c r="J80" s="25" t="str">
        <f>SUBSTITUTE([3]签字版本!K80,MID([3]签字版本!K80,9,7),"*******")</f>
        <v>62303615*******9921</v>
      </c>
      <c r="K80" s="24" t="str">
        <f>[3]签字版本!L80</f>
        <v>连城县农村信用联社四堡信用社</v>
      </c>
    </row>
    <row r="81" spans="1:11">
      <c r="A81" s="24" t="str">
        <f>[3]签字版本!A81</f>
        <v>75</v>
      </c>
      <c r="B81" s="24" t="str">
        <f>[3]签字版本!B81</f>
        <v>邹吕康</v>
      </c>
      <c r="C81" s="24" t="str">
        <f>SUBSTITUTE([3]签字版本!C81,MID([3]签字版本!C81,7,8),"********")</f>
        <v>352627********1610</v>
      </c>
      <c r="D81" s="25" t="str">
        <f>SUBSTITUTE([3]签字版本!D81,MID([3]签字版本!D81,4,4),"****")</f>
        <v>158****4275</v>
      </c>
      <c r="E81" s="24" t="str">
        <f>[3]签字版本!E81</f>
        <v>上枧</v>
      </c>
      <c r="F81" s="26">
        <f>[3]签字版本!F81</f>
        <v>6.2</v>
      </c>
      <c r="G81" s="26">
        <f t="shared" si="2"/>
        <v>6.2</v>
      </c>
      <c r="H81" s="26">
        <f t="shared" si="3"/>
        <v>186</v>
      </c>
      <c r="I81" s="26">
        <f>[3]签字版本!J81</f>
        <v>37.2</v>
      </c>
      <c r="J81" s="25" t="str">
        <f>SUBSTITUTE([3]签字版本!K81,MID([3]签字版本!K81,9,7),"*******")</f>
        <v>90908180*******0069687</v>
      </c>
      <c r="K81" s="24" t="str">
        <f>[3]签字版本!L81</f>
        <v>连城县农村信用联社四堡信用社</v>
      </c>
    </row>
    <row r="82" spans="1:11">
      <c r="A82" s="24" t="str">
        <f>[3]签字版本!A82</f>
        <v>76</v>
      </c>
      <c r="B82" s="24" t="str">
        <f>[3]签字版本!B82</f>
        <v>邹文富</v>
      </c>
      <c r="C82" s="24" t="str">
        <f>SUBSTITUTE([3]签字版本!C82,MID([3]签字版本!C82,7,8),"********")</f>
        <v>352627********1617</v>
      </c>
      <c r="D82" s="25" t="str">
        <f>SUBSTITUTE([3]签字版本!D82,MID([3]签字版本!D82,4,4),"****")</f>
        <v>136****9775</v>
      </c>
      <c r="E82" s="24" t="str">
        <f>[3]签字版本!E82</f>
        <v>上枧</v>
      </c>
      <c r="F82" s="26">
        <f>[3]签字版本!F82</f>
        <v>4.58</v>
      </c>
      <c r="G82" s="26">
        <f t="shared" si="2"/>
        <v>4.58</v>
      </c>
      <c r="H82" s="26">
        <f t="shared" si="3"/>
        <v>137.4</v>
      </c>
      <c r="I82" s="26">
        <f>[3]签字版本!J82</f>
        <v>27.48</v>
      </c>
      <c r="J82" s="25" t="str">
        <f>SUBSTITUTE([3]签字版本!K82,MID([3]签字版本!K82,9,7),"*******")</f>
        <v>90908180*******0069623</v>
      </c>
      <c r="K82" s="24" t="str">
        <f>[3]签字版本!L82</f>
        <v>连城县农村信用联社四堡信用社</v>
      </c>
    </row>
    <row r="83" spans="1:11">
      <c r="A83" s="24" t="str">
        <f>[3]签字版本!A83</f>
        <v>77</v>
      </c>
      <c r="B83" s="24" t="str">
        <f>[3]签字版本!B83</f>
        <v>邹嘉雄</v>
      </c>
      <c r="C83" s="24" t="str">
        <f>SUBSTITUTE([3]签字版本!C83,MID([3]签字版本!C83,7,8),"********")</f>
        <v>352627********1635</v>
      </c>
      <c r="D83" s="25" t="str">
        <f>SUBSTITUTE([3]签字版本!D83,MID([3]签字版本!D83,4,4),"****")</f>
        <v>151****6591</v>
      </c>
      <c r="E83" s="24" t="str">
        <f>[3]签字版本!E83</f>
        <v>上枧</v>
      </c>
      <c r="F83" s="26">
        <f>[3]签字版本!F83</f>
        <v>2.23</v>
      </c>
      <c r="G83" s="26">
        <f t="shared" si="2"/>
        <v>2.23</v>
      </c>
      <c r="H83" s="26">
        <f t="shared" si="3"/>
        <v>66.9</v>
      </c>
      <c r="I83" s="26">
        <f>[3]签字版本!J83</f>
        <v>13.38</v>
      </c>
      <c r="J83" s="25" t="str">
        <f>SUBSTITUTE([3]签字版本!K83,MID([3]签字版本!K83,9,7),"*******")</f>
        <v>62303625*******6760</v>
      </c>
      <c r="K83" s="24" t="str">
        <f>[3]签字版本!L83</f>
        <v>连城县农村信用联社四堡信用社</v>
      </c>
    </row>
    <row r="84" spans="1:11">
      <c r="A84" s="24" t="str">
        <f>[3]签字版本!A84</f>
        <v>78</v>
      </c>
      <c r="B84" s="24" t="str">
        <f>[3]签字版本!B84</f>
        <v>邹顺昌</v>
      </c>
      <c r="C84" s="24" t="str">
        <f>SUBSTITUTE([3]签字版本!C84,MID([3]签字版本!C84,7,8),"********")</f>
        <v>352627********165X</v>
      </c>
      <c r="D84" s="25" t="str">
        <f>SUBSTITUTE([3]签字版本!D84,MID([3]签字版本!D84,4,4),"****")</f>
        <v>138****2400</v>
      </c>
      <c r="E84" s="24" t="str">
        <f>[3]签字版本!E84</f>
        <v>上枧</v>
      </c>
      <c r="F84" s="26">
        <f>[3]签字版本!F84</f>
        <v>2.71</v>
      </c>
      <c r="G84" s="26">
        <f t="shared" si="2"/>
        <v>2.71</v>
      </c>
      <c r="H84" s="26">
        <f t="shared" si="3"/>
        <v>81.3</v>
      </c>
      <c r="I84" s="26">
        <f>[3]签字版本!J84</f>
        <v>16.26</v>
      </c>
      <c r="J84" s="25" t="str">
        <f>SUBSTITUTE([3]签字版本!K84,MID([3]签字版本!K84,9,7),"*******")</f>
        <v>90908180*******0063683</v>
      </c>
      <c r="K84" s="24" t="str">
        <f>[3]签字版本!L84</f>
        <v>连城县农村信用联社四堡信用社</v>
      </c>
    </row>
    <row r="85" spans="1:11">
      <c r="A85" s="24" t="str">
        <f>[3]签字版本!A85</f>
        <v>79</v>
      </c>
      <c r="B85" s="24" t="str">
        <f>[3]签字版本!B85</f>
        <v>邹文彬</v>
      </c>
      <c r="C85" s="24" t="str">
        <f>SUBSTITUTE([3]签字版本!C85,MID([3]签字版本!C85,7,8),"********")</f>
        <v>352627********1618</v>
      </c>
      <c r="D85" s="25" t="str">
        <f>SUBSTITUTE([3]签字版本!D85,MID([3]签字版本!D85,4,4),"****")</f>
        <v>136****9777</v>
      </c>
      <c r="E85" s="24" t="str">
        <f>[3]签字版本!E85</f>
        <v>上枧</v>
      </c>
      <c r="F85" s="26">
        <f>[3]签字版本!F85</f>
        <v>5.86</v>
      </c>
      <c r="G85" s="26">
        <f t="shared" si="2"/>
        <v>5.86</v>
      </c>
      <c r="H85" s="26">
        <f t="shared" si="3"/>
        <v>175.8</v>
      </c>
      <c r="I85" s="26">
        <f>[3]签字版本!J85</f>
        <v>35.16</v>
      </c>
      <c r="J85" s="25" t="str">
        <f>SUBSTITUTE([3]签字版本!K85,MID([3]签字版本!K85,9,7),"*******")</f>
        <v>90908180*******0340893</v>
      </c>
      <c r="K85" s="24" t="str">
        <f>[3]签字版本!L85</f>
        <v>连城县农村信用联社四堡信用社</v>
      </c>
    </row>
    <row r="86" spans="1:11">
      <c r="A86" s="24" t="str">
        <f>[3]签字版本!A86</f>
        <v>80</v>
      </c>
      <c r="B86" s="24" t="str">
        <f>[3]签字版本!B86</f>
        <v>邹升胡</v>
      </c>
      <c r="C86" s="24" t="str">
        <f>SUBSTITUTE([3]签字版本!C86,MID([3]签字版本!C86,7,8),"********")</f>
        <v>352627********1634</v>
      </c>
      <c r="D86" s="25" t="str">
        <f>SUBSTITUTE([3]签字版本!D86,MID([3]签字版本!D86,4,4),"****")</f>
        <v>130****8959</v>
      </c>
      <c r="E86" s="24" t="str">
        <f>[3]签字版本!E86</f>
        <v>上枧</v>
      </c>
      <c r="F86" s="26">
        <f>[3]签字版本!F86</f>
        <v>3.85</v>
      </c>
      <c r="G86" s="26">
        <f t="shared" si="2"/>
        <v>3.85</v>
      </c>
      <c r="H86" s="26">
        <f t="shared" si="3"/>
        <v>115.5</v>
      </c>
      <c r="I86" s="26">
        <f>[3]签字版本!J86</f>
        <v>23.1</v>
      </c>
      <c r="J86" s="25" t="str">
        <f>SUBSTITUTE([3]签字版本!K86,MID([3]签字版本!K86,9,7),"*******")</f>
        <v>62218405*******8101</v>
      </c>
      <c r="K86" s="24" t="str">
        <f>[3]签字版本!L86</f>
        <v>连城县农村信用联社四堡信用社</v>
      </c>
    </row>
    <row r="87" spans="1:11">
      <c r="A87" s="24" t="str">
        <f>[3]签字版本!A87</f>
        <v>81</v>
      </c>
      <c r="B87" s="24" t="str">
        <f>[3]签字版本!B87</f>
        <v>邹永昌</v>
      </c>
      <c r="C87" s="24" t="str">
        <f>SUBSTITUTE([3]签字版本!C87,MID([3]签字版本!C87,7,8),"********")</f>
        <v>352627********1630</v>
      </c>
      <c r="D87" s="25" t="str">
        <f>SUBSTITUTE([3]签字版本!D87,MID([3]签字版本!D87,4,4),"****")</f>
        <v>152****2007</v>
      </c>
      <c r="E87" s="24" t="str">
        <f>[3]签字版本!E87</f>
        <v>上枧</v>
      </c>
      <c r="F87" s="26">
        <f>[3]签字版本!F87</f>
        <v>2.32</v>
      </c>
      <c r="G87" s="26">
        <f t="shared" si="2"/>
        <v>2.32</v>
      </c>
      <c r="H87" s="26">
        <f t="shared" si="3"/>
        <v>69.6</v>
      </c>
      <c r="I87" s="26">
        <f>[3]签字版本!J87</f>
        <v>13.92</v>
      </c>
      <c r="J87" s="25" t="str">
        <f>SUBSTITUTE([3]签字版本!K87,MID([3]签字版本!K87,9,7),"*******")</f>
        <v>62303625*******5606</v>
      </c>
      <c r="K87" s="24" t="str">
        <f>[3]签字版本!L87</f>
        <v>连城县农村信用联社四堡信用社</v>
      </c>
    </row>
    <row r="88" spans="1:11">
      <c r="A88" s="24" t="str">
        <f>[3]签字版本!A88</f>
        <v>82</v>
      </c>
      <c r="B88" s="24" t="str">
        <f>[3]签字版本!B88</f>
        <v>吴清姬</v>
      </c>
      <c r="C88" s="24" t="str">
        <f>SUBSTITUTE([3]签字版本!C88,MID([3]签字版本!C88,7,8),"********")</f>
        <v>352627********1685</v>
      </c>
      <c r="D88" s="25" t="str">
        <f>SUBSTITUTE([3]签字版本!D88,MID([3]签字版本!D88,4,4),"****")</f>
        <v>133****6691</v>
      </c>
      <c r="E88" s="24" t="str">
        <f>[3]签字版本!E88</f>
        <v>上枧</v>
      </c>
      <c r="F88" s="26">
        <f>[3]签字版本!F88</f>
        <v>3.31</v>
      </c>
      <c r="G88" s="26">
        <f t="shared" si="2"/>
        <v>3.31</v>
      </c>
      <c r="H88" s="26">
        <f t="shared" si="3"/>
        <v>99.3</v>
      </c>
      <c r="I88" s="26">
        <f>[3]签字版本!J88</f>
        <v>19.86</v>
      </c>
      <c r="J88" s="25" t="str">
        <f>SUBSTITUTE([3]签字版本!K88,MID([3]签字版本!K88,9,7),"*******")</f>
        <v>90908180*******0063601</v>
      </c>
      <c r="K88" s="24" t="str">
        <f>[3]签字版本!L88</f>
        <v>连城县农村信用联社四堡信用社</v>
      </c>
    </row>
    <row r="89" spans="1:11">
      <c r="A89" s="24" t="str">
        <f>[3]签字版本!A89</f>
        <v>83</v>
      </c>
      <c r="B89" s="24" t="str">
        <f>[3]签字版本!B89</f>
        <v>邹加声</v>
      </c>
      <c r="C89" s="24" t="str">
        <f>SUBSTITUTE([3]签字版本!C89,MID([3]签字版本!C89,7,8),"********")</f>
        <v>352627********1611</v>
      </c>
      <c r="D89" s="25" t="str">
        <f>SUBSTITUTE([3]签字版本!D89,MID([3]签字版本!D89,4,4),"****")</f>
        <v>135****4008</v>
      </c>
      <c r="E89" s="24" t="str">
        <f>[3]签字版本!E89</f>
        <v>上枧</v>
      </c>
      <c r="F89" s="26">
        <f>[3]签字版本!F89</f>
        <v>5.33</v>
      </c>
      <c r="G89" s="26">
        <f t="shared" si="2"/>
        <v>5.33</v>
      </c>
      <c r="H89" s="26">
        <f t="shared" si="3"/>
        <v>159.9</v>
      </c>
      <c r="I89" s="26">
        <f>[3]签字版本!J89</f>
        <v>31.98</v>
      </c>
      <c r="J89" s="25" t="str">
        <f>SUBSTITUTE([3]签字版本!K89,MID([3]签字版本!K89,9,7),"*******")</f>
        <v>90908180*******0035900</v>
      </c>
      <c r="K89" s="24" t="str">
        <f>[3]签字版本!L89</f>
        <v>连城县农村信用联社四堡信用社</v>
      </c>
    </row>
    <row r="90" spans="1:11">
      <c r="A90" s="24" t="str">
        <f>[3]签字版本!A90</f>
        <v>84</v>
      </c>
      <c r="B90" s="24" t="str">
        <f>[3]签字版本!B90</f>
        <v>邹冬旺</v>
      </c>
      <c r="C90" s="24" t="str">
        <f>SUBSTITUTE([3]签字版本!C90,MID([3]签字版本!C90,7,8),"********")</f>
        <v>352627********1613</v>
      </c>
      <c r="D90" s="25" t="str">
        <f>SUBSTITUTE([3]签字版本!D90,MID([3]签字版本!D90,4,4),"****")</f>
        <v>157****3810</v>
      </c>
      <c r="E90" s="24" t="str">
        <f>[3]签字版本!E90</f>
        <v>上枧</v>
      </c>
      <c r="F90" s="26">
        <f>[3]签字版本!F90</f>
        <v>1.83</v>
      </c>
      <c r="G90" s="26">
        <f t="shared" si="2"/>
        <v>1.83</v>
      </c>
      <c r="H90" s="26">
        <f t="shared" si="3"/>
        <v>54.9</v>
      </c>
      <c r="I90" s="26">
        <f>[3]签字版本!J90</f>
        <v>10.98</v>
      </c>
      <c r="J90" s="25" t="str">
        <f>SUBSTITUTE([3]签字版本!K90,MID([3]签字版本!K90,9,7),"*******")</f>
        <v>90908180*******0069712</v>
      </c>
      <c r="K90" s="24" t="str">
        <f>[3]签字版本!L90</f>
        <v>连城县农村信用联社四堡信用社</v>
      </c>
    </row>
    <row r="91" spans="1:11">
      <c r="A91" s="24" t="str">
        <f>[3]签字版本!A91</f>
        <v>85</v>
      </c>
      <c r="B91" s="24" t="str">
        <f>[3]签字版本!B91</f>
        <v>邹冬民</v>
      </c>
      <c r="C91" s="24" t="str">
        <f>SUBSTITUTE([3]签字版本!C91,MID([3]签字版本!C91,7,8),"********")</f>
        <v>352627********1634</v>
      </c>
      <c r="D91" s="25" t="str">
        <f>SUBSTITUTE([3]签字版本!D91,MID([3]签字版本!D91,4,4),"****")</f>
        <v>131****2176</v>
      </c>
      <c r="E91" s="24" t="str">
        <f>[3]签字版本!E91</f>
        <v>上枧</v>
      </c>
      <c r="F91" s="26">
        <f>[3]签字版本!F91</f>
        <v>4.68</v>
      </c>
      <c r="G91" s="26">
        <f t="shared" si="2"/>
        <v>4.68</v>
      </c>
      <c r="H91" s="26">
        <f t="shared" si="3"/>
        <v>140.4</v>
      </c>
      <c r="I91" s="26">
        <f>[3]签字版本!J91</f>
        <v>28.08</v>
      </c>
      <c r="J91" s="25" t="str">
        <f>SUBSTITUTE([3]签字版本!K91,MID([3]签字版本!K91,9,7),"*******")</f>
        <v>90908180*******0093623</v>
      </c>
      <c r="K91" s="24" t="str">
        <f>[3]签字版本!L91</f>
        <v>连城县农村信用联社四堡信用社</v>
      </c>
    </row>
    <row r="92" spans="1:11">
      <c r="A92" s="24" t="str">
        <f>[3]签字版本!A92</f>
        <v>86</v>
      </c>
      <c r="B92" s="24" t="str">
        <f>[3]签字版本!B92</f>
        <v>罗增全</v>
      </c>
      <c r="C92" s="24" t="str">
        <f>SUBSTITUTE([3]签字版本!C92,MID([3]签字版本!C92,7,8),"********")</f>
        <v>350825********1617</v>
      </c>
      <c r="D92" s="25" t="str">
        <f>SUBSTITUTE([3]签字版本!D92,MID([3]签字版本!D92,4,4),"****")</f>
        <v>136****8561</v>
      </c>
      <c r="E92" s="24" t="str">
        <f>[3]签字版本!E92</f>
        <v>上枧</v>
      </c>
      <c r="F92" s="26">
        <f>[3]签字版本!F92</f>
        <v>2.38</v>
      </c>
      <c r="G92" s="26">
        <f t="shared" si="2"/>
        <v>2.38</v>
      </c>
      <c r="H92" s="26">
        <f t="shared" si="3"/>
        <v>71.4</v>
      </c>
      <c r="I92" s="26">
        <f>[3]签字版本!J92</f>
        <v>14.28</v>
      </c>
      <c r="J92" s="25" t="str">
        <f>SUBSTITUTE([3]签字版本!K92,MID([3]签字版本!K92,9,7),"*******")</f>
        <v>62212727*******1896</v>
      </c>
      <c r="K92" s="24" t="str">
        <f>[3]签字版本!L92</f>
        <v>连城县农村信用联社四堡信用社</v>
      </c>
    </row>
    <row r="93" spans="1:11">
      <c r="A93" s="24" t="str">
        <f>[3]签字版本!A93</f>
        <v>87</v>
      </c>
      <c r="B93" s="24" t="str">
        <f>[3]签字版本!B93</f>
        <v>马小群</v>
      </c>
      <c r="C93" s="24" t="str">
        <f>SUBSTITUTE([3]签字版本!C93,MID([3]签字版本!C93,7,8),"********")</f>
        <v>352627********1624</v>
      </c>
      <c r="D93" s="25" t="str">
        <f>SUBSTITUTE([3]签字版本!D93,MID([3]签字版本!D93,4,4),"****")</f>
        <v>150****2462</v>
      </c>
      <c r="E93" s="24" t="str">
        <f>[3]签字版本!E93</f>
        <v>上枧</v>
      </c>
      <c r="F93" s="26">
        <f>[3]签字版本!F93</f>
        <v>6.83</v>
      </c>
      <c r="G93" s="26">
        <f t="shared" si="2"/>
        <v>6.83</v>
      </c>
      <c r="H93" s="26">
        <f t="shared" si="3"/>
        <v>204.9</v>
      </c>
      <c r="I93" s="26">
        <f>[3]签字版本!J93</f>
        <v>40.98</v>
      </c>
      <c r="J93" s="25" t="str">
        <f>SUBSTITUTE([3]签字版本!K93,MID([3]签字版本!K93,9,7),"*******")</f>
        <v>90908180*******0049049</v>
      </c>
      <c r="K93" s="24" t="str">
        <f>[3]签字版本!L93</f>
        <v>连城县农村信用联社四堡信用社</v>
      </c>
    </row>
    <row r="94" spans="1:11">
      <c r="A94" s="24" t="str">
        <f>[3]签字版本!A94</f>
        <v>88</v>
      </c>
      <c r="B94" s="24" t="str">
        <f>[3]签字版本!B94</f>
        <v>马爱香</v>
      </c>
      <c r="C94" s="24" t="str">
        <f>SUBSTITUTE([3]签字版本!C94,MID([3]签字版本!C94,7,8),"********")</f>
        <v>352627********1645</v>
      </c>
      <c r="D94" s="25" t="str">
        <f>SUBSTITUTE([3]签字版本!D94,MID([3]签字版本!D94,4,4),"****")</f>
        <v>147****3385</v>
      </c>
      <c r="E94" s="24" t="str">
        <f>[3]签字版本!E94</f>
        <v>上枧</v>
      </c>
      <c r="F94" s="26">
        <f>[3]签字版本!F94</f>
        <v>7.03</v>
      </c>
      <c r="G94" s="26">
        <f t="shared" si="2"/>
        <v>7.03</v>
      </c>
      <c r="H94" s="26">
        <f t="shared" si="3"/>
        <v>210.9</v>
      </c>
      <c r="I94" s="26">
        <f>[3]签字版本!J94</f>
        <v>42.18</v>
      </c>
      <c r="J94" s="25" t="str">
        <f>SUBSTITUTE([3]签字版本!K94,MID([3]签字版本!K94,9,7),"*******")</f>
        <v>62218405*******5748</v>
      </c>
      <c r="K94" s="24" t="str">
        <f>[3]签字版本!L94</f>
        <v>连城县农村信用联社四堡信用社</v>
      </c>
    </row>
    <row r="95" spans="1:11">
      <c r="A95" s="24" t="str">
        <f>[3]签字版本!A95</f>
        <v>89</v>
      </c>
      <c r="B95" s="24" t="str">
        <f>[3]签字版本!B95</f>
        <v>邹华善</v>
      </c>
      <c r="C95" s="24" t="str">
        <f>SUBSTITUTE([3]签字版本!C95,MID([3]签字版本!C95,7,8),"********")</f>
        <v>352627********1651</v>
      </c>
      <c r="D95" s="25" t="str">
        <f>SUBSTITUTE([3]签字版本!D95,MID([3]签字版本!D95,4,4),"****")</f>
        <v>130****8973</v>
      </c>
      <c r="E95" s="24" t="str">
        <f>[3]签字版本!E95</f>
        <v>上枧</v>
      </c>
      <c r="F95" s="26">
        <f>[3]签字版本!F95</f>
        <v>15.14</v>
      </c>
      <c r="G95" s="26">
        <f t="shared" si="2"/>
        <v>15.14</v>
      </c>
      <c r="H95" s="26">
        <f t="shared" si="3"/>
        <v>454.2</v>
      </c>
      <c r="I95" s="26">
        <f>[3]签字版本!J95</f>
        <v>90.84</v>
      </c>
      <c r="J95" s="25" t="str">
        <f>SUBSTITUTE([3]签字版本!K95,MID([3]签字版本!K95,9,7),"*******")</f>
        <v>90908180*******0074555</v>
      </c>
      <c r="K95" s="24" t="str">
        <f>[3]签字版本!L95</f>
        <v>连城县农村信用联社四堡信用社</v>
      </c>
    </row>
    <row r="96" spans="1:11">
      <c r="A96" s="24" t="str">
        <f>[3]签字版本!A96</f>
        <v>90</v>
      </c>
      <c r="B96" s="24" t="str">
        <f>[3]签字版本!B96</f>
        <v>邹锦生</v>
      </c>
      <c r="C96" s="24" t="str">
        <f>SUBSTITUTE([3]签字版本!C96,MID([3]签字版本!C96,7,8),"********")</f>
        <v>352627********1619</v>
      </c>
      <c r="D96" s="25" t="str">
        <f>SUBSTITUTE([3]签字版本!D96,MID([3]签字版本!D96,4,4),"****")</f>
        <v>152****3407</v>
      </c>
      <c r="E96" s="24" t="str">
        <f>[3]签字版本!E96</f>
        <v>上枧</v>
      </c>
      <c r="F96" s="26">
        <f>[3]签字版本!F96</f>
        <v>7.23</v>
      </c>
      <c r="G96" s="26">
        <f t="shared" si="2"/>
        <v>7.23</v>
      </c>
      <c r="H96" s="26">
        <f t="shared" si="3"/>
        <v>216.9</v>
      </c>
      <c r="I96" s="26">
        <f>[3]签字版本!J96</f>
        <v>43.38</v>
      </c>
      <c r="J96" s="25" t="str">
        <f>SUBSTITUTE([3]签字版本!K96,MID([3]签字版本!K96,9,7),"*******")</f>
        <v>90908180*******0063727</v>
      </c>
      <c r="K96" s="24" t="str">
        <f>[3]签字版本!L96</f>
        <v>连城县农村信用联社四堡信用社</v>
      </c>
    </row>
    <row r="97" spans="1:11">
      <c r="A97" s="24" t="str">
        <f>[3]签字版本!A97</f>
        <v>91</v>
      </c>
      <c r="B97" s="24" t="str">
        <f>[3]签字版本!B97</f>
        <v>邹华松</v>
      </c>
      <c r="C97" s="24" t="str">
        <f>SUBSTITUTE([3]签字版本!C97,MID([3]签字版本!C97,7,8),"********")</f>
        <v>352627********1679</v>
      </c>
      <c r="D97" s="25" t="str">
        <f>SUBSTITUTE([3]签字版本!D97,MID([3]签字版本!D97,4,4),"****")</f>
        <v>147****1760</v>
      </c>
      <c r="E97" s="24" t="str">
        <f>[3]签字版本!E97</f>
        <v>上枧</v>
      </c>
      <c r="F97" s="26">
        <f>[3]签字版本!F97</f>
        <v>2.79</v>
      </c>
      <c r="G97" s="26">
        <f t="shared" si="2"/>
        <v>2.79</v>
      </c>
      <c r="H97" s="26">
        <f t="shared" si="3"/>
        <v>83.7</v>
      </c>
      <c r="I97" s="26">
        <f>[3]签字版本!J97</f>
        <v>16.74</v>
      </c>
      <c r="J97" s="25" t="str">
        <f>SUBSTITUTE([3]签字版本!K97,MID([3]签字版本!K97,9,7),"*******")</f>
        <v>62218405*******5763</v>
      </c>
      <c r="K97" s="24" t="str">
        <f>[3]签字版本!L97</f>
        <v>连城县农村信用联社四堡信用社</v>
      </c>
    </row>
    <row r="98" spans="1:11">
      <c r="A98" s="24" t="str">
        <f>[3]签字版本!A98</f>
        <v>92</v>
      </c>
      <c r="B98" s="24" t="str">
        <f>[3]签字版本!B98</f>
        <v>邹锦文</v>
      </c>
      <c r="C98" s="24" t="str">
        <f>SUBSTITUTE([3]签字版本!C98,MID([3]签字版本!C98,7,8),"********")</f>
        <v>352627********1612</v>
      </c>
      <c r="D98" s="25" t="str">
        <f>SUBSTITUTE([3]签字版本!D98,MID([3]签字版本!D98,4,4),"****")</f>
        <v>150****5933</v>
      </c>
      <c r="E98" s="24" t="str">
        <f>[3]签字版本!E98</f>
        <v>上枧</v>
      </c>
      <c r="F98" s="26">
        <f>[3]签字版本!F98</f>
        <v>3.41</v>
      </c>
      <c r="G98" s="26">
        <f t="shared" si="2"/>
        <v>3.41</v>
      </c>
      <c r="H98" s="26">
        <f t="shared" si="3"/>
        <v>102.3</v>
      </c>
      <c r="I98" s="26">
        <f>[3]签字版本!J98</f>
        <v>20.46</v>
      </c>
      <c r="J98" s="25" t="str">
        <f>SUBSTITUTE([3]签字版本!K98,MID([3]签字版本!K98,9,7),"*******")</f>
        <v>90908180*******0049487</v>
      </c>
      <c r="K98" s="24" t="str">
        <f>[3]签字版本!L98</f>
        <v>连城县农村信用联社四堡信用社</v>
      </c>
    </row>
    <row r="99" spans="1:11">
      <c r="A99" s="24" t="str">
        <f>[3]签字版本!A99</f>
        <v>93</v>
      </c>
      <c r="B99" s="24" t="str">
        <f>[3]签字版本!B99</f>
        <v>邹亮生</v>
      </c>
      <c r="C99" s="24" t="str">
        <f>SUBSTITUTE([3]签字版本!C99,MID([3]签字版本!C99,7,8),"********")</f>
        <v>352627********1618</v>
      </c>
      <c r="D99" s="25" t="str">
        <f>SUBSTITUTE([3]签字版本!D99,MID([3]签字版本!D99,4,4),"****")</f>
        <v>133****4806</v>
      </c>
      <c r="E99" s="24" t="str">
        <f>[3]签字版本!E99</f>
        <v>上枧</v>
      </c>
      <c r="F99" s="26">
        <f>[3]签字版本!F99</f>
        <v>2.89</v>
      </c>
      <c r="G99" s="26">
        <f t="shared" si="2"/>
        <v>2.89</v>
      </c>
      <c r="H99" s="26">
        <f t="shared" si="3"/>
        <v>86.7</v>
      </c>
      <c r="I99" s="26">
        <f>[3]签字版本!J99</f>
        <v>17.34</v>
      </c>
      <c r="J99" s="25" t="str">
        <f>SUBSTITUTE([3]签字版本!K99,MID([3]签字版本!K99,9,7),"*******")</f>
        <v>62218405*******5581</v>
      </c>
      <c r="K99" s="24" t="str">
        <f>[3]签字版本!L99</f>
        <v>连城县农村信用联社四堡信用社</v>
      </c>
    </row>
    <row r="100" spans="1:11">
      <c r="A100" s="24" t="str">
        <f>[3]签字版本!A100</f>
        <v>94</v>
      </c>
      <c r="B100" s="24" t="str">
        <f>[3]签字版本!B100</f>
        <v>邹锦盘</v>
      </c>
      <c r="C100" s="24" t="str">
        <f>SUBSTITUTE([3]签字版本!C100,MID([3]签字版本!C100,7,8),"********")</f>
        <v>352627********1610</v>
      </c>
      <c r="D100" s="25" t="str">
        <f>SUBSTITUTE([3]签字版本!D100,MID([3]签字版本!D100,4,4),"****")</f>
        <v>134****3341</v>
      </c>
      <c r="E100" s="24" t="str">
        <f>[3]签字版本!E100</f>
        <v>上枧</v>
      </c>
      <c r="F100" s="26">
        <f>[3]签字版本!F100</f>
        <v>4.52</v>
      </c>
      <c r="G100" s="26">
        <f t="shared" si="2"/>
        <v>4.52</v>
      </c>
      <c r="H100" s="26">
        <f t="shared" si="3"/>
        <v>135.6</v>
      </c>
      <c r="I100" s="26">
        <f>[3]签字版本!J100</f>
        <v>27.12</v>
      </c>
      <c r="J100" s="25" t="str">
        <f>SUBSTITUTE([3]签字版本!K100,MID([3]签字版本!K100,9,7),"*******")</f>
        <v>90908180*******0159466</v>
      </c>
      <c r="K100" s="24" t="str">
        <f>[3]签字版本!L100</f>
        <v>连城县农村信用联社四堡信用社</v>
      </c>
    </row>
    <row r="101" spans="1:11">
      <c r="A101" s="24" t="str">
        <f>[3]签字版本!A101</f>
        <v>95</v>
      </c>
      <c r="B101" s="24" t="str">
        <f>[3]签字版本!B101</f>
        <v>邹锦龙</v>
      </c>
      <c r="C101" s="24" t="str">
        <f>SUBSTITUTE([3]签字版本!C101,MID([3]签字版本!C101,7,8),"********")</f>
        <v>352627********1614</v>
      </c>
      <c r="D101" s="25" t="str">
        <f>SUBSTITUTE([3]签字版本!D101,MID([3]签字版本!D101,4,4),"****")</f>
        <v>136****0093</v>
      </c>
      <c r="E101" s="24" t="str">
        <f>[3]签字版本!E101</f>
        <v>上枧</v>
      </c>
      <c r="F101" s="26">
        <f>[3]签字版本!F101</f>
        <v>5.22</v>
      </c>
      <c r="G101" s="26">
        <f t="shared" si="2"/>
        <v>5.22</v>
      </c>
      <c r="H101" s="26">
        <f t="shared" si="3"/>
        <v>156.6</v>
      </c>
      <c r="I101" s="26">
        <f>[3]签字版本!J101</f>
        <v>31.32</v>
      </c>
      <c r="J101" s="25" t="str">
        <f>SUBSTITUTE([3]签字版本!K101,MID([3]签字版本!K101,9,7),"*******")</f>
        <v>90908180*******0414993</v>
      </c>
      <c r="K101" s="24" t="str">
        <f>[3]签字版本!L101</f>
        <v>连城县农村信用联社四堡信用社</v>
      </c>
    </row>
    <row r="102" spans="1:11">
      <c r="A102" s="24" t="str">
        <f>[3]签字版本!A102</f>
        <v>96</v>
      </c>
      <c r="B102" s="24" t="str">
        <f>[3]签字版本!B102</f>
        <v>邹福生</v>
      </c>
      <c r="C102" s="24" t="str">
        <f>SUBSTITUTE([3]签字版本!C102,MID([3]签字版本!C102,7,8),"********")</f>
        <v>352627********1612</v>
      </c>
      <c r="D102" s="25" t="str">
        <f>SUBSTITUTE([3]签字版本!D102,MID([3]签字版本!D102,4,4),"****")</f>
        <v>150****2321</v>
      </c>
      <c r="E102" s="24" t="str">
        <f>[3]签字版本!E102</f>
        <v>上枧</v>
      </c>
      <c r="F102" s="26">
        <f>[3]签字版本!F102</f>
        <v>4</v>
      </c>
      <c r="G102" s="26">
        <f t="shared" si="2"/>
        <v>4</v>
      </c>
      <c r="H102" s="26">
        <f t="shared" si="3"/>
        <v>120</v>
      </c>
      <c r="I102" s="26">
        <f>[3]签字版本!J102</f>
        <v>24</v>
      </c>
      <c r="J102" s="25" t="str">
        <f>SUBSTITUTE([3]签字版本!K102,MID([3]签字版本!K102,9,7),"*******")</f>
        <v>90908180*******0158403</v>
      </c>
      <c r="K102" s="24" t="str">
        <f>[3]签字版本!L102</f>
        <v>连城县农村信用联社四堡信用社</v>
      </c>
    </row>
    <row r="103" spans="1:11">
      <c r="A103" s="24" t="str">
        <f>[3]签字版本!A103</f>
        <v>97</v>
      </c>
      <c r="B103" s="24" t="str">
        <f>[3]签字版本!B103</f>
        <v>邹友生</v>
      </c>
      <c r="C103" s="24" t="str">
        <f>SUBSTITUTE([3]签字版本!C103,MID([3]签字版本!C103,7,8),"********")</f>
        <v>352627********1616</v>
      </c>
      <c r="D103" s="25" t="str">
        <f>SUBSTITUTE([3]签字版本!D103,MID([3]签字版本!D103,4,4),"****")</f>
        <v>159****3978</v>
      </c>
      <c r="E103" s="24" t="str">
        <f>[3]签字版本!E103</f>
        <v>上枧</v>
      </c>
      <c r="F103" s="26">
        <f>[3]签字版本!F103</f>
        <v>3.23</v>
      </c>
      <c r="G103" s="26">
        <f t="shared" si="2"/>
        <v>3.23</v>
      </c>
      <c r="H103" s="26">
        <f t="shared" si="3"/>
        <v>96.9</v>
      </c>
      <c r="I103" s="26">
        <f>[3]签字版本!J103</f>
        <v>19.38</v>
      </c>
      <c r="J103" s="25" t="str">
        <f>SUBSTITUTE([3]签字版本!K103,MID([3]签字版本!K103,9,7),"*******")</f>
        <v>90908180*******0203319</v>
      </c>
      <c r="K103" s="24" t="str">
        <f>[3]签字版本!L103</f>
        <v>连城县农村信用联社四堡信用社</v>
      </c>
    </row>
    <row r="104" spans="1:11">
      <c r="A104" s="24" t="str">
        <f>[3]签字版本!A104</f>
        <v>98</v>
      </c>
      <c r="B104" s="24" t="str">
        <f>[3]签字版本!B104</f>
        <v>邹锦显</v>
      </c>
      <c r="C104" s="24" t="str">
        <f>SUBSTITUTE([3]签字版本!C104,MID([3]签字版本!C104,7,8),"********")</f>
        <v>352627********1615</v>
      </c>
      <c r="D104" s="25" t="str">
        <f>SUBSTITUTE([3]签字版本!D104,MID([3]签字版本!D104,4,4),"****")</f>
        <v>138****2924</v>
      </c>
      <c r="E104" s="24" t="str">
        <f>[3]签字版本!E104</f>
        <v>上枧</v>
      </c>
      <c r="F104" s="26">
        <f>[3]签字版本!F104</f>
        <v>4.22</v>
      </c>
      <c r="G104" s="26">
        <f t="shared" si="2"/>
        <v>4.22</v>
      </c>
      <c r="H104" s="26">
        <f t="shared" si="3"/>
        <v>126.6</v>
      </c>
      <c r="I104" s="26">
        <f>[3]签字版本!J104</f>
        <v>25.32</v>
      </c>
      <c r="J104" s="25" t="str">
        <f>SUBSTITUTE([3]签字版本!K104,MID([3]签字版本!K104,9,7),"*******")</f>
        <v>62218401*******2775</v>
      </c>
      <c r="K104" s="24" t="str">
        <f>[3]签字版本!L104</f>
        <v>连城县农村信用联社四堡信用社</v>
      </c>
    </row>
    <row r="105" spans="1:11">
      <c r="A105" s="24" t="str">
        <f>[3]签字版本!A105</f>
        <v>99</v>
      </c>
      <c r="B105" s="24" t="str">
        <f>[3]签字版本!B105</f>
        <v>邹兴福</v>
      </c>
      <c r="C105" s="24" t="str">
        <f>SUBSTITUTE([3]签字版本!C105,MID([3]签字版本!C105,7,8),"********")</f>
        <v>352627********161X</v>
      </c>
      <c r="D105" s="25" t="str">
        <f>SUBSTITUTE([3]签字版本!D105,MID([3]签字版本!D105,4,4),"****")</f>
        <v>159****3154</v>
      </c>
      <c r="E105" s="24" t="str">
        <f>[3]签字版本!E105</f>
        <v>上枧</v>
      </c>
      <c r="F105" s="26">
        <f>[3]签字版本!F105</f>
        <v>6.37</v>
      </c>
      <c r="G105" s="26">
        <f t="shared" si="2"/>
        <v>6.37</v>
      </c>
      <c r="H105" s="26">
        <f t="shared" si="3"/>
        <v>191.1</v>
      </c>
      <c r="I105" s="26">
        <f>[3]签字版本!J105</f>
        <v>38.22</v>
      </c>
      <c r="J105" s="25" t="str">
        <f>SUBSTITUTE([3]签字版本!K105,MID([3]签字版本!K105,9,7),"*******")</f>
        <v>62218405*******5532</v>
      </c>
      <c r="K105" s="24" t="str">
        <f>[3]签字版本!L105</f>
        <v>连城县农村信用联社四堡信用社</v>
      </c>
    </row>
    <row r="106" spans="1:11">
      <c r="A106" s="24" t="str">
        <f>[3]签字版本!A106</f>
        <v>100</v>
      </c>
      <c r="B106" s="24" t="str">
        <f>[3]签字版本!B106</f>
        <v>邹兴亮</v>
      </c>
      <c r="C106" s="24" t="str">
        <f>SUBSTITUTE([3]签字版本!C106,MID([3]签字版本!C106,7,8),"********")</f>
        <v>350825********1618</v>
      </c>
      <c r="D106" s="25" t="str">
        <f>SUBSTITUTE([3]签字版本!D106,MID([3]签字版本!D106,4,4),"****")</f>
        <v>159****3154</v>
      </c>
      <c r="E106" s="24" t="str">
        <f>[3]签字版本!E106</f>
        <v>上枧</v>
      </c>
      <c r="F106" s="26">
        <f>[3]签字版本!F106</f>
        <v>2.55</v>
      </c>
      <c r="G106" s="26">
        <f t="shared" si="2"/>
        <v>2.55</v>
      </c>
      <c r="H106" s="26">
        <f t="shared" si="3"/>
        <v>76.5</v>
      </c>
      <c r="I106" s="26">
        <f>[3]签字版本!J106</f>
        <v>15.3</v>
      </c>
      <c r="J106" s="25" t="str">
        <f>SUBSTITUTE([3]签字版本!K106,MID([3]签字版本!K106,9,7),"*******")</f>
        <v>62303611*******1735</v>
      </c>
      <c r="K106" s="24" t="str">
        <f>[3]签字版本!L106</f>
        <v>连城县农村信用联社四堡信用社</v>
      </c>
    </row>
    <row r="107" spans="1:11">
      <c r="A107" s="24" t="str">
        <f>[3]签字版本!A107</f>
        <v>101</v>
      </c>
      <c r="B107" s="24" t="str">
        <f>[3]签字版本!B107</f>
        <v>邹兴发</v>
      </c>
      <c r="C107" s="24" t="str">
        <f>SUBSTITUTE([3]签字版本!C107,MID([3]签字版本!C107,7,8),"********")</f>
        <v>350825********1617</v>
      </c>
      <c r="D107" s="25" t="str">
        <f>SUBSTITUTE([3]签字版本!D107,MID([3]签字版本!D107,4,4),"****")</f>
        <v>159****3154</v>
      </c>
      <c r="E107" s="24" t="str">
        <f>[3]签字版本!E107</f>
        <v>上枧</v>
      </c>
      <c r="F107" s="26">
        <f>[3]签字版本!F107</f>
        <v>3.69</v>
      </c>
      <c r="G107" s="26">
        <f t="shared" si="2"/>
        <v>3.69</v>
      </c>
      <c r="H107" s="26">
        <f t="shared" si="3"/>
        <v>110.7</v>
      </c>
      <c r="I107" s="26">
        <f>[3]签字版本!J107</f>
        <v>22.14</v>
      </c>
      <c r="J107" s="25" t="str">
        <f>SUBSTITUTE([3]签字版本!K107,MID([3]签字版本!K107,9,7),"*******")</f>
        <v>62218405*******5268</v>
      </c>
      <c r="K107" s="24" t="str">
        <f>[3]签字版本!L107</f>
        <v>连城县农村信用联社四堡信用社</v>
      </c>
    </row>
    <row r="108" spans="1:11">
      <c r="A108" s="24" t="str">
        <f>[3]签字版本!A108</f>
        <v>102</v>
      </c>
      <c r="B108" s="24" t="str">
        <f>[3]签字版本!B108</f>
        <v>邹春云</v>
      </c>
      <c r="C108" s="24" t="str">
        <f>SUBSTITUTE([3]签字版本!C108,MID([3]签字版本!C108,7,8),"********")</f>
        <v>352627********1613</v>
      </c>
      <c r="D108" s="25" t="str">
        <f>SUBSTITUTE([3]签字版本!D108,MID([3]签字版本!D108,4,4),"****")</f>
        <v>181****0023</v>
      </c>
      <c r="E108" s="24" t="str">
        <f>[3]签字版本!E108</f>
        <v>上枧</v>
      </c>
      <c r="F108" s="26">
        <f>[3]签字版本!F108</f>
        <v>4.62</v>
      </c>
      <c r="G108" s="26">
        <f t="shared" si="2"/>
        <v>4.62</v>
      </c>
      <c r="H108" s="26">
        <f t="shared" si="3"/>
        <v>138.6</v>
      </c>
      <c r="I108" s="26">
        <f>[3]签字版本!J108</f>
        <v>27.72</v>
      </c>
      <c r="J108" s="25" t="str">
        <f>SUBSTITUTE([3]签字版本!K108,MID([3]签字版本!K108,9,7),"*******")</f>
        <v>90908180*******0159117</v>
      </c>
      <c r="K108" s="24" t="str">
        <f>[3]签字版本!L108</f>
        <v>连城县农村信用联社四堡信用社</v>
      </c>
    </row>
    <row r="109" spans="1:11">
      <c r="A109" s="24" t="str">
        <f>[3]签字版本!A109</f>
        <v>103</v>
      </c>
      <c r="B109" s="24" t="str">
        <f>[3]签字版本!B109</f>
        <v>邹华东</v>
      </c>
      <c r="C109" s="24" t="str">
        <f>SUBSTITUTE([3]签字版本!C109,MID([3]签字版本!C109,7,8),"********")</f>
        <v>350825********1611</v>
      </c>
      <c r="D109" s="25" t="str">
        <f>SUBSTITUTE([3]签字版本!D109,MID([3]签字版本!D109,4,4),"****")</f>
        <v>139****7088</v>
      </c>
      <c r="E109" s="24" t="str">
        <f>[3]签字版本!E109</f>
        <v>上枧</v>
      </c>
      <c r="F109" s="26">
        <f>[3]签字版本!F109</f>
        <v>1.75</v>
      </c>
      <c r="G109" s="26">
        <f t="shared" si="2"/>
        <v>1.75</v>
      </c>
      <c r="H109" s="26">
        <f t="shared" si="3"/>
        <v>52.5</v>
      </c>
      <c r="I109" s="26">
        <f>[3]签字版本!J109</f>
        <v>10.5</v>
      </c>
      <c r="J109" s="25" t="str">
        <f>SUBSTITUTE([3]签字版本!K109,MID([3]签字版本!K109,9,7),"*******")</f>
        <v>90908180*******0065002</v>
      </c>
      <c r="K109" s="24" t="str">
        <f>[3]签字版本!L109</f>
        <v>连城县农村信用联社四堡信用社</v>
      </c>
    </row>
    <row r="110" spans="1:11">
      <c r="A110" s="24" t="str">
        <f>[3]签字版本!A110</f>
        <v>104</v>
      </c>
      <c r="B110" s="24" t="str">
        <f>[3]签字版本!B110</f>
        <v>邹锦锋</v>
      </c>
      <c r="C110" s="24" t="str">
        <f>SUBSTITUTE([3]签字版本!C110,MID([3]签字版本!C110,7,8),"********")</f>
        <v>352627********1614</v>
      </c>
      <c r="D110" s="25" t="str">
        <f>SUBSTITUTE([3]签字版本!D110,MID([3]签字版本!D110,4,4),"****")</f>
        <v>150****5919</v>
      </c>
      <c r="E110" s="24" t="str">
        <f>[3]签字版本!E110</f>
        <v>上枧</v>
      </c>
      <c r="F110" s="26">
        <f>[3]签字版本!F110</f>
        <v>1.52</v>
      </c>
      <c r="G110" s="26">
        <f t="shared" si="2"/>
        <v>1.52</v>
      </c>
      <c r="H110" s="26">
        <f t="shared" si="3"/>
        <v>45.6</v>
      </c>
      <c r="I110" s="26">
        <f>[3]签字版本!J110</f>
        <v>9.12</v>
      </c>
      <c r="J110" s="25" t="str">
        <f>SUBSTITUTE([3]签字版本!K110,MID([3]签字版本!K110,9,7),"*******")</f>
        <v>62218405*******5508</v>
      </c>
      <c r="K110" s="24" t="str">
        <f>[3]签字版本!L110</f>
        <v>连城县农村信用联社四堡信用社</v>
      </c>
    </row>
    <row r="111" spans="1:11">
      <c r="A111" s="24" t="str">
        <f>[3]签字版本!A111</f>
        <v>105</v>
      </c>
      <c r="B111" s="24" t="str">
        <f>[3]签字版本!B111</f>
        <v>邹林生</v>
      </c>
      <c r="C111" s="24" t="str">
        <f>SUBSTITUTE([3]签字版本!C111,MID([3]签字版本!C111,7,8),"********")</f>
        <v>352627********1616</v>
      </c>
      <c r="D111" s="25" t="str">
        <f>SUBSTITUTE([3]签字版本!D111,MID([3]签字版本!D111,4,4),"****")</f>
        <v>139****9343</v>
      </c>
      <c r="E111" s="24" t="str">
        <f>[3]签字版本!E111</f>
        <v>上枧</v>
      </c>
      <c r="F111" s="26">
        <f>[3]签字版本!F111</f>
        <v>2.66</v>
      </c>
      <c r="G111" s="26">
        <f t="shared" si="2"/>
        <v>2.66</v>
      </c>
      <c r="H111" s="26">
        <f t="shared" si="3"/>
        <v>79.8</v>
      </c>
      <c r="I111" s="26">
        <f>[3]签字版本!J111</f>
        <v>15.96</v>
      </c>
      <c r="J111" s="25" t="str">
        <f>SUBSTITUTE([3]签字版本!K111,MID([3]签字版本!K111,9,7),"*******")</f>
        <v>90908180*******0063718</v>
      </c>
      <c r="K111" s="24" t="str">
        <f>[3]签字版本!L111</f>
        <v>连城县农村信用联社四堡信用社</v>
      </c>
    </row>
    <row r="112" spans="1:11">
      <c r="A112" s="24" t="str">
        <f>[3]签字版本!A112</f>
        <v>106</v>
      </c>
      <c r="B112" s="24" t="str">
        <f>[3]签字版本!B112</f>
        <v>邹桂苟</v>
      </c>
      <c r="C112" s="24" t="str">
        <f>SUBSTITUTE([3]签字版本!C112,MID([3]签字版本!C112,7,8),"********")</f>
        <v>352627********1611</v>
      </c>
      <c r="D112" s="25" t="str">
        <f>SUBSTITUTE([3]签字版本!D112,MID([3]签字版本!D112,4,4),"****")</f>
        <v>150****9823</v>
      </c>
      <c r="E112" s="24" t="str">
        <f>[3]签字版本!E112</f>
        <v>上枧</v>
      </c>
      <c r="F112" s="26">
        <f>[3]签字版本!F112</f>
        <v>5.08</v>
      </c>
      <c r="G112" s="26">
        <f t="shared" si="2"/>
        <v>5.08</v>
      </c>
      <c r="H112" s="26">
        <f t="shared" si="3"/>
        <v>152.4</v>
      </c>
      <c r="I112" s="26">
        <f>[3]签字版本!J112</f>
        <v>30.48</v>
      </c>
      <c r="J112" s="25" t="str">
        <f>SUBSTITUTE([3]签字版本!K112,MID([3]签字版本!K112,9,7),"*******")</f>
        <v>90908180*******0159206</v>
      </c>
      <c r="K112" s="24" t="str">
        <f>[3]签字版本!L112</f>
        <v>连城县农村信用联社四堡信用社</v>
      </c>
    </row>
    <row r="113" spans="1:11">
      <c r="A113" s="24" t="str">
        <f>[3]签字版本!A113</f>
        <v>107</v>
      </c>
      <c r="B113" s="24" t="str">
        <f>[3]签字版本!B113</f>
        <v>陈维群</v>
      </c>
      <c r="C113" s="24" t="str">
        <f>SUBSTITUTE([3]签字版本!C113,MID([3]签字版本!C113,7,8),"********")</f>
        <v>352627********1645</v>
      </c>
      <c r="D113" s="25" t="str">
        <f>SUBSTITUTE([3]签字版本!D113,MID([3]签字版本!D113,4,4),"****")</f>
        <v>157****8607</v>
      </c>
      <c r="E113" s="24" t="str">
        <f>[3]签字版本!E113</f>
        <v>上枧</v>
      </c>
      <c r="F113" s="26">
        <f>[3]签字版本!F113</f>
        <v>1.61</v>
      </c>
      <c r="G113" s="26">
        <f t="shared" si="2"/>
        <v>1.61</v>
      </c>
      <c r="H113" s="26">
        <f t="shared" si="3"/>
        <v>48.3</v>
      </c>
      <c r="I113" s="26">
        <f>[3]签字版本!J113</f>
        <v>9.66</v>
      </c>
      <c r="J113" s="25" t="str">
        <f>SUBSTITUTE([3]签字版本!K113,MID([3]签字版本!K113,9,7),"*******")</f>
        <v>90908180*******0069909</v>
      </c>
      <c r="K113" s="24" t="str">
        <f>[3]签字版本!L113</f>
        <v>连城县农村信用联社四堡信用社</v>
      </c>
    </row>
    <row r="114" spans="1:11">
      <c r="A114" s="24" t="str">
        <f>[3]签字版本!A114</f>
        <v>108</v>
      </c>
      <c r="B114" s="24" t="str">
        <f>[3]签字版本!B114</f>
        <v>邹清水</v>
      </c>
      <c r="C114" s="24" t="str">
        <f>SUBSTITUTE([3]签字版本!C114,MID([3]签字版本!C114,7,8),"********")</f>
        <v>352627********1616</v>
      </c>
      <c r="D114" s="25" t="str">
        <f>SUBSTITUTE([3]签字版本!D114,MID([3]签字版本!D114,4,4),"****")</f>
        <v>177****3796</v>
      </c>
      <c r="E114" s="24" t="str">
        <f>[3]签字版本!E114</f>
        <v>上枧</v>
      </c>
      <c r="F114" s="26">
        <f>[3]签字版本!F114</f>
        <v>4.14</v>
      </c>
      <c r="G114" s="26">
        <f t="shared" si="2"/>
        <v>4.14</v>
      </c>
      <c r="H114" s="26">
        <f t="shared" si="3"/>
        <v>124.2</v>
      </c>
      <c r="I114" s="26">
        <f>[3]签字版本!J114</f>
        <v>24.84</v>
      </c>
      <c r="J114" s="25" t="str">
        <f>SUBSTITUTE([3]签字版本!K114,MID([3]签字版本!K114,9,7),"*******")</f>
        <v>90908180*******0039826</v>
      </c>
      <c r="K114" s="24" t="str">
        <f>[3]签字版本!L114</f>
        <v>连城县农村信用联社四堡信用社</v>
      </c>
    </row>
    <row r="115" spans="1:11">
      <c r="A115" s="24" t="str">
        <f>[3]签字版本!A115</f>
        <v>109</v>
      </c>
      <c r="B115" s="24" t="str">
        <f>[3]签字版本!B115</f>
        <v>邹云辉</v>
      </c>
      <c r="C115" s="24" t="str">
        <f>SUBSTITUTE([3]签字版本!C115,MID([3]签字版本!C115,7,8),"********")</f>
        <v>352627********1612</v>
      </c>
      <c r="D115" s="25" t="str">
        <f>SUBSTITUTE([3]签字版本!D115,MID([3]签字版本!D115,4,4),"****")</f>
        <v>138****1473</v>
      </c>
      <c r="E115" s="24" t="str">
        <f>[3]签字版本!E115</f>
        <v>上枧</v>
      </c>
      <c r="F115" s="26">
        <f>[3]签字版本!F115</f>
        <v>5.34</v>
      </c>
      <c r="G115" s="26">
        <f t="shared" si="2"/>
        <v>5.34</v>
      </c>
      <c r="H115" s="26">
        <f t="shared" si="3"/>
        <v>160.2</v>
      </c>
      <c r="I115" s="26">
        <f>[3]签字版本!J115</f>
        <v>32.04</v>
      </c>
      <c r="J115" s="25" t="str">
        <f>SUBSTITUTE([3]签字版本!K115,MID([3]签字版本!K115,9,7),"*******")</f>
        <v>62218405*******5821</v>
      </c>
      <c r="K115" s="24" t="str">
        <f>[3]签字版本!L115</f>
        <v>连城县农村信用联社四堡信用社</v>
      </c>
    </row>
    <row r="116" spans="1:11">
      <c r="A116" s="24" t="str">
        <f>[3]签字版本!A116</f>
        <v>110</v>
      </c>
      <c r="B116" s="24" t="str">
        <f>[3]签字版本!B116</f>
        <v>邹华盛</v>
      </c>
      <c r="C116" s="24" t="str">
        <f>SUBSTITUTE([3]签字版本!C116,MID([3]签字版本!C116,7,8),"********")</f>
        <v>352627********1612</v>
      </c>
      <c r="D116" s="25" t="str">
        <f>SUBSTITUTE([3]签字版本!D116,MID([3]签字版本!D116,4,4),"****")</f>
        <v>183****9569</v>
      </c>
      <c r="E116" s="24" t="str">
        <f>[3]签字版本!E116</f>
        <v>上枧</v>
      </c>
      <c r="F116" s="26">
        <f>[3]签字版本!F116</f>
        <v>4.44</v>
      </c>
      <c r="G116" s="26">
        <f t="shared" si="2"/>
        <v>4.44</v>
      </c>
      <c r="H116" s="26">
        <f t="shared" si="3"/>
        <v>133.2</v>
      </c>
      <c r="I116" s="26">
        <f>[3]签字版本!J116</f>
        <v>26.64</v>
      </c>
      <c r="J116" s="25" t="str">
        <f>SUBSTITUTE([3]签字版本!K116,MID([3]签字版本!K116,9,7),"*******")</f>
        <v>90908180*******0078883</v>
      </c>
      <c r="K116" s="24" t="str">
        <f>[3]签字版本!L116</f>
        <v>连城县农村信用联社四堡信用社</v>
      </c>
    </row>
    <row r="117" spans="1:11">
      <c r="A117" s="24" t="str">
        <f>[3]签字版本!A117</f>
        <v>111</v>
      </c>
      <c r="B117" s="24" t="str">
        <f>[3]签字版本!B117</f>
        <v>邹林茂</v>
      </c>
      <c r="C117" s="24" t="str">
        <f>SUBSTITUTE([3]签字版本!C117,MID([3]签字版本!C117,7,8),"********")</f>
        <v>350825********1617</v>
      </c>
      <c r="D117" s="25" t="str">
        <f>SUBSTITUTE([3]签字版本!D117,MID([3]签字版本!D117,4,4),"****")</f>
        <v>158****5563</v>
      </c>
      <c r="E117" s="24" t="str">
        <f>[3]签字版本!E117</f>
        <v>上枧</v>
      </c>
      <c r="F117" s="26">
        <f>[3]签字版本!F117</f>
        <v>1.97</v>
      </c>
      <c r="G117" s="26">
        <f t="shared" si="2"/>
        <v>1.97</v>
      </c>
      <c r="H117" s="26">
        <f t="shared" si="3"/>
        <v>59.1</v>
      </c>
      <c r="I117" s="26">
        <f>[3]签字版本!J117</f>
        <v>11.82</v>
      </c>
      <c r="J117" s="25" t="str">
        <f>SUBSTITUTE([3]签字版本!K117,MID([3]签字版本!K117,9,7),"*******")</f>
        <v>62218405*******1460</v>
      </c>
      <c r="K117" s="24" t="str">
        <f>[3]签字版本!L117</f>
        <v>连城县农村信用联社四堡信用社</v>
      </c>
    </row>
    <row r="118" spans="1:11">
      <c r="A118" s="24" t="str">
        <f>[3]签字版本!A118</f>
        <v>112</v>
      </c>
      <c r="B118" s="24" t="str">
        <f>[3]签字版本!B118</f>
        <v>邹吕坤</v>
      </c>
      <c r="C118" s="24" t="str">
        <f>SUBSTITUTE([3]签字版本!C118,MID([3]签字版本!C118,7,8),"********")</f>
        <v>352627********1615</v>
      </c>
      <c r="D118" s="25" t="str">
        <f>SUBSTITUTE([3]签字版本!D118,MID([3]签字版本!D118,4,4),"****")</f>
        <v>189****3292</v>
      </c>
      <c r="E118" s="24" t="str">
        <f>[3]签字版本!E118</f>
        <v>上枧</v>
      </c>
      <c r="F118" s="26">
        <f>[3]签字版本!F118</f>
        <v>4.61</v>
      </c>
      <c r="G118" s="26">
        <f t="shared" si="2"/>
        <v>4.61</v>
      </c>
      <c r="H118" s="26">
        <f t="shared" si="3"/>
        <v>138.3</v>
      </c>
      <c r="I118" s="26">
        <f>[3]签字版本!J118</f>
        <v>27.66</v>
      </c>
      <c r="J118" s="25" t="str">
        <f>SUBSTITUTE([3]签字版本!K118,MID([3]签字版本!K118,9,7),"*******")</f>
        <v>90908180*******0294951</v>
      </c>
      <c r="K118" s="24" t="str">
        <f>[3]签字版本!L118</f>
        <v>连城县农村信用联社四堡信用社</v>
      </c>
    </row>
    <row r="119" spans="1:11">
      <c r="A119" s="24" t="str">
        <f>[3]签字版本!A119</f>
        <v>113</v>
      </c>
      <c r="B119" s="24" t="str">
        <f>[3]签字版本!B119</f>
        <v>梁艳萍</v>
      </c>
      <c r="C119" s="24" t="str">
        <f>SUBSTITUTE([3]签字版本!C119,MID([3]签字版本!C119,7,8),"********")</f>
        <v>440724********4021</v>
      </c>
      <c r="D119" s="25" t="str">
        <f>SUBSTITUTE([3]签字版本!D119,MID([3]签字版本!D119,4,4),"****")</f>
        <v>185****7886</v>
      </c>
      <c r="E119" s="24" t="str">
        <f>[3]签字版本!E119</f>
        <v>上枧</v>
      </c>
      <c r="F119" s="26">
        <f>[3]签字版本!F119</f>
        <v>4.2</v>
      </c>
      <c r="G119" s="26">
        <f t="shared" si="2"/>
        <v>4.2</v>
      </c>
      <c r="H119" s="26">
        <f t="shared" si="3"/>
        <v>126</v>
      </c>
      <c r="I119" s="26">
        <f>[3]签字版本!J119</f>
        <v>25.2</v>
      </c>
      <c r="J119" s="25" t="str">
        <f>SUBSTITUTE([3]签字版本!K119,MID([3]签字版本!K119,9,7),"*******")</f>
        <v>62218405*******8606</v>
      </c>
      <c r="K119" s="24" t="str">
        <f>[3]签字版本!L119</f>
        <v>连城县农村信用联社四堡信用社</v>
      </c>
    </row>
    <row r="120" spans="1:11">
      <c r="A120" s="24" t="str">
        <f>[3]签字版本!A120</f>
        <v>114</v>
      </c>
      <c r="B120" s="24" t="str">
        <f>[3]签字版本!B120</f>
        <v>邹吕魁</v>
      </c>
      <c r="C120" s="24" t="str">
        <f>SUBSTITUTE([3]签字版本!C120,MID([3]签字版本!C120,7,8),"********")</f>
        <v>352627********1636</v>
      </c>
      <c r="D120" s="25" t="str">
        <f>SUBSTITUTE([3]签字版本!D120,MID([3]签字版本!D120,4,4),"****")</f>
        <v>189****1981</v>
      </c>
      <c r="E120" s="24" t="str">
        <f>[3]签字版本!E120</f>
        <v>上枧</v>
      </c>
      <c r="F120" s="26">
        <f>[3]签字版本!F120</f>
        <v>3.69</v>
      </c>
      <c r="G120" s="26">
        <f t="shared" si="2"/>
        <v>3.69</v>
      </c>
      <c r="H120" s="26">
        <f t="shared" si="3"/>
        <v>110.7</v>
      </c>
      <c r="I120" s="26">
        <f>[3]签字版本!J120</f>
        <v>22.14</v>
      </c>
      <c r="J120" s="25" t="str">
        <f>SUBSTITUTE([3]签字版本!K120,MID([3]签字版本!K120,9,7),"*******")</f>
        <v>90908180*******0001483</v>
      </c>
      <c r="K120" s="24" t="str">
        <f>[3]签字版本!L120</f>
        <v>连城县农村信用联社四堡信用社</v>
      </c>
    </row>
    <row r="121" spans="1:11">
      <c r="A121" s="24" t="str">
        <f>[3]签字版本!A121</f>
        <v>115</v>
      </c>
      <c r="B121" s="24" t="str">
        <f>[3]签字版本!B121</f>
        <v>邹永生</v>
      </c>
      <c r="C121" s="24" t="str">
        <f>SUBSTITUTE([3]签字版本!C121,MID([3]签字版本!C121,7,8),"********")</f>
        <v>352627********1611</v>
      </c>
      <c r="D121" s="25" t="str">
        <f>SUBSTITUTE([3]签字版本!D121,MID([3]签字版本!D121,4,4),"****")</f>
        <v>151****0082</v>
      </c>
      <c r="E121" s="24" t="str">
        <f>[3]签字版本!E121</f>
        <v>上枧</v>
      </c>
      <c r="F121" s="26">
        <f>[3]签字版本!F121</f>
        <v>3.69</v>
      </c>
      <c r="G121" s="26">
        <f t="shared" si="2"/>
        <v>3.69</v>
      </c>
      <c r="H121" s="26">
        <f t="shared" si="3"/>
        <v>110.7</v>
      </c>
      <c r="I121" s="26">
        <f>[3]签字版本!J121</f>
        <v>22.14</v>
      </c>
      <c r="J121" s="25" t="str">
        <f>SUBSTITUTE([3]签字版本!K121,MID([3]签字版本!K121,9,7),"*******")</f>
        <v>90908180*******2263651</v>
      </c>
      <c r="K121" s="24" t="str">
        <f>[3]签字版本!L121</f>
        <v>连城县农村信用联社四堡信用社</v>
      </c>
    </row>
    <row r="122" spans="1:11">
      <c r="A122" s="24" t="str">
        <f>[3]签字版本!A122</f>
        <v>116</v>
      </c>
      <c r="B122" s="24" t="str">
        <f>[3]签字版本!B122</f>
        <v>邹耀德</v>
      </c>
      <c r="C122" s="24" t="str">
        <f>SUBSTITUTE([3]签字版本!C122,MID([3]签字版本!C122,7,8),"********")</f>
        <v>352627********1638</v>
      </c>
      <c r="D122" s="25" t="str">
        <f>SUBSTITUTE([3]签字版本!D122,MID([3]签字版本!D122,4,4),"****")</f>
        <v>136****9775</v>
      </c>
      <c r="E122" s="24" t="str">
        <f>[3]签字版本!E122</f>
        <v>上枧</v>
      </c>
      <c r="F122" s="26">
        <f>[3]签字版本!F122</f>
        <v>3.02</v>
      </c>
      <c r="G122" s="26">
        <f t="shared" si="2"/>
        <v>3.02</v>
      </c>
      <c r="H122" s="26">
        <f t="shared" si="3"/>
        <v>90.6</v>
      </c>
      <c r="I122" s="26">
        <f>[3]签字版本!J122</f>
        <v>18.12</v>
      </c>
      <c r="J122" s="25" t="str">
        <f>SUBSTITUTE([3]签字版本!K122,MID([3]签字版本!K122,9,7),"*******")</f>
        <v>90908180*******0593969</v>
      </c>
      <c r="K122" s="24" t="str">
        <f>[3]签字版本!L122</f>
        <v>连城县农村信用联社四堡信用社</v>
      </c>
    </row>
    <row r="123" spans="1:11">
      <c r="A123" s="24" t="str">
        <f>[3]签字版本!A123</f>
        <v>117</v>
      </c>
      <c r="B123" s="24" t="str">
        <f>[3]签字版本!B123</f>
        <v>邹冬生</v>
      </c>
      <c r="C123" s="24" t="str">
        <f>SUBSTITUTE([3]签字版本!C123,MID([3]签字版本!C123,7,8),"********")</f>
        <v>352627********1616</v>
      </c>
      <c r="D123" s="25" t="str">
        <f>SUBSTITUTE([3]签字版本!D123,MID([3]签字版本!D123,4,4),"****")</f>
        <v>134****9775</v>
      </c>
      <c r="E123" s="24" t="str">
        <f>[3]签字版本!E123</f>
        <v>上枧</v>
      </c>
      <c r="F123" s="26">
        <f>[3]签字版本!F123</f>
        <v>4.59</v>
      </c>
      <c r="G123" s="26">
        <f t="shared" si="2"/>
        <v>4.59</v>
      </c>
      <c r="H123" s="26">
        <f t="shared" si="3"/>
        <v>137.7</v>
      </c>
      <c r="I123" s="26">
        <f>[3]签字版本!J123</f>
        <v>27.54</v>
      </c>
      <c r="J123" s="25" t="str">
        <f>SUBSTITUTE([3]签字版本!K123,MID([3]签字版本!K123,9,7),"*******")</f>
        <v>90908180*******0160276</v>
      </c>
      <c r="K123" s="24" t="str">
        <f>[3]签字版本!L123</f>
        <v>连城县农村信用联社四堡信用社</v>
      </c>
    </row>
    <row r="124" spans="1:11">
      <c r="A124" s="24" t="str">
        <f>[3]签字版本!A124</f>
        <v>118</v>
      </c>
      <c r="B124" s="24" t="str">
        <f>[3]签字版本!B124</f>
        <v>邹春鹏</v>
      </c>
      <c r="C124" s="24" t="str">
        <f>SUBSTITUTE([3]签字版本!C124,MID([3]签字版本!C124,7,8),"********")</f>
        <v>350825********1618</v>
      </c>
      <c r="D124" s="25" t="str">
        <f>SUBSTITUTE([3]签字版本!D124,MID([3]签字版本!D124,4,4),"****")</f>
        <v>189****8285</v>
      </c>
      <c r="E124" s="24" t="str">
        <f>[3]签字版本!E124</f>
        <v>上枧</v>
      </c>
      <c r="F124" s="26">
        <f>[3]签字版本!F124</f>
        <v>7.25</v>
      </c>
      <c r="G124" s="26">
        <f t="shared" si="2"/>
        <v>7.25</v>
      </c>
      <c r="H124" s="26">
        <f t="shared" si="3"/>
        <v>217.5</v>
      </c>
      <c r="I124" s="26">
        <f>[3]签字版本!J124</f>
        <v>43.5</v>
      </c>
      <c r="J124" s="25" t="str">
        <f>SUBSTITUTE([3]签字版本!K124,MID([3]签字版本!K124,9,7),"*******")</f>
        <v>62218405*******8754</v>
      </c>
      <c r="K124" s="24" t="str">
        <f>[3]签字版本!L124</f>
        <v>连城县农村信用联社四堡信用社</v>
      </c>
    </row>
    <row r="125" spans="1:11">
      <c r="A125" s="24" t="str">
        <f>[3]签字版本!A125</f>
        <v>119</v>
      </c>
      <c r="B125" s="24" t="str">
        <f>[3]签字版本!B125</f>
        <v>马细基</v>
      </c>
      <c r="C125" s="24" t="str">
        <f>SUBSTITUTE([3]签字版本!C125,MID([3]签字版本!C125,7,8),"********")</f>
        <v>352627********1663</v>
      </c>
      <c r="D125" s="25" t="str">
        <f>SUBSTITUTE([3]签字版本!D125,MID([3]签字版本!D125,4,4),"****")</f>
        <v>187****8285</v>
      </c>
      <c r="E125" s="24" t="str">
        <f>[3]签字版本!E125</f>
        <v>上枧</v>
      </c>
      <c r="F125" s="26">
        <f>[3]签字版本!F125</f>
        <v>1.47</v>
      </c>
      <c r="G125" s="26">
        <f t="shared" si="2"/>
        <v>1.47</v>
      </c>
      <c r="H125" s="26">
        <f t="shared" si="3"/>
        <v>44.1</v>
      </c>
      <c r="I125" s="26">
        <f>[3]签字版本!J125</f>
        <v>8.82</v>
      </c>
      <c r="J125" s="25" t="str">
        <f>SUBSTITUTE([3]签字版本!K125,MID([3]签字版本!K125,9,7),"*******")</f>
        <v>90908180*******0109796</v>
      </c>
      <c r="K125" s="24" t="str">
        <f>[3]签字版本!L125</f>
        <v>连城县农村信用联社四堡信用社</v>
      </c>
    </row>
    <row r="126" spans="1:11">
      <c r="A126" s="24" t="str">
        <f>[3]签字版本!A126</f>
        <v>120</v>
      </c>
      <c r="B126" s="24" t="str">
        <f>[3]签字版本!B126</f>
        <v>邹锦辉</v>
      </c>
      <c r="C126" s="24" t="str">
        <f>SUBSTITUTE([3]签字版本!C126,MID([3]签字版本!C126,7,8),"********")</f>
        <v>350825********1616</v>
      </c>
      <c r="D126" s="25" t="str">
        <f>SUBSTITUTE([3]签字版本!D126,MID([3]签字版本!D126,4,4),"****")</f>
        <v>133****6631</v>
      </c>
      <c r="E126" s="24" t="str">
        <f>[3]签字版本!E126</f>
        <v>上枧</v>
      </c>
      <c r="F126" s="26">
        <f>[3]签字版本!F126</f>
        <v>2.87</v>
      </c>
      <c r="G126" s="26">
        <f t="shared" si="2"/>
        <v>2.87</v>
      </c>
      <c r="H126" s="26">
        <f t="shared" si="3"/>
        <v>86.1</v>
      </c>
      <c r="I126" s="26">
        <f>[3]签字版本!J126</f>
        <v>17.22</v>
      </c>
      <c r="J126" s="25" t="str">
        <f>SUBSTITUTE([3]签字版本!K126,MID([3]签字版本!K126,9,7),"*******")</f>
        <v>62218405*******5375</v>
      </c>
      <c r="K126" s="24" t="str">
        <f>[3]签字版本!L126</f>
        <v>连城县农村信用联社四堡信用社</v>
      </c>
    </row>
    <row r="127" spans="1:11">
      <c r="A127" s="24" t="str">
        <f>[3]签字版本!A127</f>
        <v>121</v>
      </c>
      <c r="B127" s="24" t="str">
        <f>[3]签字版本!B127</f>
        <v>邹元彪</v>
      </c>
      <c r="C127" s="24" t="str">
        <f>SUBSTITUTE([3]签字版本!C127,MID([3]签字版本!C127,7,8),"********")</f>
        <v>352627********1617</v>
      </c>
      <c r="D127" s="25" t="str">
        <f>SUBSTITUTE([3]签字版本!D127,MID([3]签字版本!D127,4,4),"****")</f>
        <v>135****4008</v>
      </c>
      <c r="E127" s="24" t="str">
        <f>[3]签字版本!E127</f>
        <v>上枧</v>
      </c>
      <c r="F127" s="26">
        <f>[3]签字版本!F127</f>
        <v>7.31</v>
      </c>
      <c r="G127" s="26">
        <f t="shared" si="2"/>
        <v>7.31</v>
      </c>
      <c r="H127" s="26">
        <f t="shared" si="3"/>
        <v>219.3</v>
      </c>
      <c r="I127" s="26">
        <f>[3]签字版本!J127</f>
        <v>43.86</v>
      </c>
      <c r="J127" s="25" t="str">
        <f>SUBSTITUTE([3]签字版本!K127,MID([3]签字版本!K127,9,7),"*******")</f>
        <v>62303625*******5713</v>
      </c>
      <c r="K127" s="24" t="str">
        <f>[3]签字版本!L127</f>
        <v>连城县农村信用联社四堡信用社</v>
      </c>
    </row>
    <row r="128" spans="1:11">
      <c r="A128" s="24" t="str">
        <f>[3]签字版本!A128</f>
        <v>122</v>
      </c>
      <c r="B128" s="24" t="str">
        <f>[3]签字版本!B128</f>
        <v>邹兴旺</v>
      </c>
      <c r="C128" s="24" t="str">
        <f>SUBSTITUTE([3]签字版本!C128,MID([3]签字版本!C128,7,8),"********")</f>
        <v>352627********1654</v>
      </c>
      <c r="D128" s="25" t="str">
        <f>SUBSTITUTE([3]签字版本!D128,MID([3]签字版本!D128,4,4),"****")</f>
        <v>139****5828</v>
      </c>
      <c r="E128" s="24" t="str">
        <f>[3]签字版本!E128</f>
        <v>上枧</v>
      </c>
      <c r="F128" s="26">
        <f>[3]签字版本!F128</f>
        <v>15.44</v>
      </c>
      <c r="G128" s="26">
        <f t="shared" si="2"/>
        <v>15.44</v>
      </c>
      <c r="H128" s="26">
        <f t="shared" si="3"/>
        <v>463.2</v>
      </c>
      <c r="I128" s="26">
        <f>[3]签字版本!J128</f>
        <v>92.64</v>
      </c>
      <c r="J128" s="25" t="str">
        <f>SUBSTITUTE([3]签字版本!K128,MID([3]签字版本!K128,9,7),"*******")</f>
        <v>62218405*******1585</v>
      </c>
      <c r="K128" s="24" t="str">
        <f>[3]签字版本!L128</f>
        <v>连城县农村信用联社四堡信用社</v>
      </c>
    </row>
    <row r="129" spans="1:11">
      <c r="A129" s="24" t="str">
        <f>[3]签字版本!A129</f>
        <v>123</v>
      </c>
      <c r="B129" s="24" t="str">
        <f>[3]签字版本!B129</f>
        <v>周四珍</v>
      </c>
      <c r="C129" s="24" t="str">
        <f>SUBSTITUTE([3]签字版本!C129,MID([3]签字版本!C129,7,8),"********")</f>
        <v>352627********1629</v>
      </c>
      <c r="D129" s="25" t="str">
        <f>SUBSTITUTE([3]签字版本!D129,MID([3]签字版本!D129,4,4),"****")</f>
        <v>135****5828</v>
      </c>
      <c r="E129" s="24" t="str">
        <f>[3]签字版本!E129</f>
        <v>上枧</v>
      </c>
      <c r="F129" s="26">
        <f>[3]签字版本!F129</f>
        <v>3.15</v>
      </c>
      <c r="G129" s="26">
        <f t="shared" si="2"/>
        <v>3.15</v>
      </c>
      <c r="H129" s="26">
        <f t="shared" si="3"/>
        <v>94.5</v>
      </c>
      <c r="I129" s="26">
        <f>[3]签字版本!J129</f>
        <v>18.9</v>
      </c>
      <c r="J129" s="25" t="str">
        <f>SUBSTITUTE([3]签字版本!K129,MID([3]签字版本!K129,9,7),"*******")</f>
        <v>90908180*******0158582</v>
      </c>
      <c r="K129" s="24" t="str">
        <f>[3]签字版本!L129</f>
        <v>连城县农村信用联社四堡信用社</v>
      </c>
    </row>
    <row r="130" spans="1:11">
      <c r="A130" s="24" t="str">
        <f>[3]签字版本!A130</f>
        <v>124</v>
      </c>
      <c r="B130" s="24" t="str">
        <f>[3]签字版本!B130</f>
        <v>邹耀辉</v>
      </c>
      <c r="C130" s="24" t="str">
        <f>SUBSTITUTE([3]签字版本!C130,MID([3]签字版本!C130,7,8),"********")</f>
        <v>352627********1618</v>
      </c>
      <c r="D130" s="25" t="str">
        <f>SUBSTITUTE([3]签字版本!D130,MID([3]签字版本!D130,4,4),"****")</f>
        <v>138****5841</v>
      </c>
      <c r="E130" s="24" t="str">
        <f>[3]签字版本!E130</f>
        <v>上枧</v>
      </c>
      <c r="F130" s="26">
        <f>[3]签字版本!F130</f>
        <v>2.13</v>
      </c>
      <c r="G130" s="26">
        <f t="shared" si="2"/>
        <v>2.13</v>
      </c>
      <c r="H130" s="26">
        <f t="shared" si="3"/>
        <v>63.9</v>
      </c>
      <c r="I130" s="26">
        <f>[3]签字版本!J130</f>
        <v>12.78</v>
      </c>
      <c r="J130" s="25" t="str">
        <f>SUBSTITUTE([3]签字版本!K130,MID([3]签字版本!K130,9,7),"*******")</f>
        <v>90908180*******0160864</v>
      </c>
      <c r="K130" s="24" t="str">
        <f>[3]签字版本!L130</f>
        <v>连城县农村信用联社四堡信用社</v>
      </c>
    </row>
    <row r="131" spans="1:11">
      <c r="A131" s="24" t="str">
        <f>[3]签字版本!A131</f>
        <v>125</v>
      </c>
      <c r="B131" s="24" t="str">
        <f>[3]签字版本!B131</f>
        <v>邹艳芳</v>
      </c>
      <c r="C131" s="24" t="str">
        <f>SUBSTITUTE([3]签字版本!C131,MID([3]签字版本!C131,7,8),"********")</f>
        <v>352627********1624</v>
      </c>
      <c r="D131" s="25" t="str">
        <f>SUBSTITUTE([3]签字版本!D131,MID([3]签字版本!D131,4,4),"****")</f>
        <v>159****2581</v>
      </c>
      <c r="E131" s="24" t="str">
        <f>[3]签字版本!E131</f>
        <v>上枧</v>
      </c>
      <c r="F131" s="26">
        <f>[3]签字版本!F131</f>
        <v>1.09</v>
      </c>
      <c r="G131" s="26">
        <f t="shared" si="2"/>
        <v>1.09</v>
      </c>
      <c r="H131" s="26">
        <f t="shared" si="3"/>
        <v>32.7</v>
      </c>
      <c r="I131" s="26">
        <f>[3]签字版本!J131</f>
        <v>6.54</v>
      </c>
      <c r="J131" s="25" t="str">
        <f>SUBSTITUTE([3]签字版本!K131,MID([3]签字版本!K131,9,7),"*******")</f>
        <v>62218401*******1116</v>
      </c>
      <c r="K131" s="24" t="str">
        <f>[3]签字版本!L131</f>
        <v>连城县农村信用联社四堡信用社</v>
      </c>
    </row>
    <row r="132" spans="1:11">
      <c r="A132" s="24" t="str">
        <f>[3]签字版本!A132</f>
        <v>126</v>
      </c>
      <c r="B132" s="24" t="str">
        <f>[3]签字版本!B132</f>
        <v>邹华生</v>
      </c>
      <c r="C132" s="24" t="str">
        <f>SUBSTITUTE([3]签字版本!C132,MID([3]签字版本!C132,7,8),"********")</f>
        <v>352627********161X</v>
      </c>
      <c r="D132" s="25" t="str">
        <f>SUBSTITUTE([3]签字版本!D132,MID([3]签字版本!D132,4,4),"****")</f>
        <v>139****7088</v>
      </c>
      <c r="E132" s="24" t="str">
        <f>[3]签字版本!E132</f>
        <v>上枧</v>
      </c>
      <c r="F132" s="26">
        <f>[3]签字版本!F132</f>
        <v>2.63</v>
      </c>
      <c r="G132" s="26">
        <f t="shared" si="2"/>
        <v>2.63</v>
      </c>
      <c r="H132" s="26">
        <f t="shared" si="3"/>
        <v>78.9</v>
      </c>
      <c r="I132" s="26">
        <f>[3]签字版本!J132</f>
        <v>15.78</v>
      </c>
      <c r="J132" s="25" t="str">
        <f>SUBSTITUTE([3]签字版本!K132,MID([3]签字版本!K132,9,7),"*******")</f>
        <v>62218405*******5573</v>
      </c>
      <c r="K132" s="24" t="str">
        <f>[3]签字版本!L132</f>
        <v>连城县农村信用联社四堡信用社</v>
      </c>
    </row>
    <row r="133" spans="1:11">
      <c r="A133" s="24" t="str">
        <f>[3]签字版本!A133</f>
        <v>127</v>
      </c>
      <c r="B133" s="24" t="str">
        <f>[3]签字版本!B133</f>
        <v>邹文宪</v>
      </c>
      <c r="C133" s="24" t="str">
        <f>SUBSTITUTE([3]签字版本!C133,MID([3]签字版本!C133,7,8),"********")</f>
        <v>352627********1612</v>
      </c>
      <c r="D133" s="25" t="str">
        <f>SUBSTITUTE([3]签字版本!D133,MID([3]签字版本!D133,4,4),"****")</f>
        <v>153****5661</v>
      </c>
      <c r="E133" s="24" t="str">
        <f>[3]签字版本!E133</f>
        <v>上枧</v>
      </c>
      <c r="F133" s="26">
        <f>[3]签字版本!F133</f>
        <v>4.77</v>
      </c>
      <c r="G133" s="26">
        <f t="shared" si="2"/>
        <v>4.77</v>
      </c>
      <c r="H133" s="26">
        <f t="shared" si="3"/>
        <v>143.1</v>
      </c>
      <c r="I133" s="26">
        <f>[3]签字版本!J133</f>
        <v>28.62</v>
      </c>
      <c r="J133" s="25" t="str">
        <f>SUBSTITUTE([3]签字版本!K133,MID([3]签字版本!K133,9,7),"*******")</f>
        <v>62218405*******6274</v>
      </c>
      <c r="K133" s="24" t="str">
        <f>[3]签字版本!L133</f>
        <v>连城县农村信用联社四堡信用社</v>
      </c>
    </row>
    <row r="134" spans="1:11">
      <c r="A134" s="24" t="str">
        <f>[3]签字版本!A134</f>
        <v>128</v>
      </c>
      <c r="B134" s="24" t="str">
        <f>[3]签字版本!B134</f>
        <v>邹吕进</v>
      </c>
      <c r="C134" s="24" t="str">
        <f>SUBSTITUTE([3]签字版本!C134,MID([3]签字版本!C134,7,8),"********")</f>
        <v>352627********1618</v>
      </c>
      <c r="D134" s="25" t="str">
        <f>SUBSTITUTE([3]签字版本!D134,MID([3]签字版本!D134,4,4),"****")</f>
        <v>131****7216</v>
      </c>
      <c r="E134" s="24" t="str">
        <f>[3]签字版本!E134</f>
        <v>上枧</v>
      </c>
      <c r="F134" s="26">
        <f>[3]签字版本!F134</f>
        <v>5.38</v>
      </c>
      <c r="G134" s="26">
        <f t="shared" si="2"/>
        <v>5.38</v>
      </c>
      <c r="H134" s="26">
        <f t="shared" si="3"/>
        <v>161.4</v>
      </c>
      <c r="I134" s="26">
        <f>[3]签字版本!J134</f>
        <v>32.28</v>
      </c>
      <c r="J134" s="25" t="str">
        <f>SUBSTITUTE([3]签字版本!K134,MID([3]签字版本!K134,9,7),"*******")</f>
        <v>62218405*******1718</v>
      </c>
      <c r="K134" s="24" t="str">
        <f>[3]签字版本!L134</f>
        <v>连城县农村信用联社四堡信用社</v>
      </c>
    </row>
    <row r="135" spans="1:11">
      <c r="A135" s="24" t="str">
        <f>[3]签字版本!A135</f>
        <v>129</v>
      </c>
      <c r="B135" s="24" t="str">
        <f>[3]签字版本!B135</f>
        <v>邹锦基</v>
      </c>
      <c r="C135" s="24" t="str">
        <f>SUBSTITUTE([3]签字版本!C135,MID([3]签字版本!C135,7,8),"********")</f>
        <v>352627********1615</v>
      </c>
      <c r="D135" s="25" t="str">
        <f>SUBSTITUTE([3]签字版本!D135,MID([3]签字版本!D135,4,4),"****")</f>
        <v>136****3093</v>
      </c>
      <c r="E135" s="24" t="str">
        <f>[3]签字版本!E135</f>
        <v>上枧</v>
      </c>
      <c r="F135" s="26">
        <f>[3]签字版本!F135</f>
        <v>3.25</v>
      </c>
      <c r="G135" s="26">
        <f t="shared" ref="G135:G198" si="4">F135</f>
        <v>3.25</v>
      </c>
      <c r="H135" s="26">
        <f t="shared" ref="H135:H198" si="5">G135*30</f>
        <v>97.5</v>
      </c>
      <c r="I135" s="26">
        <f>[3]签字版本!J135</f>
        <v>19.5</v>
      </c>
      <c r="J135" s="25" t="str">
        <f>SUBSTITUTE([3]签字版本!K135,MID([3]签字版本!K135,9,7),"*******")</f>
        <v>90908180*******0163102</v>
      </c>
      <c r="K135" s="24" t="str">
        <f>[3]签字版本!L135</f>
        <v>连城县农村信用联社四堡信用社</v>
      </c>
    </row>
    <row r="136" spans="1:11">
      <c r="A136" s="24" t="str">
        <f>[3]签字版本!A136</f>
        <v>130</v>
      </c>
      <c r="B136" s="24" t="str">
        <f>[3]签字版本!B136</f>
        <v>邹锦明</v>
      </c>
      <c r="C136" s="24" t="str">
        <f>SUBSTITUTE([3]签字版本!C136,MID([3]签字版本!C136,7,8),"********")</f>
        <v>352627********1612</v>
      </c>
      <c r="D136" s="25" t="str">
        <f>SUBSTITUTE([3]签字版本!D136,MID([3]签字版本!D136,4,4),"****")</f>
        <v>157****4088</v>
      </c>
      <c r="E136" s="24" t="str">
        <f>[3]签字版本!E136</f>
        <v>上枧</v>
      </c>
      <c r="F136" s="26">
        <f>[3]签字版本!F136</f>
        <v>4.39</v>
      </c>
      <c r="G136" s="26">
        <f t="shared" si="4"/>
        <v>4.39</v>
      </c>
      <c r="H136" s="26">
        <f t="shared" si="5"/>
        <v>131.7</v>
      </c>
      <c r="I136" s="26">
        <f>[3]签字版本!J136</f>
        <v>26.34</v>
      </c>
      <c r="J136" s="25" t="str">
        <f>SUBSTITUTE([3]签字版本!K136,MID([3]签字版本!K136,9,7),"*******")</f>
        <v>90908180*******0653715</v>
      </c>
      <c r="K136" s="24" t="str">
        <f>[3]签字版本!L136</f>
        <v>连城县农村信用联社四堡信用社</v>
      </c>
    </row>
    <row r="137" spans="1:11">
      <c r="A137" s="24" t="str">
        <f>[3]签字版本!A137</f>
        <v>131</v>
      </c>
      <c r="B137" s="24" t="str">
        <f>[3]签字版本!B137</f>
        <v>邹锦雄</v>
      </c>
      <c r="C137" s="24" t="str">
        <f>SUBSTITUTE([3]签字版本!C137,MID([3]签字版本!C137,7,8),"********")</f>
        <v>352627********1630</v>
      </c>
      <c r="D137" s="25" t="str">
        <f>SUBSTITUTE([3]签字版本!D137,MID([3]签字版本!D137,4,4),"****")</f>
        <v>188****9935</v>
      </c>
      <c r="E137" s="24" t="str">
        <f>[3]签字版本!E137</f>
        <v>上枧</v>
      </c>
      <c r="F137" s="26">
        <f>[3]签字版本!F137</f>
        <v>6.98</v>
      </c>
      <c r="G137" s="26">
        <f t="shared" si="4"/>
        <v>6.98</v>
      </c>
      <c r="H137" s="26">
        <f t="shared" si="5"/>
        <v>209.4</v>
      </c>
      <c r="I137" s="26">
        <f>[3]签字版本!J137</f>
        <v>41.88</v>
      </c>
      <c r="J137" s="25" t="str">
        <f>SUBSTITUTE([3]签字版本!K137,MID([3]签字版本!K137,9,7),"*******")</f>
        <v>90908180*******0006139</v>
      </c>
      <c r="K137" s="24" t="str">
        <f>[3]签字版本!L137</f>
        <v>连城县农村信用联社四堡信用社</v>
      </c>
    </row>
    <row r="138" spans="1:11">
      <c r="A138" s="24" t="str">
        <f>[3]签字版本!A138</f>
        <v>132</v>
      </c>
      <c r="B138" s="24" t="str">
        <f>[3]签字版本!B138</f>
        <v>邹玉亮</v>
      </c>
      <c r="C138" s="24" t="str">
        <f>SUBSTITUTE([3]签字版本!C138,MID([3]签字版本!C138,7,8),"********")</f>
        <v>352627********161X</v>
      </c>
      <c r="D138" s="25" t="str">
        <f>SUBSTITUTE([3]签字版本!D138,MID([3]签字版本!D138,4,4),"****")</f>
        <v>157****4088</v>
      </c>
      <c r="E138" s="24" t="str">
        <f>[3]签字版本!E138</f>
        <v>上枧</v>
      </c>
      <c r="F138" s="26">
        <f>[3]签字版本!F138</f>
        <v>3.3</v>
      </c>
      <c r="G138" s="26">
        <f t="shared" si="4"/>
        <v>3.3</v>
      </c>
      <c r="H138" s="26">
        <f t="shared" si="5"/>
        <v>99</v>
      </c>
      <c r="I138" s="26">
        <f>[3]签字版本!J138</f>
        <v>19.8</v>
      </c>
      <c r="J138" s="25" t="str">
        <f>SUBSTITUTE([3]签字版本!K138,MID([3]签字版本!K138,9,7),"*******")</f>
        <v>90908180*******0064548</v>
      </c>
      <c r="K138" s="24" t="str">
        <f>[3]签字版本!L138</f>
        <v>连城县农村信用联社四堡信用社</v>
      </c>
    </row>
    <row r="139" spans="1:11">
      <c r="A139" s="24" t="str">
        <f>[3]签字版本!A139</f>
        <v>133</v>
      </c>
      <c r="B139" s="24" t="str">
        <f>[3]签字版本!B139</f>
        <v>邹锦增</v>
      </c>
      <c r="C139" s="24" t="str">
        <f>SUBSTITUTE([3]签字版本!C139,MID([3]签字版本!C139,7,8),"********")</f>
        <v>352627********1618</v>
      </c>
      <c r="D139" s="25" t="str">
        <f>SUBSTITUTE([3]签字版本!D139,MID([3]签字版本!D139,4,4),"****")</f>
        <v>188****6506</v>
      </c>
      <c r="E139" s="24" t="str">
        <f>[3]签字版本!E139</f>
        <v>上枧</v>
      </c>
      <c r="F139" s="26">
        <f>[3]签字版本!F139</f>
        <v>9.32</v>
      </c>
      <c r="G139" s="26">
        <f t="shared" si="4"/>
        <v>9.32</v>
      </c>
      <c r="H139" s="26">
        <f t="shared" si="5"/>
        <v>279.6</v>
      </c>
      <c r="I139" s="26">
        <f>[3]签字版本!J139</f>
        <v>55.92</v>
      </c>
      <c r="J139" s="25" t="str">
        <f>SUBSTITUTE([3]签字版本!K139,MID([3]签字版本!K139,9,7),"*******")</f>
        <v>90908180*******0607081</v>
      </c>
      <c r="K139" s="24" t="str">
        <f>[3]签字版本!L139</f>
        <v>连城县农村信用联社四堡信用社</v>
      </c>
    </row>
    <row r="140" spans="1:11">
      <c r="A140" s="24" t="str">
        <f>[3]签字版本!A140</f>
        <v>134</v>
      </c>
      <c r="B140" s="24" t="str">
        <f>[3]签字版本!B140</f>
        <v>邹锦伟</v>
      </c>
      <c r="C140" s="24" t="str">
        <f>SUBSTITUTE([3]签字版本!C140,MID([3]签字版本!C140,7,8),"********")</f>
        <v>352627********161X</v>
      </c>
      <c r="D140" s="25" t="str">
        <f>SUBSTITUTE([3]签字版本!D140,MID([3]签字版本!D140,4,4),"****")</f>
        <v>135****8991</v>
      </c>
      <c r="E140" s="24" t="str">
        <f>[3]签字版本!E140</f>
        <v>上枧</v>
      </c>
      <c r="F140" s="26">
        <f>[3]签字版本!F140</f>
        <v>4.23</v>
      </c>
      <c r="G140" s="26">
        <f t="shared" si="4"/>
        <v>4.23</v>
      </c>
      <c r="H140" s="26">
        <f t="shared" si="5"/>
        <v>126.9</v>
      </c>
      <c r="I140" s="26">
        <f>[3]签字版本!J140</f>
        <v>25.38</v>
      </c>
      <c r="J140" s="25" t="str">
        <f>SUBSTITUTE([3]签字版本!K140,MID([3]签字版本!K140,9,7),"*******")</f>
        <v>90908180*******0162131</v>
      </c>
      <c r="K140" s="24" t="str">
        <f>[3]签字版本!L140</f>
        <v>连城县农村信用联社四堡信用社</v>
      </c>
    </row>
    <row r="141" spans="1:11">
      <c r="A141" s="24" t="str">
        <f>[3]签字版本!A141</f>
        <v>135</v>
      </c>
      <c r="B141" s="24" t="str">
        <f>[3]签字版本!B141</f>
        <v>邹致达</v>
      </c>
      <c r="C141" s="24" t="str">
        <f>SUBSTITUTE([3]签字版本!C141,MID([3]签字版本!C141,7,8),"********")</f>
        <v>352627********1619</v>
      </c>
      <c r="D141" s="25" t="str">
        <f>SUBSTITUTE([3]签字版本!D141,MID([3]签字版本!D141,4,4),"****")</f>
        <v>159****3960</v>
      </c>
      <c r="E141" s="24" t="str">
        <f>[3]签字版本!E141</f>
        <v>上枧</v>
      </c>
      <c r="F141" s="26">
        <f>[3]签字版本!F141</f>
        <v>3.3</v>
      </c>
      <c r="G141" s="26">
        <f t="shared" si="4"/>
        <v>3.3</v>
      </c>
      <c r="H141" s="26">
        <f t="shared" si="5"/>
        <v>99</v>
      </c>
      <c r="I141" s="26">
        <f>[3]签字版本!J141</f>
        <v>19.8</v>
      </c>
      <c r="J141" s="25" t="str">
        <f>SUBSTITUTE([3]签字版本!K141,MID([3]签字版本!K141,9,7),"*******")</f>
        <v>90908180*******0063754</v>
      </c>
      <c r="K141" s="24" t="str">
        <f>[3]签字版本!L141</f>
        <v>连城县农村信用联社四堡信用社</v>
      </c>
    </row>
    <row r="142" spans="1:11">
      <c r="A142" s="24" t="str">
        <f>[3]签字版本!A142</f>
        <v>136</v>
      </c>
      <c r="B142" s="24" t="str">
        <f>[3]签字版本!B142</f>
        <v>马彩琴</v>
      </c>
      <c r="C142" s="24" t="str">
        <f>SUBSTITUTE([3]签字版本!C142,MID([3]签字版本!C142,7,8),"********")</f>
        <v>352627********1621</v>
      </c>
      <c r="D142" s="25" t="str">
        <f>SUBSTITUTE([3]签字版本!D142,MID([3]签字版本!D142,4,4),"****")</f>
        <v>180****5518</v>
      </c>
      <c r="E142" s="24" t="str">
        <f>[3]签字版本!E142</f>
        <v>上枧</v>
      </c>
      <c r="F142" s="26">
        <f>[3]签字版本!F142</f>
        <v>3.97</v>
      </c>
      <c r="G142" s="26">
        <f t="shared" si="4"/>
        <v>3.97</v>
      </c>
      <c r="H142" s="26">
        <f t="shared" si="5"/>
        <v>119.1</v>
      </c>
      <c r="I142" s="26">
        <f>[3]签字版本!J142</f>
        <v>23.82</v>
      </c>
      <c r="J142" s="25" t="str">
        <f>SUBSTITUTE([3]签字版本!K142,MID([3]签字版本!K142,9,7),"*******")</f>
        <v>62218405*******6365</v>
      </c>
      <c r="K142" s="24" t="str">
        <f>[3]签字版本!L142</f>
        <v>连城县农村信用联社四堡信用社</v>
      </c>
    </row>
    <row r="143" spans="1:11">
      <c r="A143" s="24" t="str">
        <f>[3]签字版本!A143</f>
        <v>137</v>
      </c>
      <c r="B143" s="24" t="str">
        <f>[3]签字版本!B143</f>
        <v>邹锦松</v>
      </c>
      <c r="C143" s="24" t="str">
        <f>SUBSTITUTE([3]签字版本!C143,MID([3]签字版本!C143,7,8),"********")</f>
        <v>352627********1615</v>
      </c>
      <c r="D143" s="25" t="str">
        <f>SUBSTITUTE([3]签字版本!D143,MID([3]签字版本!D143,4,4),"****")</f>
        <v>182****4098</v>
      </c>
      <c r="E143" s="24" t="str">
        <f>[3]签字版本!E143</f>
        <v>上枧</v>
      </c>
      <c r="F143" s="26">
        <f>[3]签字版本!F143</f>
        <v>6.34</v>
      </c>
      <c r="G143" s="26">
        <f t="shared" si="4"/>
        <v>6.34</v>
      </c>
      <c r="H143" s="26">
        <f t="shared" si="5"/>
        <v>190.2</v>
      </c>
      <c r="I143" s="26">
        <f>[3]签字版本!J143</f>
        <v>38.04</v>
      </c>
      <c r="J143" s="25" t="str">
        <f>SUBSTITUTE([3]签字版本!K143,MID([3]签字版本!K143,9,7),"*******")</f>
        <v>62218405*******6241</v>
      </c>
      <c r="K143" s="24" t="str">
        <f>[3]签字版本!L143</f>
        <v>连城县农村信用联社四堡信用社</v>
      </c>
    </row>
    <row r="144" spans="1:11">
      <c r="A144" s="24" t="str">
        <f>[3]签字版本!A144</f>
        <v>138</v>
      </c>
      <c r="B144" s="24" t="str">
        <f>[3]签字版本!B144</f>
        <v>邹玉权</v>
      </c>
      <c r="C144" s="24" t="str">
        <f>SUBSTITUTE([3]签字版本!C144,MID([3]签字版本!C144,7,8),"********")</f>
        <v>352627********1618</v>
      </c>
      <c r="D144" s="25" t="str">
        <f>SUBSTITUTE([3]签字版本!D144,MID([3]签字版本!D144,4,4),"****")</f>
        <v>182****4098</v>
      </c>
      <c r="E144" s="24" t="str">
        <f>[3]签字版本!E144</f>
        <v>上枧</v>
      </c>
      <c r="F144" s="26">
        <f>[3]签字版本!F144</f>
        <v>1.77</v>
      </c>
      <c r="G144" s="26">
        <f t="shared" si="4"/>
        <v>1.77</v>
      </c>
      <c r="H144" s="26">
        <f t="shared" si="5"/>
        <v>53.1</v>
      </c>
      <c r="I144" s="26">
        <f>[3]签字版本!J144</f>
        <v>10.62</v>
      </c>
      <c r="J144" s="25" t="str">
        <f>SUBSTITUTE([3]签字版本!K144,MID([3]签字版本!K144,9,7),"*******")</f>
        <v>62303615*******6653</v>
      </c>
      <c r="K144" s="24" t="str">
        <f>[3]签字版本!L144</f>
        <v>连城县农村信用联社四堡信用社</v>
      </c>
    </row>
    <row r="145" spans="1:11">
      <c r="A145" s="24" t="str">
        <f>[3]签字版本!A145</f>
        <v>139</v>
      </c>
      <c r="B145" s="24" t="str">
        <f>[3]签字版本!B145</f>
        <v>吴仙香</v>
      </c>
      <c r="C145" s="24" t="str">
        <f>SUBSTITUTE([3]签字版本!C145,MID([3]签字版本!C145,7,8),"********")</f>
        <v>352627********1621</v>
      </c>
      <c r="D145" s="25" t="str">
        <f>SUBSTITUTE([3]签字版本!D145,MID([3]签字版本!D145,4,4),"****")</f>
        <v>136****1356</v>
      </c>
      <c r="E145" s="24" t="str">
        <f>[3]签字版本!E145</f>
        <v>上枧</v>
      </c>
      <c r="F145" s="26">
        <f>[3]签字版本!F145</f>
        <v>7.7</v>
      </c>
      <c r="G145" s="26">
        <f t="shared" si="4"/>
        <v>7.7</v>
      </c>
      <c r="H145" s="26">
        <f t="shared" si="5"/>
        <v>231</v>
      </c>
      <c r="I145" s="26">
        <f>[3]签字版本!J145</f>
        <v>46.2</v>
      </c>
      <c r="J145" s="25" t="str">
        <f>SUBSTITUTE([3]签字版本!K145,MID([3]签字版本!K145,9,7),"*******")</f>
        <v>90908180*******0032762</v>
      </c>
      <c r="K145" s="24" t="str">
        <f>[3]签字版本!L145</f>
        <v>连城县农村信用联社四堡信用社</v>
      </c>
    </row>
    <row r="146" spans="1:11">
      <c r="A146" s="24" t="str">
        <f>[3]签字版本!A146</f>
        <v>140</v>
      </c>
      <c r="B146" s="24" t="str">
        <f>[3]签字版本!B146</f>
        <v>邹文标</v>
      </c>
      <c r="C146" s="24" t="str">
        <f>SUBSTITUTE([3]签字版本!C146,MID([3]签字版本!C146,7,8),"********")</f>
        <v>352627********1630</v>
      </c>
      <c r="D146" s="25" t="str">
        <f>SUBSTITUTE([3]签字版本!D146,MID([3]签字版本!D146,4,4),"****")</f>
        <v>182****7781</v>
      </c>
      <c r="E146" s="24" t="str">
        <f>[3]签字版本!E146</f>
        <v>上枧</v>
      </c>
      <c r="F146" s="26">
        <f>[3]签字版本!F146</f>
        <v>2.84</v>
      </c>
      <c r="G146" s="26">
        <f t="shared" si="4"/>
        <v>2.84</v>
      </c>
      <c r="H146" s="26">
        <f t="shared" si="5"/>
        <v>85.2</v>
      </c>
      <c r="I146" s="26">
        <f>[3]签字版本!J146</f>
        <v>17.04</v>
      </c>
      <c r="J146" s="25" t="str">
        <f>SUBSTITUTE([3]签字版本!K146,MID([3]签字版本!K146,9,7),"*******")</f>
        <v>90908180*******0052418</v>
      </c>
      <c r="K146" s="24" t="str">
        <f>[3]签字版本!L146</f>
        <v>连城县农村信用联社四堡信用社</v>
      </c>
    </row>
    <row r="147" spans="1:11">
      <c r="A147" s="24" t="str">
        <f>[3]签字版本!A147</f>
        <v>141</v>
      </c>
      <c r="B147" s="24" t="str">
        <f>[3]签字版本!B147</f>
        <v>邹锦耀</v>
      </c>
      <c r="C147" s="24" t="str">
        <f>SUBSTITUTE([3]签字版本!C147,MID([3]签字版本!C147,7,8),"********")</f>
        <v>352627********1615</v>
      </c>
      <c r="D147" s="25" t="str">
        <f>SUBSTITUTE([3]签字版本!D147,MID([3]签字版本!D147,4,4),"****")</f>
        <v>136****8750</v>
      </c>
      <c r="E147" s="24" t="str">
        <f>[3]签字版本!E147</f>
        <v>上枧</v>
      </c>
      <c r="F147" s="26">
        <f>[3]签字版本!F147</f>
        <v>9.48</v>
      </c>
      <c r="G147" s="26">
        <f t="shared" si="4"/>
        <v>9.48</v>
      </c>
      <c r="H147" s="26">
        <f t="shared" si="5"/>
        <v>284.4</v>
      </c>
      <c r="I147" s="26">
        <f>[3]签字版本!J147</f>
        <v>56.88</v>
      </c>
      <c r="J147" s="25" t="str">
        <f>SUBSTITUTE([3]签字版本!K147,MID([3]签字版本!K147,9,7),"*******")</f>
        <v>90908180*******0162899</v>
      </c>
      <c r="K147" s="24" t="str">
        <f>[3]签字版本!L147</f>
        <v>连城县农村信用联社四堡信用社</v>
      </c>
    </row>
    <row r="148" spans="1:11">
      <c r="A148" s="24" t="str">
        <f>[3]签字版本!A148</f>
        <v>142</v>
      </c>
      <c r="B148" s="24" t="str">
        <f>[3]签字版本!B148</f>
        <v>邹胜福</v>
      </c>
      <c r="C148" s="24" t="str">
        <f>SUBSTITUTE([3]签字版本!C148,MID([3]签字版本!C148,7,8),"********")</f>
        <v>350825********1610</v>
      </c>
      <c r="D148" s="25" t="str">
        <f>SUBSTITUTE([3]签字版本!D148,MID([3]签字版本!D148,4,4),"****")</f>
        <v>151****2418</v>
      </c>
      <c r="E148" s="24" t="str">
        <f>[3]签字版本!E148</f>
        <v>上枧</v>
      </c>
      <c r="F148" s="26">
        <f>[3]签字版本!F148</f>
        <v>8.54</v>
      </c>
      <c r="G148" s="26">
        <f t="shared" si="4"/>
        <v>8.54</v>
      </c>
      <c r="H148" s="26">
        <f t="shared" si="5"/>
        <v>256.2</v>
      </c>
      <c r="I148" s="26">
        <f>[3]签字版本!J148</f>
        <v>51.24</v>
      </c>
      <c r="J148" s="25" t="str">
        <f>SUBSTITUTE([3]签字版本!K148,MID([3]签字版本!K148,9,7),"*******")</f>
        <v>62218405*******6498</v>
      </c>
      <c r="K148" s="24" t="str">
        <f>[3]签字版本!L148</f>
        <v>连城县农村信用联社四堡信用社</v>
      </c>
    </row>
    <row r="149" spans="1:11">
      <c r="A149" s="24" t="str">
        <f>[3]签字版本!A149</f>
        <v>143</v>
      </c>
      <c r="B149" s="24" t="str">
        <f>[3]签字版本!B149</f>
        <v>邹德福</v>
      </c>
      <c r="C149" s="24" t="str">
        <f>SUBSTITUTE([3]签字版本!C149,MID([3]签字版本!C149,7,8),"********")</f>
        <v>350825********1613</v>
      </c>
      <c r="D149" s="25" t="str">
        <f>SUBSTITUTE([3]签字版本!D149,MID([3]签字版本!D149,4,4),"****")</f>
        <v>158****4309</v>
      </c>
      <c r="E149" s="24" t="str">
        <f>[3]签字版本!E149</f>
        <v>上枧</v>
      </c>
      <c r="F149" s="26">
        <f>[3]签字版本!F149</f>
        <v>3.39</v>
      </c>
      <c r="G149" s="26">
        <f t="shared" si="4"/>
        <v>3.39</v>
      </c>
      <c r="H149" s="26">
        <f t="shared" si="5"/>
        <v>101.7</v>
      </c>
      <c r="I149" s="26">
        <f>[3]签字版本!J149</f>
        <v>20.34</v>
      </c>
      <c r="J149" s="25" t="str">
        <f>SUBSTITUTE([3]签字版本!K149,MID([3]签字版本!K149,9,7),"*******")</f>
        <v>62218405*******6100</v>
      </c>
      <c r="K149" s="24" t="str">
        <f>[3]签字版本!L149</f>
        <v>连城县农村信用联社四堡信用社</v>
      </c>
    </row>
    <row r="150" spans="1:11">
      <c r="A150" s="24" t="str">
        <f>[3]签字版本!A150</f>
        <v>144</v>
      </c>
      <c r="B150" s="24" t="str">
        <f>[3]签字版本!B150</f>
        <v>邹锦升</v>
      </c>
      <c r="C150" s="24" t="str">
        <f>SUBSTITUTE([3]签字版本!C150,MID([3]签字版本!C150,7,8),"********")</f>
        <v>352627********1652</v>
      </c>
      <c r="D150" s="25" t="str">
        <f>SUBSTITUTE([3]签字版本!D150,MID([3]签字版本!D150,4,4),"****")</f>
        <v>133****4217</v>
      </c>
      <c r="E150" s="24" t="str">
        <f>[3]签字版本!E150</f>
        <v>上枧</v>
      </c>
      <c r="F150" s="26">
        <f>[3]签字版本!F150</f>
        <v>7.97</v>
      </c>
      <c r="G150" s="26">
        <f t="shared" si="4"/>
        <v>7.97</v>
      </c>
      <c r="H150" s="26">
        <f t="shared" si="5"/>
        <v>239.1</v>
      </c>
      <c r="I150" s="26">
        <f>[3]签字版本!J150</f>
        <v>47.82</v>
      </c>
      <c r="J150" s="25" t="str">
        <f>SUBSTITUTE([3]签字版本!K150,MID([3]签字版本!K150,9,7),"*******")</f>
        <v>90908180*******0163772</v>
      </c>
      <c r="K150" s="24" t="str">
        <f>[3]签字版本!L150</f>
        <v>连城县农村信用联社四堡信用社</v>
      </c>
    </row>
    <row r="151" spans="1:11">
      <c r="A151" s="24" t="str">
        <f>[3]签字版本!A151</f>
        <v>145</v>
      </c>
      <c r="B151" s="24" t="str">
        <f>[3]签字版本!B151</f>
        <v>江丽先</v>
      </c>
      <c r="C151" s="24" t="str">
        <f>SUBSTITUTE([3]签字版本!C151,MID([3]签字版本!C151,7,8),"********")</f>
        <v>352627********166X</v>
      </c>
      <c r="D151" s="25" t="str">
        <f>SUBSTITUTE([3]签字版本!D151,MID([3]签字版本!D151,4,4),"****")</f>
        <v>182****5527</v>
      </c>
      <c r="E151" s="24" t="str">
        <f>[3]签字版本!E151</f>
        <v>上枧</v>
      </c>
      <c r="F151" s="26">
        <f>[3]签字版本!F151</f>
        <v>6.59</v>
      </c>
      <c r="G151" s="26">
        <f t="shared" si="4"/>
        <v>6.59</v>
      </c>
      <c r="H151" s="26">
        <f t="shared" si="5"/>
        <v>197.7</v>
      </c>
      <c r="I151" s="26">
        <f>[3]签字版本!J151</f>
        <v>39.54</v>
      </c>
      <c r="J151" s="25" t="str">
        <f>SUBSTITUTE([3]签字版本!K151,MID([3]签字版本!K151,9,7),"*******")</f>
        <v>62218405*******6431</v>
      </c>
      <c r="K151" s="24" t="str">
        <f>[3]签字版本!L151</f>
        <v>连城县农村信用联社四堡信用社</v>
      </c>
    </row>
    <row r="152" spans="1:11">
      <c r="A152" s="24" t="str">
        <f>[3]签字版本!A152</f>
        <v>146</v>
      </c>
      <c r="B152" s="24" t="str">
        <f>[3]签字版本!B152</f>
        <v>邹锦斌</v>
      </c>
      <c r="C152" s="24" t="str">
        <f>SUBSTITUTE([3]签字版本!C152,MID([3]签字版本!C152,7,8),"********")</f>
        <v>352627********1637</v>
      </c>
      <c r="D152" s="25" t="str">
        <f>SUBSTITUTE([3]签字版本!D152,MID([3]签字版本!D152,4,4),"****")</f>
        <v>133****5362</v>
      </c>
      <c r="E152" s="24" t="str">
        <f>[3]签字版本!E152</f>
        <v>上枧</v>
      </c>
      <c r="F152" s="26">
        <f>[3]签字版本!F152</f>
        <v>2.9</v>
      </c>
      <c r="G152" s="26">
        <f t="shared" si="4"/>
        <v>2.9</v>
      </c>
      <c r="H152" s="26">
        <f t="shared" si="5"/>
        <v>87</v>
      </c>
      <c r="I152" s="26">
        <f>[3]签字版本!J152</f>
        <v>17.4</v>
      </c>
      <c r="J152" s="25" t="str">
        <f>SUBSTITUTE([3]签字版本!K152,MID([3]签字版本!K152,9,7),"*******")</f>
        <v>90908180*******0069730</v>
      </c>
      <c r="K152" s="24" t="str">
        <f>[3]签字版本!L152</f>
        <v>连城县农村信用联社四堡信用社</v>
      </c>
    </row>
    <row r="153" spans="1:11">
      <c r="A153" s="24" t="str">
        <f>[3]签字版本!A153</f>
        <v>147</v>
      </c>
      <c r="B153" s="24" t="str">
        <f>[3]签字版本!B153</f>
        <v>邹锦林</v>
      </c>
      <c r="C153" s="24" t="str">
        <f>SUBSTITUTE([3]签字版本!C153,MID([3]签字版本!C153,7,8),"********")</f>
        <v>352627********1650</v>
      </c>
      <c r="D153" s="25" t="str">
        <f>SUBSTITUTE([3]签字版本!D153,MID([3]签字版本!D153,4,4),"****")</f>
        <v>158****4275</v>
      </c>
      <c r="E153" s="24" t="str">
        <f>[3]签字版本!E153</f>
        <v>上枧</v>
      </c>
      <c r="F153" s="26">
        <f>[3]签字版本!F153</f>
        <v>7.34</v>
      </c>
      <c r="G153" s="26">
        <f t="shared" si="4"/>
        <v>7.34</v>
      </c>
      <c r="H153" s="26">
        <f t="shared" si="5"/>
        <v>220.2</v>
      </c>
      <c r="I153" s="26">
        <f>[3]签字版本!J153</f>
        <v>44.04</v>
      </c>
      <c r="J153" s="25" t="str">
        <f>SUBSTITUTE([3]签字版本!K153,MID([3]签字版本!K153,9,7),"*******")</f>
        <v>90908180*******0164575</v>
      </c>
      <c r="K153" s="24" t="str">
        <f>[3]签字版本!L153</f>
        <v>连城县农村信用联社四堡信用社</v>
      </c>
    </row>
    <row r="154" spans="1:11">
      <c r="A154" s="24" t="str">
        <f>[3]签字版本!A154</f>
        <v>148</v>
      </c>
      <c r="B154" s="24" t="str">
        <f>[3]签字版本!B154</f>
        <v>邹文瑞</v>
      </c>
      <c r="C154" s="24" t="str">
        <f>SUBSTITUTE([3]签字版本!C154,MID([3]签字版本!C154,7,8),"********")</f>
        <v>352627********1611</v>
      </c>
      <c r="D154" s="25" t="str">
        <f>SUBSTITUTE([3]签字版本!D154,MID([3]签字版本!D154,4,4),"****")</f>
        <v>136****4598</v>
      </c>
      <c r="E154" s="24" t="str">
        <f>[3]签字版本!E154</f>
        <v>上枧</v>
      </c>
      <c r="F154" s="26">
        <f>[3]签字版本!F154</f>
        <v>2.76</v>
      </c>
      <c r="G154" s="26">
        <f t="shared" si="4"/>
        <v>2.76</v>
      </c>
      <c r="H154" s="26">
        <f t="shared" si="5"/>
        <v>82.8</v>
      </c>
      <c r="I154" s="26">
        <f>[3]签字版本!J154</f>
        <v>16.56</v>
      </c>
      <c r="J154" s="25" t="str">
        <f>SUBSTITUTE([3]签字版本!K154,MID([3]签字版本!K154,9,7),"*******")</f>
        <v>62303611*******0448</v>
      </c>
      <c r="K154" s="24" t="str">
        <f>[3]签字版本!L154</f>
        <v>连城县农村信用联社四堡信用社</v>
      </c>
    </row>
    <row r="155" spans="1:11">
      <c r="A155" s="24" t="str">
        <f>[3]签字版本!A155</f>
        <v>149</v>
      </c>
      <c r="B155" s="24" t="str">
        <f>[3]签字版本!B155</f>
        <v>邹锦泽</v>
      </c>
      <c r="C155" s="24" t="str">
        <f>SUBSTITUTE([3]签字版本!C155,MID([3]签字版本!C155,7,8),"********")</f>
        <v>350402********5018</v>
      </c>
      <c r="D155" s="25" t="str">
        <f>SUBSTITUTE([3]签字版本!D155,MID([3]签字版本!D155,4,4),"****")</f>
        <v>151****5706</v>
      </c>
      <c r="E155" s="24" t="str">
        <f>[3]签字版本!E155</f>
        <v>上枧</v>
      </c>
      <c r="F155" s="26">
        <f>[3]签字版本!F155</f>
        <v>1.01</v>
      </c>
      <c r="G155" s="26">
        <f t="shared" si="4"/>
        <v>1.01</v>
      </c>
      <c r="H155" s="26">
        <f t="shared" si="5"/>
        <v>30.3</v>
      </c>
      <c r="I155" s="26">
        <f>[3]签字版本!J155</f>
        <v>6.06</v>
      </c>
      <c r="J155" s="25" t="str">
        <f>SUBSTITUTE([3]签字版本!K155,MID([3]签字版本!K155,9,7),"*******")</f>
        <v>62303611*******0978</v>
      </c>
      <c r="K155" s="24" t="str">
        <f>[3]签字版本!L155</f>
        <v>连城县农村信用联社四堡信用社</v>
      </c>
    </row>
    <row r="156" spans="1:11">
      <c r="A156" s="24" t="str">
        <f>[3]签字版本!A156</f>
        <v>150</v>
      </c>
      <c r="B156" s="24" t="str">
        <f>[3]签字版本!B156</f>
        <v>邹锦祥</v>
      </c>
      <c r="C156" s="24" t="str">
        <f>SUBSTITUTE([3]签字版本!C156,MID([3]签字版本!C156,7,8),"********")</f>
        <v>352627********1610</v>
      </c>
      <c r="D156" s="25" t="str">
        <f>SUBSTITUTE([3]签字版本!D156,MID([3]签字版本!D156,4,4),"****")</f>
        <v>139****4618</v>
      </c>
      <c r="E156" s="24" t="str">
        <f>[3]签字版本!E156</f>
        <v>上枧</v>
      </c>
      <c r="F156" s="26">
        <f>[3]签字版本!F156</f>
        <v>6.95</v>
      </c>
      <c r="G156" s="26">
        <f t="shared" si="4"/>
        <v>6.95</v>
      </c>
      <c r="H156" s="26">
        <f t="shared" si="5"/>
        <v>208.5</v>
      </c>
      <c r="I156" s="26">
        <f>[3]签字版本!J156</f>
        <v>41.7</v>
      </c>
      <c r="J156" s="25" t="str">
        <f>SUBSTITUTE([3]签字版本!K156,MID([3]签字版本!K156,9,7),"*******")</f>
        <v>90908180*******0064557</v>
      </c>
      <c r="K156" s="24" t="str">
        <f>[3]签字版本!L156</f>
        <v>连城县农村信用联社四堡信用社</v>
      </c>
    </row>
    <row r="157" spans="1:11">
      <c r="A157" s="24" t="str">
        <f>[3]签字版本!A157</f>
        <v>151</v>
      </c>
      <c r="B157" s="24" t="str">
        <f>[3]签字版本!B157</f>
        <v>邹玉坤</v>
      </c>
      <c r="C157" s="24" t="str">
        <f>SUBSTITUTE([3]签字版本!C157,MID([3]签字版本!C157,7,8),"********")</f>
        <v>352627********1619</v>
      </c>
      <c r="D157" s="25" t="str">
        <f>SUBSTITUTE([3]签字版本!D157,MID([3]签字版本!D157,4,4),"****")</f>
        <v>159****8049</v>
      </c>
      <c r="E157" s="24" t="str">
        <f>[3]签字版本!E157</f>
        <v>上枧</v>
      </c>
      <c r="F157" s="26">
        <f>[3]签字版本!F157</f>
        <v>5.58</v>
      </c>
      <c r="G157" s="26">
        <f t="shared" si="4"/>
        <v>5.58</v>
      </c>
      <c r="H157" s="26">
        <f t="shared" si="5"/>
        <v>167.4</v>
      </c>
      <c r="I157" s="26">
        <f>[3]签字版本!J157</f>
        <v>33.48</v>
      </c>
      <c r="J157" s="25" t="str">
        <f>SUBSTITUTE([3]签字版本!K157,MID([3]签字版本!K157,9,7),"*******")</f>
        <v>90908180*******0062382</v>
      </c>
      <c r="K157" s="24" t="str">
        <f>[3]签字版本!L157</f>
        <v>连城县农村信用联社四堡信用社</v>
      </c>
    </row>
    <row r="158" spans="1:11">
      <c r="A158" s="24" t="str">
        <f>[3]签字版本!A158</f>
        <v>152</v>
      </c>
      <c r="B158" s="24" t="str">
        <f>[3]签字版本!B158</f>
        <v>邹秉诚</v>
      </c>
      <c r="C158" s="24" t="str">
        <f>SUBSTITUTE([3]签字版本!C158,MID([3]签字版本!C158,7,8),"********")</f>
        <v>352627********1613</v>
      </c>
      <c r="D158" s="25" t="str">
        <f>SUBSTITUTE([3]签字版本!D158,MID([3]签字版本!D158,4,4),"****")</f>
        <v>183****9569</v>
      </c>
      <c r="E158" s="24" t="str">
        <f>[3]签字版本!E158</f>
        <v>上枧</v>
      </c>
      <c r="F158" s="26">
        <f>[3]签字版本!F158</f>
        <v>5.34</v>
      </c>
      <c r="G158" s="26">
        <f t="shared" si="4"/>
        <v>5.34</v>
      </c>
      <c r="H158" s="26">
        <f t="shared" si="5"/>
        <v>160.2</v>
      </c>
      <c r="I158" s="26">
        <f>[3]签字版本!J158</f>
        <v>32.04</v>
      </c>
      <c r="J158" s="25" t="str">
        <f>SUBSTITUTE([3]签字版本!K158,MID([3]签字版本!K158,9,7),"*******")</f>
        <v>62218405*******6191</v>
      </c>
      <c r="K158" s="24" t="str">
        <f>[3]签字版本!L158</f>
        <v>连城县农村信用联社四堡信用社</v>
      </c>
    </row>
    <row r="159" spans="1:11">
      <c r="A159" s="24" t="str">
        <f>[3]签字版本!A159</f>
        <v>153</v>
      </c>
      <c r="B159" s="24" t="str">
        <f>[3]签字版本!B159</f>
        <v>邹秉鹏</v>
      </c>
      <c r="C159" s="24" t="str">
        <f>SUBSTITUTE([3]签字版本!C159,MID([3]签字版本!C159,7,8),"********")</f>
        <v>350825********1618</v>
      </c>
      <c r="D159" s="25" t="str">
        <f>SUBSTITUTE([3]签字版本!D159,MID([3]签字版本!D159,4,4),"****")</f>
        <v>153****2438</v>
      </c>
      <c r="E159" s="24" t="str">
        <f>[3]签字版本!E159</f>
        <v>上枧</v>
      </c>
      <c r="F159" s="26">
        <f>[3]签字版本!F159</f>
        <v>3.13</v>
      </c>
      <c r="G159" s="26">
        <f t="shared" si="4"/>
        <v>3.13</v>
      </c>
      <c r="H159" s="26">
        <f t="shared" si="5"/>
        <v>93.9</v>
      </c>
      <c r="I159" s="26">
        <f>[3]签字版本!J159</f>
        <v>18.78</v>
      </c>
      <c r="J159" s="25" t="str">
        <f>SUBSTITUTE([3]签字版本!K159,MID([3]签字版本!K159,9,7),"*******")</f>
        <v>62218405*******6134</v>
      </c>
      <c r="K159" s="24" t="str">
        <f>[3]签字版本!L159</f>
        <v>连城县农村信用联社四堡信用社</v>
      </c>
    </row>
    <row r="160" spans="1:11">
      <c r="A160" s="24" t="str">
        <f>[3]签字版本!A160</f>
        <v>154</v>
      </c>
      <c r="B160" s="24" t="str">
        <f>[3]签字版本!B160</f>
        <v>邹锦长</v>
      </c>
      <c r="C160" s="24" t="str">
        <f>SUBSTITUTE([3]签字版本!C160,MID([3]签字版本!C160,7,8),"********")</f>
        <v>352627********1614</v>
      </c>
      <c r="D160" s="25" t="str">
        <f>SUBSTITUTE([3]签字版本!D160,MID([3]签字版本!D160,4,4),"****")</f>
        <v>150****2321</v>
      </c>
      <c r="E160" s="24" t="str">
        <f>[3]签字版本!E160</f>
        <v>上枧</v>
      </c>
      <c r="F160" s="26">
        <f>[3]签字版本!F160</f>
        <v>5.54</v>
      </c>
      <c r="G160" s="26">
        <f t="shared" si="4"/>
        <v>5.54</v>
      </c>
      <c r="H160" s="26">
        <f t="shared" si="5"/>
        <v>166.2</v>
      </c>
      <c r="I160" s="26">
        <f>[3]签字版本!J160</f>
        <v>33.24</v>
      </c>
      <c r="J160" s="25" t="str">
        <f>SUBSTITUTE([3]签字版本!K160,MID([3]签字版本!K160,9,7),"*******")</f>
        <v>90908180*******0069749</v>
      </c>
      <c r="K160" s="24" t="str">
        <f>[3]签字版本!L160</f>
        <v>连城县农村信用联社四堡信用社</v>
      </c>
    </row>
    <row r="161" spans="1:11">
      <c r="A161" s="24" t="str">
        <f>[3]签字版本!A161</f>
        <v>155</v>
      </c>
      <c r="B161" s="24" t="str">
        <f>[3]签字版本!B161</f>
        <v>邹秉锋</v>
      </c>
      <c r="C161" s="24" t="str">
        <f>SUBSTITUTE([3]签字版本!C161,MID([3]签字版本!C161,7,8),"********")</f>
        <v>350825********1633</v>
      </c>
      <c r="D161" s="25" t="str">
        <f>SUBSTITUTE([3]签字版本!D161,MID([3]签字版本!D161,4,4),"****")</f>
        <v>157****9523</v>
      </c>
      <c r="E161" s="24" t="str">
        <f>[3]签字版本!E161</f>
        <v>上枧</v>
      </c>
      <c r="F161" s="26">
        <f>[3]签字版本!F161</f>
        <v>1.69</v>
      </c>
      <c r="G161" s="26">
        <f t="shared" si="4"/>
        <v>1.69</v>
      </c>
      <c r="H161" s="26">
        <f t="shared" si="5"/>
        <v>50.7</v>
      </c>
      <c r="I161" s="26">
        <f>[3]签字版本!J161</f>
        <v>10.14</v>
      </c>
      <c r="J161" s="25" t="str">
        <f>SUBSTITUTE([3]签字版本!K161,MID([3]签字版本!K161,9,7),"*******")</f>
        <v>62303615*******5627</v>
      </c>
      <c r="K161" s="24" t="str">
        <f>[3]签字版本!L161</f>
        <v>连城县农村信用联社四堡信用社</v>
      </c>
    </row>
    <row r="162" spans="1:11">
      <c r="A162" s="24" t="str">
        <f>[3]签字版本!A162</f>
        <v>156</v>
      </c>
      <c r="B162" s="24" t="str">
        <f>[3]签字版本!B162</f>
        <v>邹金标</v>
      </c>
      <c r="C162" s="24" t="str">
        <f>SUBSTITUTE([3]签字版本!C162,MID([3]签字版本!C162,7,8),"********")</f>
        <v>352627********1615</v>
      </c>
      <c r="D162" s="25" t="str">
        <f>SUBSTITUTE([3]签字版本!D162,MID([3]签字版本!D162,4,4),"****")</f>
        <v>183****5089</v>
      </c>
      <c r="E162" s="24" t="str">
        <f>[3]签字版本!E162</f>
        <v>上枧</v>
      </c>
      <c r="F162" s="26">
        <f>[3]签字版本!F162</f>
        <v>5.03</v>
      </c>
      <c r="G162" s="26">
        <f t="shared" si="4"/>
        <v>5.03</v>
      </c>
      <c r="H162" s="26">
        <f t="shared" si="5"/>
        <v>150.9</v>
      </c>
      <c r="I162" s="26">
        <f>[3]签字版本!J162</f>
        <v>30.18</v>
      </c>
      <c r="J162" s="25" t="str">
        <f>SUBSTITUTE([3]签字版本!K162,MID([3]签字版本!K162,9,7),"*******")</f>
        <v>90908180*******0063763</v>
      </c>
      <c r="K162" s="24" t="str">
        <f>[3]签字版本!L162</f>
        <v>连城县农村信用联社四堡信用社</v>
      </c>
    </row>
    <row r="163" spans="1:11">
      <c r="A163" s="24" t="str">
        <f>[3]签字版本!A163</f>
        <v>157</v>
      </c>
      <c r="B163" s="24" t="str">
        <f>[3]签字版本!B163</f>
        <v>邹锦茂</v>
      </c>
      <c r="C163" s="24" t="str">
        <f>SUBSTITUTE([3]签字版本!C163,MID([3]签字版本!C163,7,8),"********")</f>
        <v>352627********1618</v>
      </c>
      <c r="D163" s="25" t="str">
        <f>SUBSTITUTE([3]签字版本!D163,MID([3]签字版本!D163,4,4),"****")</f>
        <v>158****7215</v>
      </c>
      <c r="E163" s="24" t="str">
        <f>[3]签字版本!E163</f>
        <v>上枧</v>
      </c>
      <c r="F163" s="26">
        <f>[3]签字版本!F163</f>
        <v>7.31</v>
      </c>
      <c r="G163" s="26">
        <f t="shared" si="4"/>
        <v>7.31</v>
      </c>
      <c r="H163" s="26">
        <f t="shared" si="5"/>
        <v>219.3</v>
      </c>
      <c r="I163" s="26">
        <f>[3]签字版本!J163</f>
        <v>43.86</v>
      </c>
      <c r="J163" s="25" t="str">
        <f>SUBSTITUTE([3]签字版本!K163,MID([3]签字版本!K163,9,7),"*******")</f>
        <v>90908180*******0052551</v>
      </c>
      <c r="K163" s="24" t="str">
        <f>[3]签字版本!L163</f>
        <v>连城县农村信用联社四堡信用社</v>
      </c>
    </row>
    <row r="164" spans="1:11">
      <c r="A164" s="24" t="str">
        <f>[3]签字版本!A164</f>
        <v>158</v>
      </c>
      <c r="B164" s="24" t="str">
        <f>[3]签字版本!B164</f>
        <v>邹荣坤</v>
      </c>
      <c r="C164" s="24" t="str">
        <f>SUBSTITUTE([3]签字版本!C164,MID([3]签字版本!C164,7,8),"********")</f>
        <v>352627********1615</v>
      </c>
      <c r="D164" s="25" t="str">
        <f>SUBSTITUTE([3]签字版本!D164,MID([3]签字版本!D164,4,4),"****")</f>
        <v>139****4275</v>
      </c>
      <c r="E164" s="24" t="str">
        <f>[3]签字版本!E164</f>
        <v>上枧</v>
      </c>
      <c r="F164" s="26">
        <f>[3]签字版本!F164</f>
        <v>2.19</v>
      </c>
      <c r="G164" s="26">
        <f t="shared" si="4"/>
        <v>2.19</v>
      </c>
      <c r="H164" s="26">
        <f t="shared" si="5"/>
        <v>65.7</v>
      </c>
      <c r="I164" s="26">
        <f>[3]签字版本!J164</f>
        <v>13.14</v>
      </c>
      <c r="J164" s="25" t="str">
        <f>SUBSTITUTE([3]签字版本!K164,MID([3]签字版本!K164,9,7),"*******")</f>
        <v>62218405*******6803</v>
      </c>
      <c r="K164" s="24" t="str">
        <f>[3]签字版本!L164</f>
        <v>连城县农村信用联社四堡信用社</v>
      </c>
    </row>
    <row r="165" spans="1:11">
      <c r="A165" s="24" t="str">
        <f>[3]签字版本!A165</f>
        <v>159</v>
      </c>
      <c r="B165" s="24" t="str">
        <f>[3]签字版本!B165</f>
        <v>邹长福</v>
      </c>
      <c r="C165" s="24" t="str">
        <f>SUBSTITUTE([3]签字版本!C165,MID([3]签字版本!C165,7,8),"********")</f>
        <v>352627********1633</v>
      </c>
      <c r="D165" s="25" t="str">
        <f>SUBSTITUTE([3]签字版本!D165,MID([3]签字版本!D165,4,4),"****")</f>
        <v>151****5985</v>
      </c>
      <c r="E165" s="24" t="str">
        <f>[3]签字版本!E165</f>
        <v>上枧</v>
      </c>
      <c r="F165" s="26">
        <f>[3]签字版本!F165</f>
        <v>7.31</v>
      </c>
      <c r="G165" s="26">
        <f t="shared" si="4"/>
        <v>7.31</v>
      </c>
      <c r="H165" s="26">
        <f t="shared" si="5"/>
        <v>219.3</v>
      </c>
      <c r="I165" s="26">
        <f>[3]签字版本!J165</f>
        <v>43.86</v>
      </c>
      <c r="J165" s="25" t="str">
        <f>SUBSTITUTE([3]签字版本!K165,MID([3]签字版本!K165,9,7),"*******")</f>
        <v>90908180*******0034616</v>
      </c>
      <c r="K165" s="24" t="str">
        <f>[3]签字版本!L165</f>
        <v>连城县农村信用联社四堡信用社</v>
      </c>
    </row>
    <row r="166" spans="1:11">
      <c r="A166" s="24" t="str">
        <f>[3]签字版本!A166</f>
        <v>160</v>
      </c>
      <c r="B166" s="24" t="str">
        <f>[3]签字版本!B166</f>
        <v>邹裕兵</v>
      </c>
      <c r="C166" s="24" t="str">
        <f>SUBSTITUTE([3]签字版本!C166,MID([3]签字版本!C166,7,8),"********")</f>
        <v>352627********1618</v>
      </c>
      <c r="D166" s="25" t="str">
        <f>SUBSTITUTE([3]签字版本!D166,MID([3]签字版本!D166,4,4),"****")</f>
        <v>134****8174</v>
      </c>
      <c r="E166" s="24" t="str">
        <f>[3]签字版本!E166</f>
        <v>上枧</v>
      </c>
      <c r="F166" s="26">
        <f>[3]签字版本!F166</f>
        <v>4.55</v>
      </c>
      <c r="G166" s="26">
        <f t="shared" si="4"/>
        <v>4.55</v>
      </c>
      <c r="H166" s="26">
        <f t="shared" si="5"/>
        <v>136.5</v>
      </c>
      <c r="I166" s="26">
        <f>[3]签字版本!J166</f>
        <v>27.3</v>
      </c>
      <c r="J166" s="25" t="str">
        <f>SUBSTITUTE([3]签字版本!K166,MID([3]签字版本!K166,9,7),"*******")</f>
        <v>90908180*******0001526</v>
      </c>
      <c r="K166" s="24" t="str">
        <f>[3]签字版本!L166</f>
        <v>连城县农村信用联社四堡信用社</v>
      </c>
    </row>
    <row r="167" spans="1:11">
      <c r="A167" s="24" t="str">
        <f>[3]签字版本!A167</f>
        <v>161</v>
      </c>
      <c r="B167" s="24" t="str">
        <f>[3]签字版本!B167</f>
        <v>邹荣伟</v>
      </c>
      <c r="C167" s="24" t="str">
        <f>SUBSTITUTE([3]签字版本!C167,MID([3]签字版本!C167,7,8),"********")</f>
        <v>350825********1612</v>
      </c>
      <c r="D167" s="25" t="str">
        <f>SUBSTITUTE([3]签字版本!D167,MID([3]签字版本!D167,4,4),"****")</f>
        <v>151****4955</v>
      </c>
      <c r="E167" s="24" t="str">
        <f>[3]签字版本!E167</f>
        <v>上枧</v>
      </c>
      <c r="F167" s="26">
        <f>[3]签字版本!F167</f>
        <v>3.94</v>
      </c>
      <c r="G167" s="26">
        <f t="shared" si="4"/>
        <v>3.94</v>
      </c>
      <c r="H167" s="26">
        <f t="shared" si="5"/>
        <v>118.2</v>
      </c>
      <c r="I167" s="26">
        <f>[3]签字版本!J167</f>
        <v>23.64</v>
      </c>
      <c r="J167" s="25" t="str">
        <f>SUBSTITUTE([3]签字版本!K167,MID([3]签字版本!K167,9,7),"*******")</f>
        <v>62218405*******6688</v>
      </c>
      <c r="K167" s="24" t="str">
        <f>[3]签字版本!L167</f>
        <v>连城县农村信用联社四堡信用社</v>
      </c>
    </row>
    <row r="168" spans="1:11">
      <c r="A168" s="24" t="str">
        <f>[3]签字版本!A168</f>
        <v>162</v>
      </c>
      <c r="B168" s="24" t="str">
        <f>[3]签字版本!B168</f>
        <v>邹荣来</v>
      </c>
      <c r="C168" s="24" t="str">
        <f>SUBSTITUTE([3]签字版本!C168,MID([3]签字版本!C168,7,8),"********")</f>
        <v>352627********0012</v>
      </c>
      <c r="D168" s="25" t="str">
        <f>SUBSTITUTE([3]签字版本!D168,MID([3]签字版本!D168,4,4),"****")</f>
        <v>137****0180</v>
      </c>
      <c r="E168" s="24" t="str">
        <f>[3]签字版本!E168</f>
        <v>上枧</v>
      </c>
      <c r="F168" s="26">
        <f>[3]签字版本!F168</f>
        <v>2.02</v>
      </c>
      <c r="G168" s="26">
        <f t="shared" si="4"/>
        <v>2.02</v>
      </c>
      <c r="H168" s="26">
        <f t="shared" si="5"/>
        <v>60.6</v>
      </c>
      <c r="I168" s="26">
        <f>[3]签字版本!J168</f>
        <v>12.12</v>
      </c>
      <c r="J168" s="25" t="str">
        <f>SUBSTITUTE([3]签字版本!K168,MID([3]签字版本!K168,9,7),"*******")</f>
        <v>62218401*******6662</v>
      </c>
      <c r="K168" s="24" t="str">
        <f>[3]签字版本!L168</f>
        <v>连城县农村信用联社四堡信用社</v>
      </c>
    </row>
    <row r="169" spans="1:11">
      <c r="A169" s="24" t="str">
        <f>[3]签字版本!A169</f>
        <v>163</v>
      </c>
      <c r="B169" s="24" t="str">
        <f>[3]签字版本!B169</f>
        <v>邹世德</v>
      </c>
      <c r="C169" s="24" t="str">
        <f>SUBSTITUTE([3]签字版本!C169,MID([3]签字版本!C169,7,8),"********")</f>
        <v>352627********1617</v>
      </c>
      <c r="D169" s="25" t="str">
        <f>SUBSTITUTE([3]签字版本!D169,MID([3]签字版本!D169,4,4),"****")</f>
        <v>131****2034</v>
      </c>
      <c r="E169" s="24" t="str">
        <f>[3]签字版本!E169</f>
        <v>上枧</v>
      </c>
      <c r="F169" s="26">
        <f>[3]签字版本!F169</f>
        <v>7.22</v>
      </c>
      <c r="G169" s="26">
        <f t="shared" si="4"/>
        <v>7.22</v>
      </c>
      <c r="H169" s="26">
        <f t="shared" si="5"/>
        <v>216.6</v>
      </c>
      <c r="I169" s="26">
        <f>[3]签字版本!J169</f>
        <v>43.32</v>
      </c>
      <c r="J169" s="25" t="str">
        <f>SUBSTITUTE([3]签字版本!K169,MID([3]签字版本!K169,9,7),"*******")</f>
        <v>62218405*******1825</v>
      </c>
      <c r="K169" s="24" t="str">
        <f>[3]签字版本!L169</f>
        <v>连城县农村信用联社四堡信用社</v>
      </c>
    </row>
    <row r="170" spans="1:11">
      <c r="A170" s="24" t="str">
        <f>[3]签字版本!A170</f>
        <v>164</v>
      </c>
      <c r="B170" s="24" t="str">
        <f>[3]签字版本!B170</f>
        <v>邹锦富</v>
      </c>
      <c r="C170" s="24" t="str">
        <f>SUBSTITUTE([3]签字版本!C170,MID([3]签字版本!C170,7,8),"********")</f>
        <v>352627********1613</v>
      </c>
      <c r="D170" s="25" t="str">
        <f>SUBSTITUTE([3]签字版本!D170,MID([3]签字版本!D170,4,4),"****")</f>
        <v>151****4495</v>
      </c>
      <c r="E170" s="24" t="str">
        <f>[3]签字版本!E170</f>
        <v>上枧</v>
      </c>
      <c r="F170" s="26">
        <f>[3]签字版本!F170</f>
        <v>5.26</v>
      </c>
      <c r="G170" s="26">
        <f t="shared" si="4"/>
        <v>5.26</v>
      </c>
      <c r="H170" s="26">
        <f t="shared" si="5"/>
        <v>157.8</v>
      </c>
      <c r="I170" s="26">
        <f>[3]签字版本!J170</f>
        <v>31.56</v>
      </c>
      <c r="J170" s="25" t="str">
        <f>SUBSTITUTE([3]签字版本!K170,MID([3]签字版本!K170,9,7),"*******")</f>
        <v>90908180*******0069927</v>
      </c>
      <c r="K170" s="24" t="str">
        <f>[3]签字版本!L170</f>
        <v>连城县农村信用联社四堡信用社</v>
      </c>
    </row>
    <row r="171" spans="1:11">
      <c r="A171" s="24" t="str">
        <f>[3]签字版本!A171</f>
        <v>165</v>
      </c>
      <c r="B171" s="24" t="str">
        <f>[3]签字版本!B171</f>
        <v>邹旺才</v>
      </c>
      <c r="C171" s="24" t="str">
        <f>SUBSTITUTE([3]签字版本!C171,MID([3]签字版本!C171,7,8),"********")</f>
        <v>352627********1615</v>
      </c>
      <c r="D171" s="25" t="str">
        <f>SUBSTITUTE([3]签字版本!D171,MID([3]签字版本!D171,4,4),"****")</f>
        <v>147****8672</v>
      </c>
      <c r="E171" s="24" t="str">
        <f>[3]签字版本!E171</f>
        <v>上枧</v>
      </c>
      <c r="F171" s="26">
        <f>[3]签字版本!F171</f>
        <v>6.6</v>
      </c>
      <c r="G171" s="26">
        <f t="shared" si="4"/>
        <v>6.6</v>
      </c>
      <c r="H171" s="26">
        <f t="shared" si="5"/>
        <v>198</v>
      </c>
      <c r="I171" s="26">
        <f>[3]签字版本!J171</f>
        <v>39.6</v>
      </c>
      <c r="J171" s="25" t="str">
        <f>SUBSTITUTE([3]签字版本!K171,MID([3]签字版本!K171,9,7),"*******")</f>
        <v>90908180*******0151552</v>
      </c>
      <c r="K171" s="24" t="str">
        <f>[3]签字版本!L171</f>
        <v>连城县农村信用联社四堡信用社</v>
      </c>
    </row>
    <row r="172" spans="1:11">
      <c r="A172" s="24" t="str">
        <f>[3]签字版本!A172</f>
        <v>166</v>
      </c>
      <c r="B172" s="24" t="str">
        <f>[3]签字版本!B172</f>
        <v>邹定华</v>
      </c>
      <c r="C172" s="24" t="str">
        <f>SUBSTITUTE([3]签字版本!C172,MID([3]签字版本!C172,7,8),"********")</f>
        <v>352627********1618</v>
      </c>
      <c r="D172" s="25" t="str">
        <f>SUBSTITUTE([3]签字版本!D172,MID([3]签字版本!D172,4,4),"****")</f>
        <v>133****0163</v>
      </c>
      <c r="E172" s="24" t="str">
        <f>[3]签字版本!E172</f>
        <v>上枧</v>
      </c>
      <c r="F172" s="26">
        <f>[3]签字版本!F172</f>
        <v>4.15</v>
      </c>
      <c r="G172" s="26">
        <f t="shared" si="4"/>
        <v>4.15</v>
      </c>
      <c r="H172" s="26">
        <f t="shared" si="5"/>
        <v>124.5</v>
      </c>
      <c r="I172" s="26">
        <f>[3]签字版本!J172</f>
        <v>24.9</v>
      </c>
      <c r="J172" s="25" t="str">
        <f>SUBSTITUTE([3]签字版本!K172,MID([3]签字版本!K172,9,7),"*******")</f>
        <v>90908180*******0063816</v>
      </c>
      <c r="K172" s="24" t="str">
        <f>[3]签字版本!L172</f>
        <v>连城县农村信用联社四堡信用社</v>
      </c>
    </row>
    <row r="173" spans="1:11">
      <c r="A173" s="24" t="str">
        <f>[3]签字版本!A173</f>
        <v>167</v>
      </c>
      <c r="B173" s="24" t="str">
        <f>[3]签字版本!B173</f>
        <v>邹龙德</v>
      </c>
      <c r="C173" s="24" t="str">
        <f>SUBSTITUTE([3]签字版本!C173,MID([3]签字版本!C173,7,8),"********")</f>
        <v>352627********1612</v>
      </c>
      <c r="D173" s="25" t="str">
        <f>SUBSTITUTE([3]签字版本!D173,MID([3]签字版本!D173,4,4),"****")</f>
        <v>138****7109</v>
      </c>
      <c r="E173" s="24" t="str">
        <f>[3]签字版本!E173</f>
        <v>上枧</v>
      </c>
      <c r="F173" s="26">
        <f>[3]签字版本!F173</f>
        <v>7.38</v>
      </c>
      <c r="G173" s="26">
        <f t="shared" si="4"/>
        <v>7.38</v>
      </c>
      <c r="H173" s="26">
        <f t="shared" si="5"/>
        <v>221.4</v>
      </c>
      <c r="I173" s="26">
        <f>[3]签字版本!J173</f>
        <v>44.28</v>
      </c>
      <c r="J173" s="25" t="str">
        <f>SUBSTITUTE([3]签字版本!K173,MID([3]签字版本!K173,9,7),"*******")</f>
        <v>62218405*******9323</v>
      </c>
      <c r="K173" s="24" t="str">
        <f>[3]签字版本!L173</f>
        <v>连城县农村信用联社四堡信用社</v>
      </c>
    </row>
    <row r="174" spans="1:11">
      <c r="A174" s="24" t="str">
        <f>[3]签字版本!A174</f>
        <v>168</v>
      </c>
      <c r="B174" s="24" t="str">
        <f>[3]签字版本!B174</f>
        <v>邹长春</v>
      </c>
      <c r="C174" s="24" t="str">
        <f>SUBSTITUTE([3]签字版本!C174,MID([3]签字版本!C174,7,8),"********")</f>
        <v>352627********1611</v>
      </c>
      <c r="D174" s="25" t="str">
        <f>SUBSTITUTE([3]签字版本!D174,MID([3]签字版本!D174,4,4),"****")</f>
        <v>131****2034</v>
      </c>
      <c r="E174" s="24" t="str">
        <f>[3]签字版本!E174</f>
        <v>上枧</v>
      </c>
      <c r="F174" s="26">
        <f>[3]签字版本!F174</f>
        <v>7.85</v>
      </c>
      <c r="G174" s="26">
        <f t="shared" si="4"/>
        <v>7.85</v>
      </c>
      <c r="H174" s="26">
        <f t="shared" si="5"/>
        <v>235.5</v>
      </c>
      <c r="I174" s="26">
        <f>[3]签字版本!J174</f>
        <v>47.1</v>
      </c>
      <c r="J174" s="25" t="str">
        <f>SUBSTITUTE([3]签字版本!K174,MID([3]签字版本!K174,9,7),"*******")</f>
        <v>62218405*******7041</v>
      </c>
      <c r="K174" s="24" t="str">
        <f>[3]签字版本!L174</f>
        <v>连城县农村信用联社四堡信用社</v>
      </c>
    </row>
    <row r="175" spans="1:11">
      <c r="A175" s="24" t="str">
        <f>[3]签字版本!A175</f>
        <v>169</v>
      </c>
      <c r="B175" s="24" t="str">
        <f>[3]签字版本!B175</f>
        <v>邹志彪</v>
      </c>
      <c r="C175" s="24" t="str">
        <f>SUBSTITUTE([3]签字版本!C175,MID([3]签字版本!C175,7,8),"********")</f>
        <v>350825********1616</v>
      </c>
      <c r="D175" s="25" t="str">
        <f>SUBSTITUTE([3]签字版本!D175,MID([3]签字版本!D175,4,4),"****")</f>
        <v>135****0467</v>
      </c>
      <c r="E175" s="24" t="str">
        <f>[3]签字版本!E175</f>
        <v>上枧</v>
      </c>
      <c r="F175" s="26">
        <f>[3]签字版本!F175</f>
        <v>2.04</v>
      </c>
      <c r="G175" s="26">
        <f t="shared" si="4"/>
        <v>2.04</v>
      </c>
      <c r="H175" s="26">
        <f t="shared" si="5"/>
        <v>61.2</v>
      </c>
      <c r="I175" s="26">
        <f>[3]签字版本!J175</f>
        <v>12.24</v>
      </c>
      <c r="J175" s="25" t="str">
        <f>SUBSTITUTE([3]签字版本!K175,MID([3]签字版本!K175,9,7),"*******")</f>
        <v>62218405*******6696</v>
      </c>
      <c r="K175" s="24" t="str">
        <f>[3]签字版本!L175</f>
        <v>连城县农村信用联社四堡信用社</v>
      </c>
    </row>
    <row r="176" spans="1:11">
      <c r="A176" s="24" t="str">
        <f>[3]签字版本!A176</f>
        <v>170</v>
      </c>
      <c r="B176" s="24" t="str">
        <f>[3]签字版本!B176</f>
        <v>邹日德</v>
      </c>
      <c r="C176" s="24" t="str">
        <f>SUBSTITUTE([3]签字版本!C176,MID([3]签字版本!C176,7,8),"********")</f>
        <v>352627********1615</v>
      </c>
      <c r="D176" s="25" t="str">
        <f>SUBSTITUTE([3]签字版本!D176,MID([3]签字版本!D176,4,4),"****")</f>
        <v>150****6816</v>
      </c>
      <c r="E176" s="24" t="str">
        <f>[3]签字版本!E176</f>
        <v>上枧</v>
      </c>
      <c r="F176" s="26">
        <f>[3]签字版本!F176</f>
        <v>6.08</v>
      </c>
      <c r="G176" s="26">
        <f t="shared" si="4"/>
        <v>6.08</v>
      </c>
      <c r="H176" s="26">
        <f t="shared" si="5"/>
        <v>182.4</v>
      </c>
      <c r="I176" s="26">
        <f>[3]签字版本!J176</f>
        <v>36.48</v>
      </c>
      <c r="J176" s="25" t="str">
        <f>SUBSTITUTE([3]签字版本!K176,MID([3]签字版本!K176,9,7),"*******")</f>
        <v>62218405*******6936</v>
      </c>
      <c r="K176" s="24" t="str">
        <f>[3]签字版本!L176</f>
        <v>连城县农村信用联社四堡信用社</v>
      </c>
    </row>
    <row r="177" spans="1:11">
      <c r="A177" s="24" t="str">
        <f>[3]签字版本!A177</f>
        <v>171</v>
      </c>
      <c r="B177" s="24" t="str">
        <f>[3]签字版本!B177</f>
        <v>邹生彪</v>
      </c>
      <c r="C177" s="24" t="str">
        <f>SUBSTITUTE([3]签字版本!C177,MID([3]签字版本!C177,7,8),"********")</f>
        <v>352627********1655</v>
      </c>
      <c r="D177" s="25" t="str">
        <f>SUBSTITUTE([3]签字版本!D177,MID([3]签字版本!D177,4,4),"****")</f>
        <v>138****3183</v>
      </c>
      <c r="E177" s="24" t="str">
        <f>[3]签字版本!E177</f>
        <v>上枧</v>
      </c>
      <c r="F177" s="26">
        <f>[3]签字版本!F177</f>
        <v>3.5</v>
      </c>
      <c r="G177" s="26">
        <f t="shared" si="4"/>
        <v>3.5</v>
      </c>
      <c r="H177" s="26">
        <f t="shared" si="5"/>
        <v>105</v>
      </c>
      <c r="I177" s="26">
        <f>[3]签字版本!J177</f>
        <v>21</v>
      </c>
      <c r="J177" s="25" t="str">
        <f>SUBSTITUTE([3]签字版本!K177,MID([3]签字版本!K177,9,7),"*******")</f>
        <v>90908180*******0093990</v>
      </c>
      <c r="K177" s="24" t="str">
        <f>[3]签字版本!L177</f>
        <v>连城县农村信用联社四堡信用社</v>
      </c>
    </row>
    <row r="178" spans="1:11">
      <c r="A178" s="24" t="str">
        <f>[3]签字版本!A178</f>
        <v>172</v>
      </c>
      <c r="B178" s="24" t="str">
        <f>[3]签字版本!B178</f>
        <v>邹金标</v>
      </c>
      <c r="C178" s="24" t="str">
        <f>SUBSTITUTE([3]签字版本!C178,MID([3]签字版本!C178,7,8),"********")</f>
        <v>352627********1614</v>
      </c>
      <c r="D178" s="25" t="str">
        <f>SUBSTITUTE([3]签字版本!D178,MID([3]签字版本!D178,4,4),"****")</f>
        <v>183****5089</v>
      </c>
      <c r="E178" s="24" t="str">
        <f>[3]签字版本!E178</f>
        <v>上枧</v>
      </c>
      <c r="F178" s="26">
        <f>[3]签字版本!F178</f>
        <v>2.75</v>
      </c>
      <c r="G178" s="26">
        <f t="shared" si="4"/>
        <v>2.75</v>
      </c>
      <c r="H178" s="26">
        <f t="shared" si="5"/>
        <v>82.5</v>
      </c>
      <c r="I178" s="26">
        <f>[3]签字版本!J178</f>
        <v>16.5</v>
      </c>
      <c r="J178" s="25" t="str">
        <f>SUBSTITUTE([3]签字版本!K178,MID([3]签字版本!K178,9,7),"*******")</f>
        <v>90908180*******0643264</v>
      </c>
      <c r="K178" s="24" t="str">
        <f>[3]签字版本!L178</f>
        <v>连城县农村信用联社四堡信用社</v>
      </c>
    </row>
    <row r="179" spans="1:11">
      <c r="A179" s="24" t="str">
        <f>[3]签字版本!A179</f>
        <v>173</v>
      </c>
      <c r="B179" s="24" t="str">
        <f>[3]签字版本!B179</f>
        <v>邹世建</v>
      </c>
      <c r="C179" s="24" t="str">
        <f>SUBSTITUTE([3]签字版本!C179,MID([3]签字版本!C179,7,8),"********")</f>
        <v>350825********1619</v>
      </c>
      <c r="D179" s="25" t="str">
        <f>SUBSTITUTE([3]签字版本!D179,MID([3]签字版本!D179,4,4),"****")</f>
        <v>150****1057</v>
      </c>
      <c r="E179" s="24" t="str">
        <f>[3]签字版本!E179</f>
        <v>上枧</v>
      </c>
      <c r="F179" s="26">
        <f>[3]签字版本!F179</f>
        <v>5.93</v>
      </c>
      <c r="G179" s="26">
        <f t="shared" si="4"/>
        <v>5.93</v>
      </c>
      <c r="H179" s="26">
        <f t="shared" si="5"/>
        <v>177.9</v>
      </c>
      <c r="I179" s="26">
        <f>[3]签字版本!J179</f>
        <v>35.58</v>
      </c>
      <c r="J179" s="25" t="str">
        <f>SUBSTITUTE([3]签字版本!K179,MID([3]签字版本!K179,9,7),"*******")</f>
        <v>62212727*******2445</v>
      </c>
      <c r="K179" s="24" t="str">
        <f>[3]签字版本!L179</f>
        <v>连城县农村信用联社四堡信用社</v>
      </c>
    </row>
    <row r="180" spans="1:11">
      <c r="A180" s="24" t="str">
        <f>[3]签字版本!A180</f>
        <v>174</v>
      </c>
      <c r="B180" s="24" t="str">
        <f>[3]签字版本!B180</f>
        <v>邹细兵</v>
      </c>
      <c r="C180" s="24" t="str">
        <f>SUBSTITUTE([3]签字版本!C180,MID([3]签字版本!C180,7,8),"********")</f>
        <v>350825********1618</v>
      </c>
      <c r="D180" s="25" t="str">
        <f>SUBSTITUTE([3]签字版本!D180,MID([3]签字版本!D180,4,4),"****")</f>
        <v>150****4221</v>
      </c>
      <c r="E180" s="24" t="str">
        <f>[3]签字版本!E180</f>
        <v>上枧</v>
      </c>
      <c r="F180" s="26">
        <f>[3]签字版本!F180</f>
        <v>1.11</v>
      </c>
      <c r="G180" s="26">
        <f t="shared" si="4"/>
        <v>1.11</v>
      </c>
      <c r="H180" s="26">
        <f t="shared" si="5"/>
        <v>33.3</v>
      </c>
      <c r="I180" s="26">
        <f>[3]签字版本!J180</f>
        <v>6.66</v>
      </c>
      <c r="J180" s="25" t="str">
        <f>SUBSTITUTE([3]签字版本!K180,MID([3]签字版本!K180,9,7),"*******")</f>
        <v>62303625*******5937</v>
      </c>
      <c r="K180" s="24" t="str">
        <f>[3]签字版本!L180</f>
        <v>连城县农村信用联社四堡信用社</v>
      </c>
    </row>
    <row r="181" spans="1:11">
      <c r="A181" s="24" t="str">
        <f>[3]签字版本!A181</f>
        <v>175</v>
      </c>
      <c r="B181" s="24" t="str">
        <f>[3]签字版本!B181</f>
        <v>邹定生</v>
      </c>
      <c r="C181" s="24" t="str">
        <f>SUBSTITUTE([3]签字版本!C181,MID([3]签字版本!C181,7,8),"********")</f>
        <v>352627********1615</v>
      </c>
      <c r="D181" s="25" t="str">
        <f>SUBSTITUTE([3]签字版本!D181,MID([3]签字版本!D181,4,4),"****")</f>
        <v>182****0512</v>
      </c>
      <c r="E181" s="24" t="str">
        <f>[3]签字版本!E181</f>
        <v>上枧</v>
      </c>
      <c r="F181" s="26">
        <f>[3]签字版本!F181</f>
        <v>6.84</v>
      </c>
      <c r="G181" s="26">
        <f t="shared" si="4"/>
        <v>6.84</v>
      </c>
      <c r="H181" s="26">
        <f t="shared" si="5"/>
        <v>205.2</v>
      </c>
      <c r="I181" s="26">
        <f>[3]签字版本!J181</f>
        <v>41.04</v>
      </c>
      <c r="J181" s="25" t="str">
        <f>SUBSTITUTE([3]签字版本!K181,MID([3]签字版本!K181,9,7),"*******")</f>
        <v>90908180*******0063807</v>
      </c>
      <c r="K181" s="24" t="str">
        <f>[3]签字版本!L181</f>
        <v>连城县农村信用联社四堡信用社</v>
      </c>
    </row>
    <row r="182" spans="1:11">
      <c r="A182" s="24" t="str">
        <f>[3]签字版本!A182</f>
        <v>176</v>
      </c>
      <c r="B182" s="24" t="str">
        <f>[3]签字版本!B182</f>
        <v>邹文龙</v>
      </c>
      <c r="C182" s="24" t="str">
        <f>SUBSTITUTE([3]签字版本!C182,MID([3]签字版本!C182,7,8),"********")</f>
        <v>352627********1619</v>
      </c>
      <c r="D182" s="25" t="str">
        <f>SUBSTITUTE([3]签字版本!D182,MID([3]签字版本!D182,4,4),"****")</f>
        <v>135****9690</v>
      </c>
      <c r="E182" s="24" t="str">
        <f>[3]签字版本!E182</f>
        <v>上枧</v>
      </c>
      <c r="F182" s="26">
        <f>[3]签字版本!F182</f>
        <v>5.07</v>
      </c>
      <c r="G182" s="26">
        <f t="shared" si="4"/>
        <v>5.07</v>
      </c>
      <c r="H182" s="26">
        <f t="shared" si="5"/>
        <v>152.1</v>
      </c>
      <c r="I182" s="26">
        <f>[3]签字版本!J182</f>
        <v>30.42</v>
      </c>
      <c r="J182" s="25" t="str">
        <f>SUBSTITUTE([3]签字版本!K182,MID([3]签字版本!K182,9,7),"*******")</f>
        <v>90908180*******0143713</v>
      </c>
      <c r="K182" s="24" t="str">
        <f>[3]签字版本!L182</f>
        <v>连城县农村信用联社四堡信用社</v>
      </c>
    </row>
    <row r="183" spans="1:11">
      <c r="A183" s="24" t="str">
        <f>[3]签字版本!A183</f>
        <v>177</v>
      </c>
      <c r="B183" s="24" t="str">
        <f>[3]签字版本!B183</f>
        <v>邹世益</v>
      </c>
      <c r="C183" s="24" t="str">
        <f>SUBSTITUTE([3]签字版本!C183,MID([3]签字版本!C183,7,8),"********")</f>
        <v>352627********1611</v>
      </c>
      <c r="D183" s="25" t="str">
        <f>SUBSTITUTE([3]签字版本!D183,MID([3]签字版本!D183,4,4),"****")</f>
        <v>155****0187</v>
      </c>
      <c r="E183" s="24" t="str">
        <f>[3]签字版本!E183</f>
        <v>上枧</v>
      </c>
      <c r="F183" s="26">
        <f>[3]签字版本!F183</f>
        <v>1.41</v>
      </c>
      <c r="G183" s="26">
        <f t="shared" si="4"/>
        <v>1.41</v>
      </c>
      <c r="H183" s="26">
        <f t="shared" si="5"/>
        <v>42.3</v>
      </c>
      <c r="I183" s="26">
        <f>[3]签字版本!J183</f>
        <v>8.46</v>
      </c>
      <c r="J183" s="25" t="str">
        <f>SUBSTITUTE([3]签字版本!K183,MID([3]签字版本!K183,9,7),"*******")</f>
        <v>90908180*******0096773</v>
      </c>
      <c r="K183" s="24" t="str">
        <f>[3]签字版本!L183</f>
        <v>连城县农村信用联社四堡信用社</v>
      </c>
    </row>
    <row r="184" spans="1:11">
      <c r="A184" s="24" t="str">
        <f>[3]签字版本!A184</f>
        <v>178</v>
      </c>
      <c r="B184" s="24" t="str">
        <f>[3]签字版本!B184</f>
        <v>邹锦兴</v>
      </c>
      <c r="C184" s="24" t="str">
        <f>SUBSTITUTE([3]签字版本!C184,MID([3]签字版本!C184,7,8),"********")</f>
        <v>352627********161X</v>
      </c>
      <c r="D184" s="25" t="str">
        <f>SUBSTITUTE([3]签字版本!D184,MID([3]签字版本!D184,4,4),"****")</f>
        <v>158****5601</v>
      </c>
      <c r="E184" s="24" t="str">
        <f>[3]签字版本!E184</f>
        <v>上枧</v>
      </c>
      <c r="F184" s="26">
        <f>[3]签字版本!F184</f>
        <v>5.45</v>
      </c>
      <c r="G184" s="26">
        <f t="shared" si="4"/>
        <v>5.45</v>
      </c>
      <c r="H184" s="26">
        <f t="shared" si="5"/>
        <v>163.5</v>
      </c>
      <c r="I184" s="26">
        <f>[3]签字版本!J184</f>
        <v>32.7</v>
      </c>
      <c r="J184" s="25" t="str">
        <f>SUBSTITUTE([3]签字版本!K184,MID([3]签字版本!K184,9,7),"*******")</f>
        <v>62218405*******6985</v>
      </c>
      <c r="K184" s="24" t="str">
        <f>[3]签字版本!L184</f>
        <v>连城县农村信用联社四堡信用社</v>
      </c>
    </row>
    <row r="185" spans="1:11">
      <c r="A185" s="24" t="str">
        <f>[3]签字版本!A185</f>
        <v>179</v>
      </c>
      <c r="B185" s="24" t="str">
        <f>[3]签字版本!B185</f>
        <v>邹锦洪</v>
      </c>
      <c r="C185" s="24" t="str">
        <f>SUBSTITUTE([3]签字版本!C185,MID([3]签字版本!C185,7,8),"********")</f>
        <v>352627********1610</v>
      </c>
      <c r="D185" s="25" t="str">
        <f>SUBSTITUTE([3]签字版本!D185,MID([3]签字版本!D185,4,4),"****")</f>
        <v>136****9566</v>
      </c>
      <c r="E185" s="24" t="str">
        <f>[3]签字版本!E185</f>
        <v>上枧</v>
      </c>
      <c r="F185" s="26">
        <f>[3]签字版本!F185</f>
        <v>7.37</v>
      </c>
      <c r="G185" s="26">
        <f t="shared" si="4"/>
        <v>7.37</v>
      </c>
      <c r="H185" s="26">
        <f t="shared" si="5"/>
        <v>221.1</v>
      </c>
      <c r="I185" s="26">
        <f>[3]签字版本!J185</f>
        <v>44.22</v>
      </c>
      <c r="J185" s="25" t="str">
        <f>SUBSTITUTE([3]签字版本!K185,MID([3]签字版本!K185,9,7),"*******")</f>
        <v>62218405*******6902</v>
      </c>
      <c r="K185" s="24" t="str">
        <f>[3]签字版本!L185</f>
        <v>连城县农村信用联社四堡信用社</v>
      </c>
    </row>
    <row r="186" spans="1:11">
      <c r="A186" s="24" t="str">
        <f>[3]签字版本!A186</f>
        <v>180</v>
      </c>
      <c r="B186" s="24" t="str">
        <f>[3]签字版本!B186</f>
        <v>邹定成</v>
      </c>
      <c r="C186" s="24" t="str">
        <f>SUBSTITUTE([3]签字版本!C186,MID([3]签字版本!C186,7,8),"********")</f>
        <v>350825********1614</v>
      </c>
      <c r="D186" s="25" t="str">
        <f>SUBSTITUTE([3]签字版本!D186,MID([3]签字版本!D186,4,4),"****")</f>
        <v>153****2423</v>
      </c>
      <c r="E186" s="24" t="str">
        <f>[3]签字版本!E186</f>
        <v>上枧</v>
      </c>
      <c r="F186" s="26">
        <f>[3]签字版本!F186</f>
        <v>6</v>
      </c>
      <c r="G186" s="26">
        <f t="shared" si="4"/>
        <v>6</v>
      </c>
      <c r="H186" s="26">
        <f t="shared" si="5"/>
        <v>180</v>
      </c>
      <c r="I186" s="26">
        <f>[3]签字版本!J186</f>
        <v>36</v>
      </c>
      <c r="J186" s="25" t="str">
        <f>SUBSTITUTE([3]签字版本!K186,MID([3]签字版本!K186,9,7),"*******")</f>
        <v>62218405*******6654</v>
      </c>
      <c r="K186" s="24" t="str">
        <f>[3]签字版本!L186</f>
        <v>连城县农村信用联社四堡信用社</v>
      </c>
    </row>
    <row r="187" spans="1:11">
      <c r="A187" s="24" t="str">
        <f>[3]签字版本!A187</f>
        <v>181</v>
      </c>
      <c r="B187" s="24" t="str">
        <f>[3]签字版本!B187</f>
        <v>邹远东</v>
      </c>
      <c r="C187" s="24" t="str">
        <f>SUBSTITUTE([3]签字版本!C187,MID([3]签字版本!C187,7,8),"********")</f>
        <v>352627********1635</v>
      </c>
      <c r="D187" s="25" t="str">
        <f>SUBSTITUTE([3]签字版本!D187,MID([3]签字版本!D187,4,4),"****")</f>
        <v>132****4891</v>
      </c>
      <c r="E187" s="24" t="str">
        <f>[3]签字版本!E187</f>
        <v>上枧</v>
      </c>
      <c r="F187" s="26">
        <f>[3]签字版本!F187</f>
        <v>9.13</v>
      </c>
      <c r="G187" s="26">
        <f t="shared" si="4"/>
        <v>9.13</v>
      </c>
      <c r="H187" s="26">
        <f t="shared" si="5"/>
        <v>273.9</v>
      </c>
      <c r="I187" s="26">
        <f>[3]签字版本!J187</f>
        <v>54.78</v>
      </c>
      <c r="J187" s="25" t="str">
        <f>SUBSTITUTE([3]签字版本!K187,MID([3]签字版本!K187,9,7),"*******")</f>
        <v>62303615*******4396</v>
      </c>
      <c r="K187" s="24" t="str">
        <f>[3]签字版本!L187</f>
        <v>连城县农村信用联社四堡信用社</v>
      </c>
    </row>
    <row r="188" spans="1:11">
      <c r="A188" s="24" t="str">
        <f>[3]签字版本!A188</f>
        <v>182</v>
      </c>
      <c r="B188" s="24" t="str">
        <f>[3]签字版本!B188</f>
        <v>邹文波</v>
      </c>
      <c r="C188" s="24" t="str">
        <f>SUBSTITUTE([3]签字版本!C188,MID([3]签字版本!C188,7,8),"********")</f>
        <v>350825********167X</v>
      </c>
      <c r="D188" s="25" t="str">
        <f>SUBSTITUTE([3]签字版本!D188,MID([3]签字版本!D188,4,4),"****")</f>
        <v>138****4972</v>
      </c>
      <c r="E188" s="24" t="str">
        <f>[3]签字版本!E188</f>
        <v>上枧</v>
      </c>
      <c r="F188" s="26">
        <f>[3]签字版本!F188</f>
        <v>7.33</v>
      </c>
      <c r="G188" s="26">
        <f t="shared" si="4"/>
        <v>7.33</v>
      </c>
      <c r="H188" s="26">
        <f t="shared" si="5"/>
        <v>219.9</v>
      </c>
      <c r="I188" s="26">
        <f>[3]签字版本!J188</f>
        <v>43.98</v>
      </c>
      <c r="J188" s="25" t="str">
        <f>SUBSTITUTE([3]签字版本!K188,MID([3]签字版本!K188,9,7),"*******")</f>
        <v>62303611*******9733</v>
      </c>
      <c r="K188" s="24" t="str">
        <f>[3]签字版本!L188</f>
        <v>连城县农村信用联社四堡信用社</v>
      </c>
    </row>
    <row r="189" spans="1:11">
      <c r="A189" s="24" t="str">
        <f>[3]签字版本!A189</f>
        <v>183</v>
      </c>
      <c r="B189" s="24" t="str">
        <f>[3]签字版本!B189</f>
        <v>邹恩銮</v>
      </c>
      <c r="C189" s="24" t="str">
        <f>SUBSTITUTE([3]签字版本!C189,MID([3]签字版本!C189,7,8),"********")</f>
        <v>352627********1610</v>
      </c>
      <c r="D189" s="25" t="str">
        <f>SUBSTITUTE([3]签字版本!D189,MID([3]签字版本!D189,4,4),"****")</f>
        <v>198****8331</v>
      </c>
      <c r="E189" s="24" t="str">
        <f>[3]签字版本!E189</f>
        <v>上枧</v>
      </c>
      <c r="F189" s="26">
        <f>[3]签字版本!F189</f>
        <v>2.28</v>
      </c>
      <c r="G189" s="26">
        <f t="shared" si="4"/>
        <v>2.28</v>
      </c>
      <c r="H189" s="26">
        <f t="shared" si="5"/>
        <v>68.4</v>
      </c>
      <c r="I189" s="26">
        <f>[3]签字版本!J189</f>
        <v>13.68</v>
      </c>
      <c r="J189" s="25" t="str">
        <f>SUBSTITUTE([3]签字版本!K189,MID([3]签字版本!K189,9,7),"*******")</f>
        <v>62303615*******9711</v>
      </c>
      <c r="K189" s="24" t="str">
        <f>[3]签字版本!L189</f>
        <v>连城县农村信用联社四堡信用社</v>
      </c>
    </row>
    <row r="190" spans="1:11">
      <c r="A190" s="24" t="str">
        <f>[3]签字版本!A190</f>
        <v>184</v>
      </c>
      <c r="B190" s="24" t="str">
        <f>[3]签字版本!B190</f>
        <v>邹荣佳</v>
      </c>
      <c r="C190" s="24" t="str">
        <f>SUBSTITUTE([3]签字版本!C190,MID([3]签字版本!C190,7,8),"********")</f>
        <v>350825********1612</v>
      </c>
      <c r="D190" s="25" t="str">
        <f>SUBSTITUTE([3]签字版本!D190,MID([3]签字版本!D190,4,4),"****")</f>
        <v>159****3263</v>
      </c>
      <c r="E190" s="24" t="str">
        <f>[3]签字版本!E190</f>
        <v>上枧</v>
      </c>
      <c r="F190" s="26">
        <f>[3]签字版本!F190</f>
        <v>6.61</v>
      </c>
      <c r="G190" s="26">
        <f t="shared" si="4"/>
        <v>6.61</v>
      </c>
      <c r="H190" s="26">
        <f t="shared" si="5"/>
        <v>198.3</v>
      </c>
      <c r="I190" s="26">
        <f>[3]签字版本!J190</f>
        <v>39.66</v>
      </c>
      <c r="J190" s="25" t="str">
        <f>SUBSTITUTE([3]签字版本!K190,MID([3]签字版本!K190,9,7),"*******")</f>
        <v>62303615*******0479</v>
      </c>
      <c r="K190" s="24" t="str">
        <f>[3]签字版本!L190</f>
        <v>连城县农村信用联社四堡信用社</v>
      </c>
    </row>
    <row r="191" spans="1:11">
      <c r="A191" s="24" t="str">
        <f>[3]签字版本!A191</f>
        <v>185</v>
      </c>
      <c r="B191" s="24" t="str">
        <f>[3]签字版本!B191</f>
        <v>邹发德</v>
      </c>
      <c r="C191" s="24" t="str">
        <f>SUBSTITUTE([3]签字版本!C191,MID([3]签字版本!C191,7,8),"********")</f>
        <v>352627********1619</v>
      </c>
      <c r="D191" s="25" t="str">
        <f>SUBSTITUTE([3]签字版本!D191,MID([3]签字版本!D191,4,4),"****")</f>
        <v>155****0187</v>
      </c>
      <c r="E191" s="24" t="str">
        <f>[3]签字版本!E191</f>
        <v>上枧</v>
      </c>
      <c r="F191" s="26">
        <f>[3]签字版本!F191</f>
        <v>4.86</v>
      </c>
      <c r="G191" s="26">
        <f t="shared" si="4"/>
        <v>4.86</v>
      </c>
      <c r="H191" s="26">
        <f t="shared" si="5"/>
        <v>145.8</v>
      </c>
      <c r="I191" s="26">
        <f>[3]签字版本!J191</f>
        <v>29.16</v>
      </c>
      <c r="J191" s="25" t="str">
        <f>SUBSTITUTE([3]签字版本!K191,MID([3]签字版本!K191,9,7),"*******")</f>
        <v>62303625*******5911</v>
      </c>
      <c r="K191" s="24" t="str">
        <f>[3]签字版本!L191</f>
        <v>连城县农村信用联社四堡信用社</v>
      </c>
    </row>
    <row r="192" spans="1:11">
      <c r="A192" s="24" t="str">
        <f>[3]签字版本!A192</f>
        <v>186</v>
      </c>
      <c r="B192" s="24" t="str">
        <f>[3]签字版本!B192</f>
        <v>邹荣盛</v>
      </c>
      <c r="C192" s="24" t="str">
        <f>SUBSTITUTE([3]签字版本!C192,MID([3]签字版本!C192,7,8),"********")</f>
        <v>352627********161X</v>
      </c>
      <c r="D192" s="25" t="str">
        <f>SUBSTITUTE([3]签字版本!D192,MID([3]签字版本!D192,4,4),"****")</f>
        <v>152****2283</v>
      </c>
      <c r="E192" s="24" t="str">
        <f>[3]签字版本!E192</f>
        <v>上枧</v>
      </c>
      <c r="F192" s="26">
        <f>[3]签字版本!F192</f>
        <v>14.87</v>
      </c>
      <c r="G192" s="26">
        <f t="shared" si="4"/>
        <v>14.87</v>
      </c>
      <c r="H192" s="26">
        <f t="shared" si="5"/>
        <v>446.1</v>
      </c>
      <c r="I192" s="26">
        <f>[3]签字版本!J192</f>
        <v>89.22</v>
      </c>
      <c r="J192" s="25" t="str">
        <f>SUBSTITUTE([3]签字版本!K192,MID([3]签字版本!K192,9,7),"*******")</f>
        <v>90908180*******0292106</v>
      </c>
      <c r="K192" s="24" t="str">
        <f>[3]签字版本!L192</f>
        <v>连城县农村信用联社四堡信用社</v>
      </c>
    </row>
    <row r="193" spans="1:11">
      <c r="A193" s="24" t="str">
        <f>[3]签字版本!A193</f>
        <v>187</v>
      </c>
      <c r="B193" s="24" t="str">
        <f>[3]签字版本!B193</f>
        <v>邹德岐</v>
      </c>
      <c r="C193" s="24" t="str">
        <f>SUBSTITUTE([3]签字版本!C193,MID([3]签字版本!C193,7,8),"********")</f>
        <v>352627********1610</v>
      </c>
      <c r="D193" s="25" t="str">
        <f>SUBSTITUTE([3]签字版本!D193,MID([3]签字版本!D193,4,4),"****")</f>
        <v>158****6730</v>
      </c>
      <c r="E193" s="24" t="str">
        <f>[3]签字版本!E193</f>
        <v>上枧</v>
      </c>
      <c r="F193" s="26">
        <f>[3]签字版本!F193</f>
        <v>7.83</v>
      </c>
      <c r="G193" s="26">
        <f t="shared" si="4"/>
        <v>7.83</v>
      </c>
      <c r="H193" s="26">
        <f t="shared" si="5"/>
        <v>234.9</v>
      </c>
      <c r="I193" s="26">
        <f>[3]签字版本!J193</f>
        <v>46.98</v>
      </c>
      <c r="J193" s="25" t="str">
        <f>SUBSTITUTE([3]签字版本!K193,MID([3]签字版本!K193,9,7),"*******")</f>
        <v>62218405*******4899</v>
      </c>
      <c r="K193" s="24" t="str">
        <f>[3]签字版本!L193</f>
        <v>连城县农村信用联社四堡信用社</v>
      </c>
    </row>
    <row r="194" spans="1:11">
      <c r="A194" s="24" t="str">
        <f>[3]签字版本!A194</f>
        <v>188</v>
      </c>
      <c r="B194" s="24" t="str">
        <f>[3]签字版本!B194</f>
        <v>邹龙彪</v>
      </c>
      <c r="C194" s="24" t="str">
        <f>SUBSTITUTE([3]签字版本!C194,MID([3]签字版本!C194,7,8),"********")</f>
        <v>352627********1630</v>
      </c>
      <c r="D194" s="25" t="str">
        <f>SUBSTITUTE([3]签字版本!D194,MID([3]签字版本!D194,4,4),"****")</f>
        <v>138****7109</v>
      </c>
      <c r="E194" s="24" t="str">
        <f>[3]签字版本!E194</f>
        <v>上枧</v>
      </c>
      <c r="F194" s="26">
        <f>[3]签字版本!F194</f>
        <v>2.57</v>
      </c>
      <c r="G194" s="26">
        <f t="shared" si="4"/>
        <v>2.57</v>
      </c>
      <c r="H194" s="26">
        <f t="shared" si="5"/>
        <v>77.1</v>
      </c>
      <c r="I194" s="26">
        <f>[3]签字版本!J194</f>
        <v>15.42</v>
      </c>
      <c r="J194" s="25" t="str">
        <f>SUBSTITUTE([3]签字版本!K194,MID([3]签字版本!K194,9,7),"*******")</f>
        <v>62218405*******6845</v>
      </c>
      <c r="K194" s="24" t="str">
        <f>[3]签字版本!L194</f>
        <v>连城县农村信用联社四堡信用社</v>
      </c>
    </row>
    <row r="195" spans="1:11">
      <c r="A195" s="24" t="str">
        <f>[3]签字版本!A195</f>
        <v>189</v>
      </c>
      <c r="B195" s="24" t="str">
        <f>[3]签字版本!B195</f>
        <v>马莲英</v>
      </c>
      <c r="C195" s="24" t="str">
        <f>SUBSTITUTE([3]签字版本!C195,MID([3]签字版本!C195,7,8),"********")</f>
        <v>352627********1627</v>
      </c>
      <c r="D195" s="25" t="str">
        <f>SUBSTITUTE([3]签字版本!D195,MID([3]签字版本!D195,4,4),"****")</f>
        <v>159****4782</v>
      </c>
      <c r="E195" s="24" t="str">
        <f>[3]签字版本!E195</f>
        <v>上枧</v>
      </c>
      <c r="F195" s="26">
        <f>[3]签字版本!F195</f>
        <v>6.87</v>
      </c>
      <c r="G195" s="26">
        <f t="shared" si="4"/>
        <v>6.87</v>
      </c>
      <c r="H195" s="26">
        <f t="shared" si="5"/>
        <v>206.1</v>
      </c>
      <c r="I195" s="26">
        <f>[3]签字版本!J195</f>
        <v>41.22</v>
      </c>
      <c r="J195" s="25" t="str">
        <f>SUBSTITUTE([3]签字版本!K195,MID([3]签字版本!K195,9,7),"*******")</f>
        <v>62303615*******1673</v>
      </c>
      <c r="K195" s="24" t="str">
        <f>[3]签字版本!L195</f>
        <v>连城县农村信用联社四堡信用社</v>
      </c>
    </row>
    <row r="196" spans="1:11">
      <c r="A196" s="24" t="str">
        <f>[3]签字版本!A196</f>
        <v>190</v>
      </c>
      <c r="B196" s="24" t="str">
        <f>[3]签字版本!B196</f>
        <v>邹世荣</v>
      </c>
      <c r="C196" s="24" t="str">
        <f>SUBSTITUTE([3]签字版本!C196,MID([3]签字版本!C196,7,8),"********")</f>
        <v>352627********1617</v>
      </c>
      <c r="D196" s="25" t="str">
        <f>SUBSTITUTE([3]签字版本!D196,MID([3]签字版本!D196,4,4),"****")</f>
        <v>189****4028</v>
      </c>
      <c r="E196" s="24" t="str">
        <f>[3]签字版本!E196</f>
        <v>上枧</v>
      </c>
      <c r="F196" s="26">
        <f>[3]签字版本!F196</f>
        <v>4.97</v>
      </c>
      <c r="G196" s="26">
        <f t="shared" si="4"/>
        <v>4.97</v>
      </c>
      <c r="H196" s="26">
        <f t="shared" si="5"/>
        <v>149.1</v>
      </c>
      <c r="I196" s="26">
        <f>[3]签字版本!J196</f>
        <v>29.82</v>
      </c>
      <c r="J196" s="25" t="str">
        <f>SUBSTITUTE([3]签字版本!K196,MID([3]签字版本!K196,9,7),"*******")</f>
        <v>62303611*******7504</v>
      </c>
      <c r="K196" s="24" t="str">
        <f>[3]签字版本!L196</f>
        <v>连城县农村信用联社四堡信用社</v>
      </c>
    </row>
    <row r="197" spans="1:11">
      <c r="A197" s="24" t="str">
        <f>[3]签字版本!A197</f>
        <v>191</v>
      </c>
      <c r="B197" s="24" t="str">
        <f>[3]签字版本!B197</f>
        <v>邹荣彪</v>
      </c>
      <c r="C197" s="24" t="str">
        <f>SUBSTITUTE([3]签字版本!C197,MID([3]签字版本!C197,7,8),"********")</f>
        <v>352627********1611</v>
      </c>
      <c r="D197" s="25" t="str">
        <f>SUBSTITUTE([3]签字版本!D197,MID([3]签字版本!D197,4,4),"****")</f>
        <v>186****3576</v>
      </c>
      <c r="E197" s="24" t="str">
        <f>[3]签字版本!E197</f>
        <v>上枧</v>
      </c>
      <c r="F197" s="26">
        <f>[3]签字版本!F197</f>
        <v>5.13</v>
      </c>
      <c r="G197" s="26">
        <f t="shared" si="4"/>
        <v>5.13</v>
      </c>
      <c r="H197" s="26">
        <f t="shared" si="5"/>
        <v>153.9</v>
      </c>
      <c r="I197" s="26">
        <f>[3]签字版本!J197</f>
        <v>30.78</v>
      </c>
      <c r="J197" s="25" t="str">
        <f>SUBSTITUTE([3]签字版本!K197,MID([3]签字版本!K197,9,7),"*******")</f>
        <v>90908180*******0022781</v>
      </c>
      <c r="K197" s="24" t="str">
        <f>[3]签字版本!L197</f>
        <v>连城县农村信用联社四堡信用社</v>
      </c>
    </row>
    <row r="198" spans="1:11">
      <c r="A198" s="24" t="str">
        <f>[3]签字版本!A198</f>
        <v>192</v>
      </c>
      <c r="B198" s="24" t="str">
        <f>[3]签字版本!B198</f>
        <v>邹彩德</v>
      </c>
      <c r="C198" s="24" t="str">
        <f>SUBSTITUTE([3]签字版本!C198,MID([3]签字版本!C198,7,8),"********")</f>
        <v>352627********1639</v>
      </c>
      <c r="D198" s="25" t="str">
        <f>SUBSTITUTE([3]签字版本!D198,MID([3]签字版本!D198,4,4),"****")</f>
        <v>185****8836</v>
      </c>
      <c r="E198" s="24" t="str">
        <f>[3]签字版本!E198</f>
        <v>上枧</v>
      </c>
      <c r="F198" s="26">
        <f>[3]签字版本!F198</f>
        <v>4.69</v>
      </c>
      <c r="G198" s="26">
        <f t="shared" si="4"/>
        <v>4.69</v>
      </c>
      <c r="H198" s="26">
        <f t="shared" si="5"/>
        <v>140.7</v>
      </c>
      <c r="I198" s="26">
        <f>[3]签字版本!J198</f>
        <v>28.14</v>
      </c>
      <c r="J198" s="25" t="str">
        <f>SUBSTITUTE([3]签字版本!K198,MID([3]签字版本!K198,9,7),"*******")</f>
        <v>90908180*******0053275</v>
      </c>
      <c r="K198" s="24" t="str">
        <f>[3]签字版本!L198</f>
        <v>连城县农村信用联社四堡信用社</v>
      </c>
    </row>
    <row r="199" spans="1:11">
      <c r="A199" s="24" t="str">
        <f>[3]签字版本!A199</f>
        <v>193</v>
      </c>
      <c r="B199" s="24" t="str">
        <f>[3]签字版本!B199</f>
        <v>邹剑敏</v>
      </c>
      <c r="C199" s="24" t="str">
        <f>SUBSTITUTE([3]签字版本!C199,MID([3]签字版本!C199,7,8),"********")</f>
        <v>350825********1611</v>
      </c>
      <c r="D199" s="25" t="str">
        <f>SUBSTITUTE([3]签字版本!D199,MID([3]签字版本!D199,4,4),"****")</f>
        <v>180****2375</v>
      </c>
      <c r="E199" s="24" t="str">
        <f>[3]签字版本!E199</f>
        <v>上枧</v>
      </c>
      <c r="F199" s="26">
        <f>[3]签字版本!F199</f>
        <v>4.89</v>
      </c>
      <c r="G199" s="26">
        <f t="shared" ref="G199:G262" si="6">F199</f>
        <v>4.89</v>
      </c>
      <c r="H199" s="26">
        <f t="shared" ref="H199:H262" si="7">G199*30</f>
        <v>146.7</v>
      </c>
      <c r="I199" s="26">
        <f>[3]签字版本!J199</f>
        <v>29.34</v>
      </c>
      <c r="J199" s="25" t="str">
        <f>SUBSTITUTE([3]签字版本!K199,MID([3]签字版本!K199,9,7),"*******")</f>
        <v>90908110*******0236654</v>
      </c>
      <c r="K199" s="24" t="str">
        <f>[3]签字版本!L199</f>
        <v>连城县农村信用联社四堡信用社</v>
      </c>
    </row>
    <row r="200" spans="1:11">
      <c r="A200" s="24" t="str">
        <f>[3]签字版本!A200</f>
        <v>194</v>
      </c>
      <c r="B200" s="24" t="str">
        <f>[3]签字版本!B200</f>
        <v>邹志海</v>
      </c>
      <c r="C200" s="24" t="str">
        <f>SUBSTITUTE([3]签字版本!C200,MID([3]签字版本!C200,7,8),"********")</f>
        <v>350825********1611</v>
      </c>
      <c r="D200" s="25" t="str">
        <f>SUBSTITUTE([3]签字版本!D200,MID([3]签字版本!D200,4,4),"****")</f>
        <v>133****5295</v>
      </c>
      <c r="E200" s="24" t="str">
        <f>[3]签字版本!E200</f>
        <v>上枧</v>
      </c>
      <c r="F200" s="26">
        <f>[3]签字版本!F200</f>
        <v>3.3</v>
      </c>
      <c r="G200" s="26">
        <f t="shared" si="6"/>
        <v>3.3</v>
      </c>
      <c r="H200" s="26">
        <f t="shared" si="7"/>
        <v>99</v>
      </c>
      <c r="I200" s="26">
        <f>[3]签字版本!J200</f>
        <v>19.8</v>
      </c>
      <c r="J200" s="25" t="str">
        <f>SUBSTITUTE([3]签字版本!K200,MID([3]签字版本!K200,9,7),"*******")</f>
        <v>62218401*******4392</v>
      </c>
      <c r="K200" s="24" t="str">
        <f>[3]签字版本!L200</f>
        <v>连城县农村信用联社四堡信用社</v>
      </c>
    </row>
    <row r="201" spans="1:11">
      <c r="A201" s="24" t="str">
        <f>[3]签字版本!A201</f>
        <v>195</v>
      </c>
      <c r="B201" s="24" t="str">
        <f>[3]签字版本!B201</f>
        <v>邹裕丰</v>
      </c>
      <c r="C201" s="24" t="str">
        <f>SUBSTITUTE([3]签字版本!C201,MID([3]签字版本!C201,7,8),"********")</f>
        <v>352627********1619</v>
      </c>
      <c r="D201" s="25" t="str">
        <f>SUBSTITUTE([3]签字版本!D201,MID([3]签字版本!D201,4,4),"****")</f>
        <v>150****4340</v>
      </c>
      <c r="E201" s="24" t="str">
        <f>[3]签字版本!E201</f>
        <v>上枧</v>
      </c>
      <c r="F201" s="26">
        <f>[3]签字版本!F201</f>
        <v>1.14</v>
      </c>
      <c r="G201" s="26">
        <f t="shared" si="6"/>
        <v>1.14</v>
      </c>
      <c r="H201" s="26">
        <f t="shared" si="7"/>
        <v>34.2</v>
      </c>
      <c r="I201" s="26">
        <f>[3]签字版本!J201</f>
        <v>6.84</v>
      </c>
      <c r="J201" s="25" t="str">
        <f>SUBSTITUTE([3]签字版本!K201,MID([3]签字版本!K201,9,7),"*******")</f>
        <v>62218405*******9356</v>
      </c>
      <c r="K201" s="24" t="str">
        <f>[3]签字版本!L201</f>
        <v>连城县农村信用联社四堡信用社</v>
      </c>
    </row>
    <row r="202" spans="1:11">
      <c r="A202" s="24" t="str">
        <f>[3]签字版本!A202</f>
        <v>196</v>
      </c>
      <c r="B202" s="24" t="str">
        <f>[3]签字版本!B202</f>
        <v>邹友春</v>
      </c>
      <c r="C202" s="24" t="str">
        <f>SUBSTITUTE([3]签字版本!C202,MID([3]签字版本!C202,7,8),"********")</f>
        <v>352627********1630</v>
      </c>
      <c r="D202" s="25" t="str">
        <f>SUBSTITUTE([3]签字版本!D202,MID([3]签字版本!D202,4,4),"****")</f>
        <v>134****4425</v>
      </c>
      <c r="E202" s="24" t="str">
        <f>[3]签字版本!E202</f>
        <v>上枧</v>
      </c>
      <c r="F202" s="26">
        <f>[3]签字版本!F202</f>
        <v>3.86</v>
      </c>
      <c r="G202" s="26">
        <f t="shared" si="6"/>
        <v>3.86</v>
      </c>
      <c r="H202" s="26">
        <f t="shared" si="7"/>
        <v>115.8</v>
      </c>
      <c r="I202" s="26">
        <f>[3]签字版本!J202</f>
        <v>23.16</v>
      </c>
      <c r="J202" s="25" t="str">
        <f>SUBSTITUTE([3]签字版本!K202,MID([3]签字版本!K202,9,7),"*******")</f>
        <v>62218405*******7397</v>
      </c>
      <c r="K202" s="24" t="str">
        <f>[3]签字版本!L202</f>
        <v>连城县农村信用联社四堡信用社</v>
      </c>
    </row>
    <row r="203" spans="1:11">
      <c r="A203" s="24" t="str">
        <f>[3]签字版本!A203</f>
        <v>197</v>
      </c>
      <c r="B203" s="24" t="str">
        <f>[3]签字版本!B203</f>
        <v>邹寿德</v>
      </c>
      <c r="C203" s="24" t="str">
        <f>SUBSTITUTE([3]签字版本!C203,MID([3]签字版本!C203,7,8),"********")</f>
        <v>352627********1616</v>
      </c>
      <c r="D203" s="25" t="str">
        <f>SUBSTITUTE([3]签字版本!D203,MID([3]签字版本!D203,4,4),"****")</f>
        <v>135****0679</v>
      </c>
      <c r="E203" s="24" t="str">
        <f>[3]签字版本!E203</f>
        <v>上枧</v>
      </c>
      <c r="F203" s="26">
        <f>[3]签字版本!F203</f>
        <v>6.62</v>
      </c>
      <c r="G203" s="26">
        <f t="shared" si="6"/>
        <v>6.62</v>
      </c>
      <c r="H203" s="26">
        <f t="shared" si="7"/>
        <v>198.6</v>
      </c>
      <c r="I203" s="26">
        <f>[3]签字版本!J203</f>
        <v>39.72</v>
      </c>
      <c r="J203" s="25" t="str">
        <f>SUBSTITUTE([3]签字版本!K203,MID([3]签字版本!K203,9,7),"*******")</f>
        <v>90908180*******0342490</v>
      </c>
      <c r="K203" s="24" t="str">
        <f>[3]签字版本!L203</f>
        <v>连城县农村信用联社四堡信用社</v>
      </c>
    </row>
    <row r="204" spans="1:11">
      <c r="A204" s="24" t="str">
        <f>[3]签字版本!A204</f>
        <v>198</v>
      </c>
      <c r="B204" s="24" t="str">
        <f>[3]签字版本!B204</f>
        <v>邹灵德</v>
      </c>
      <c r="C204" s="24" t="str">
        <f>SUBSTITUTE([3]签字版本!C204,MID([3]签字版本!C204,7,8),"********")</f>
        <v>350825********161X</v>
      </c>
      <c r="D204" s="25" t="str">
        <f>SUBSTITUTE([3]签字版本!D204,MID([3]签字版本!D204,4,4),"****")</f>
        <v>158****7823</v>
      </c>
      <c r="E204" s="24" t="str">
        <f>[3]签字版本!E204</f>
        <v>上枧</v>
      </c>
      <c r="F204" s="26">
        <f>[3]签字版本!F204</f>
        <v>1.72</v>
      </c>
      <c r="G204" s="26">
        <f t="shared" si="6"/>
        <v>1.72</v>
      </c>
      <c r="H204" s="26">
        <f t="shared" si="7"/>
        <v>51.6</v>
      </c>
      <c r="I204" s="26">
        <f>[3]签字版本!J204</f>
        <v>10.32</v>
      </c>
      <c r="J204" s="25" t="str">
        <f>SUBSTITUTE([3]签字版本!K204,MID([3]签字版本!K204,9,7),"*******")</f>
        <v>62218405*******9778</v>
      </c>
      <c r="K204" s="24" t="str">
        <f>[3]签字版本!L204</f>
        <v>连城县农村信用联社四堡信用社</v>
      </c>
    </row>
    <row r="205" spans="1:11">
      <c r="A205" s="24" t="str">
        <f>[3]签字版本!A205</f>
        <v>199</v>
      </c>
      <c r="B205" s="24" t="str">
        <f>[3]签字版本!B205</f>
        <v>邹双春</v>
      </c>
      <c r="C205" s="24" t="str">
        <f>SUBSTITUTE([3]签字版本!C205,MID([3]签字版本!C205,7,8),"********")</f>
        <v>350825********1637</v>
      </c>
      <c r="D205" s="25" t="str">
        <f>SUBSTITUTE([3]签字版本!D205,MID([3]签字版本!D205,4,4),"****")</f>
        <v>158****8200</v>
      </c>
      <c r="E205" s="24" t="str">
        <f>[3]签字版本!E205</f>
        <v>上枧</v>
      </c>
      <c r="F205" s="26">
        <f>[3]签字版本!F205</f>
        <v>5.79</v>
      </c>
      <c r="G205" s="26">
        <f t="shared" si="6"/>
        <v>5.79</v>
      </c>
      <c r="H205" s="26">
        <f t="shared" si="7"/>
        <v>173.7</v>
      </c>
      <c r="I205" s="26">
        <f>[3]签字版本!J205</f>
        <v>34.74</v>
      </c>
      <c r="J205" s="25" t="str">
        <f>SUBSTITUTE([3]签字版本!K205,MID([3]签字版本!K205,9,7),"*******")</f>
        <v>62218405*******7256</v>
      </c>
      <c r="K205" s="24" t="str">
        <f>[3]签字版本!L205</f>
        <v>连城县农村信用联社四堡信用社</v>
      </c>
    </row>
    <row r="206" spans="1:11">
      <c r="A206" s="24" t="str">
        <f>[3]签字版本!A206</f>
        <v>200</v>
      </c>
      <c r="B206" s="24" t="str">
        <f>[3]签字版本!B206</f>
        <v>邹小德</v>
      </c>
      <c r="C206" s="24" t="str">
        <f>SUBSTITUTE([3]签字版本!C206,MID([3]签字版本!C206,7,8),"********")</f>
        <v>350825********1613</v>
      </c>
      <c r="D206" s="25" t="str">
        <f>SUBSTITUTE([3]签字版本!D206,MID([3]签字版本!D206,4,4),"****")</f>
        <v>188****0963</v>
      </c>
      <c r="E206" s="24" t="str">
        <f>[3]签字版本!E206</f>
        <v>上枧</v>
      </c>
      <c r="F206" s="26">
        <f>[3]签字版本!F206</f>
        <v>1.9</v>
      </c>
      <c r="G206" s="26">
        <f t="shared" si="6"/>
        <v>1.9</v>
      </c>
      <c r="H206" s="26">
        <f t="shared" si="7"/>
        <v>57</v>
      </c>
      <c r="I206" s="26">
        <f>[3]签字版本!J206</f>
        <v>11.4</v>
      </c>
      <c r="J206" s="25" t="str">
        <f>SUBSTITUTE([3]签字版本!K206,MID([3]签字版本!K206,9,7),"*******")</f>
        <v>62218405*******9810</v>
      </c>
      <c r="K206" s="24" t="str">
        <f>[3]签字版本!L206</f>
        <v>连城县农村信用联社四堡信用社</v>
      </c>
    </row>
    <row r="207" spans="1:11">
      <c r="A207" s="24" t="str">
        <f>[3]签字版本!A207</f>
        <v>201</v>
      </c>
      <c r="B207" s="24" t="str">
        <f>[3]签字版本!B207</f>
        <v>邹标德</v>
      </c>
      <c r="C207" s="24" t="str">
        <f>SUBSTITUTE([3]签字版本!C207,MID([3]签字版本!C207,7,8),"********")</f>
        <v>352627********1611</v>
      </c>
      <c r="D207" s="25" t="str">
        <f>SUBSTITUTE([3]签字版本!D207,MID([3]签字版本!D207,4,4),"****")</f>
        <v>131****2986</v>
      </c>
      <c r="E207" s="24" t="str">
        <f>[3]签字版本!E207</f>
        <v>上枧</v>
      </c>
      <c r="F207" s="26">
        <f>[3]签字版本!F207</f>
        <v>3.9</v>
      </c>
      <c r="G207" s="26">
        <f t="shared" si="6"/>
        <v>3.9</v>
      </c>
      <c r="H207" s="26">
        <f t="shared" si="7"/>
        <v>117</v>
      </c>
      <c r="I207" s="26">
        <f>[3]签字版本!J207</f>
        <v>23.4</v>
      </c>
      <c r="J207" s="25" t="str">
        <f>SUBSTITUTE([3]签字版本!K207,MID([3]签字版本!K207,9,7),"*******")</f>
        <v>62303625*******6000</v>
      </c>
      <c r="K207" s="24" t="str">
        <f>[3]签字版本!L207</f>
        <v>连城县农村信用联社四堡信用社</v>
      </c>
    </row>
    <row r="208" spans="1:11">
      <c r="A208" s="24" t="str">
        <f>[3]签字版本!A208</f>
        <v>202</v>
      </c>
      <c r="B208" s="24" t="str">
        <f>[3]签字版本!B208</f>
        <v>邹水德</v>
      </c>
      <c r="C208" s="24" t="str">
        <f>SUBSTITUTE([3]签字版本!C208,MID([3]签字版本!C208,7,8),"********")</f>
        <v>352627********1619</v>
      </c>
      <c r="D208" s="25" t="str">
        <f>SUBSTITUTE([3]签字版本!D208,MID([3]签字版本!D208,4,4),"****")</f>
        <v>130****2973</v>
      </c>
      <c r="E208" s="24" t="str">
        <f>[3]签字版本!E208</f>
        <v>上枧</v>
      </c>
      <c r="F208" s="26">
        <f>[3]签字版本!F208</f>
        <v>1.56</v>
      </c>
      <c r="G208" s="26">
        <f t="shared" si="6"/>
        <v>1.56</v>
      </c>
      <c r="H208" s="26">
        <f t="shared" si="7"/>
        <v>46.8</v>
      </c>
      <c r="I208" s="26">
        <f>[3]签字版本!J208</f>
        <v>9.36</v>
      </c>
      <c r="J208" s="25" t="str">
        <f>SUBSTITUTE([3]签字版本!K208,MID([3]签字版本!K208,9,7),"*******")</f>
        <v>90908180*******0063852</v>
      </c>
      <c r="K208" s="24" t="str">
        <f>[3]签字版本!L208</f>
        <v>连城县农村信用联社四堡信用社</v>
      </c>
    </row>
    <row r="209" spans="1:11">
      <c r="A209" s="24" t="str">
        <f>[3]签字版本!A209</f>
        <v>203</v>
      </c>
      <c r="B209" s="24" t="str">
        <f>[3]签字版本!B209</f>
        <v>邹雨德</v>
      </c>
      <c r="C209" s="24" t="str">
        <f>SUBSTITUTE([3]签字版本!C209,MID([3]签字版本!C209,7,8),"********")</f>
        <v>352627********1610</v>
      </c>
      <c r="D209" s="25" t="str">
        <f>SUBSTITUTE([3]签字版本!D209,MID([3]签字版本!D209,4,4),"****")</f>
        <v>136****1723</v>
      </c>
      <c r="E209" s="24" t="str">
        <f>[3]签字版本!E209</f>
        <v>上枧</v>
      </c>
      <c r="F209" s="26">
        <f>[3]签字版本!F209</f>
        <v>3.04</v>
      </c>
      <c r="G209" s="26">
        <f t="shared" si="6"/>
        <v>3.04</v>
      </c>
      <c r="H209" s="26">
        <f t="shared" si="7"/>
        <v>91.2</v>
      </c>
      <c r="I209" s="26">
        <f>[3]签字版本!J209</f>
        <v>18.24</v>
      </c>
      <c r="J209" s="25" t="str">
        <f>SUBSTITUTE([3]签字版本!K209,MID([3]签字版本!K209,9,7),"*******")</f>
        <v>62218405*******1890</v>
      </c>
      <c r="K209" s="24" t="str">
        <f>[3]签字版本!L209</f>
        <v>连城县农村信用联社四堡信用社</v>
      </c>
    </row>
    <row r="210" spans="1:11">
      <c r="A210" s="24" t="str">
        <f>[3]签字版本!A210</f>
        <v>204</v>
      </c>
      <c r="B210" s="24" t="str">
        <f>[3]签字版本!B210</f>
        <v>邹保德</v>
      </c>
      <c r="C210" s="24" t="str">
        <f>SUBSTITUTE([3]签字版本!C210,MID([3]签字版本!C210,7,8),"********")</f>
        <v>352627********1618</v>
      </c>
      <c r="D210" s="25" t="str">
        <f>SUBSTITUTE([3]签字版本!D210,MID([3]签字版本!D210,4,4),"****")</f>
        <v>181****8723</v>
      </c>
      <c r="E210" s="24" t="str">
        <f>[3]签字版本!E210</f>
        <v>上枧</v>
      </c>
      <c r="F210" s="26">
        <f>[3]签字版本!F210</f>
        <v>5.15</v>
      </c>
      <c r="G210" s="26">
        <f t="shared" si="6"/>
        <v>5.15</v>
      </c>
      <c r="H210" s="26">
        <f t="shared" si="7"/>
        <v>154.5</v>
      </c>
      <c r="I210" s="26">
        <f>[3]签字版本!J210</f>
        <v>30.9</v>
      </c>
      <c r="J210" s="25" t="str">
        <f>SUBSTITUTE([3]签字版本!K210,MID([3]签字版本!K210,9,7),"*******")</f>
        <v>90908180*******0146211</v>
      </c>
      <c r="K210" s="24" t="str">
        <f>[3]签字版本!L210</f>
        <v>连城县农村信用联社四堡信用社</v>
      </c>
    </row>
    <row r="211" spans="1:11">
      <c r="A211" s="24" t="str">
        <f>[3]签字版本!A211</f>
        <v>205</v>
      </c>
      <c r="B211" s="24" t="str">
        <f>[3]签字版本!B211</f>
        <v>邹建斌</v>
      </c>
      <c r="C211" s="24" t="str">
        <f>SUBSTITUTE([3]签字版本!C211,MID([3]签字版本!C211,7,8),"********")</f>
        <v>352627********1655</v>
      </c>
      <c r="D211" s="25" t="str">
        <f>SUBSTITUTE([3]签字版本!D211,MID([3]签字版本!D211,4,4),"****")</f>
        <v>189****0518</v>
      </c>
      <c r="E211" s="24" t="str">
        <f>[3]签字版本!E211</f>
        <v>上枧</v>
      </c>
      <c r="F211" s="26">
        <f>[3]签字版本!F211</f>
        <v>10.73</v>
      </c>
      <c r="G211" s="26">
        <f t="shared" si="6"/>
        <v>10.73</v>
      </c>
      <c r="H211" s="26">
        <f t="shared" si="7"/>
        <v>321.9</v>
      </c>
      <c r="I211" s="26">
        <f>[3]签字版本!J211</f>
        <v>64.38</v>
      </c>
      <c r="J211" s="25" t="str">
        <f>SUBSTITUTE([3]签字版本!K211,MID([3]签字版本!K211,9,7),"*******")</f>
        <v>62218405*******7488</v>
      </c>
      <c r="K211" s="24" t="str">
        <f>[3]签字版本!L211</f>
        <v>连城县农村信用联社四堡信用社</v>
      </c>
    </row>
    <row r="212" spans="1:11">
      <c r="A212" s="24" t="str">
        <f>[3]签字版本!A212</f>
        <v>206</v>
      </c>
      <c r="B212" s="24" t="str">
        <f>[3]签字版本!B212</f>
        <v>邹定金</v>
      </c>
      <c r="C212" s="24" t="str">
        <f>SUBSTITUTE([3]签字版本!C212,MID([3]签字版本!C212,7,8),"********")</f>
        <v>352627********1638</v>
      </c>
      <c r="D212" s="25" t="str">
        <f>SUBSTITUTE([3]签字版本!D212,MID([3]签字版本!D212,4,4),"****")</f>
        <v>151****1507</v>
      </c>
      <c r="E212" s="24" t="str">
        <f>[3]签字版本!E212</f>
        <v>上枧</v>
      </c>
      <c r="F212" s="26">
        <f>[3]签字版本!F212</f>
        <v>4.23</v>
      </c>
      <c r="G212" s="26">
        <f t="shared" si="6"/>
        <v>4.23</v>
      </c>
      <c r="H212" s="26">
        <f t="shared" si="7"/>
        <v>126.9</v>
      </c>
      <c r="I212" s="26">
        <f>[3]签字版本!J212</f>
        <v>25.38</v>
      </c>
      <c r="J212" s="25" t="str">
        <f>SUBSTITUTE([3]签字版本!K212,MID([3]签字版本!K212,9,7),"*******")</f>
        <v>90908180*******0069810</v>
      </c>
      <c r="K212" s="24" t="str">
        <f>[3]签字版本!L212</f>
        <v>连城县农村信用联社四堡信用社</v>
      </c>
    </row>
    <row r="213" spans="1:11">
      <c r="A213" s="24" t="str">
        <f>[3]签字版本!A213</f>
        <v>207</v>
      </c>
      <c r="B213" s="24" t="str">
        <f>[3]签字版本!B213</f>
        <v>邹水木</v>
      </c>
      <c r="C213" s="24" t="str">
        <f>SUBSTITUTE([3]签字版本!C213,MID([3]签字版本!C213,7,8),"********")</f>
        <v>352627********1616</v>
      </c>
      <c r="D213" s="25" t="str">
        <f>SUBSTITUTE([3]签字版本!D213,MID([3]签字版本!D213,4,4),"****")</f>
        <v>136****8478</v>
      </c>
      <c r="E213" s="24" t="str">
        <f>[3]签字版本!E213</f>
        <v>上枧</v>
      </c>
      <c r="F213" s="26">
        <f>[3]签字版本!F213</f>
        <v>7.11</v>
      </c>
      <c r="G213" s="26">
        <f t="shared" si="6"/>
        <v>7.11</v>
      </c>
      <c r="H213" s="26">
        <f t="shared" si="7"/>
        <v>213.3</v>
      </c>
      <c r="I213" s="26">
        <f>[3]签字版本!J213</f>
        <v>42.66</v>
      </c>
      <c r="J213" s="25" t="str">
        <f>SUBSTITUTE([3]签字版本!K213,MID([3]签字版本!K213,9,7),"*******")</f>
        <v>90908180*******0181459</v>
      </c>
      <c r="K213" s="24" t="str">
        <f>[3]签字版本!L213</f>
        <v>连城县农村信用联社四堡信用社</v>
      </c>
    </row>
    <row r="214" spans="1:11">
      <c r="A214" s="24" t="str">
        <f>[3]签字版本!A214</f>
        <v>208</v>
      </c>
      <c r="B214" s="24" t="str">
        <f>[3]签字版本!B214</f>
        <v>邹定声</v>
      </c>
      <c r="C214" s="24" t="str">
        <f>SUBSTITUTE([3]签字版本!C214,MID([3]签字版本!C214,7,8),"********")</f>
        <v>352627********1618</v>
      </c>
      <c r="D214" s="25" t="str">
        <f>SUBSTITUTE([3]签字版本!D214,MID([3]签字版本!D214,4,4),"****")</f>
        <v>136****8303</v>
      </c>
      <c r="E214" s="24" t="str">
        <f>[3]签字版本!E214</f>
        <v>上枧</v>
      </c>
      <c r="F214" s="26">
        <f>[3]签字版本!F214</f>
        <v>2.32</v>
      </c>
      <c r="G214" s="26">
        <f t="shared" si="6"/>
        <v>2.32</v>
      </c>
      <c r="H214" s="26">
        <f t="shared" si="7"/>
        <v>69.6</v>
      </c>
      <c r="I214" s="26">
        <f>[3]签字版本!J214</f>
        <v>13.92</v>
      </c>
      <c r="J214" s="25" t="str">
        <f>SUBSTITUTE([3]签字版本!K214,MID([3]签字版本!K214,9,7),"*******")</f>
        <v>62218405*******7405</v>
      </c>
      <c r="K214" s="24" t="str">
        <f>[3]签字版本!L214</f>
        <v>连城县农村信用联社四堡信用社</v>
      </c>
    </row>
    <row r="215" spans="1:11">
      <c r="A215" s="24" t="str">
        <f>[3]签字版本!A215</f>
        <v>209</v>
      </c>
      <c r="B215" s="24" t="str">
        <f>[3]签字版本!B215</f>
        <v>邹福春</v>
      </c>
      <c r="C215" s="24" t="str">
        <f>SUBSTITUTE([3]签字版本!C215,MID([3]签字版本!C215,7,8),"********")</f>
        <v>352627********1617</v>
      </c>
      <c r="D215" s="25" t="str">
        <f>SUBSTITUTE([3]签字版本!D215,MID([3]签字版本!D215,4,4),"****")</f>
        <v>139****2128</v>
      </c>
      <c r="E215" s="24" t="str">
        <f>[3]签字版本!E215</f>
        <v>上枧</v>
      </c>
      <c r="F215" s="26">
        <f>[3]签字版本!F215</f>
        <v>6.1</v>
      </c>
      <c r="G215" s="26">
        <f t="shared" si="6"/>
        <v>6.1</v>
      </c>
      <c r="H215" s="26">
        <f t="shared" si="7"/>
        <v>183</v>
      </c>
      <c r="I215" s="26">
        <f>[3]签字版本!J215</f>
        <v>36.6</v>
      </c>
      <c r="J215" s="25" t="str">
        <f>SUBSTITUTE([3]签字版本!K215,MID([3]签字版本!K215,9,7),"*******")</f>
        <v>62303611*******9612</v>
      </c>
      <c r="K215" s="24" t="str">
        <f>[3]签字版本!L215</f>
        <v>连城县农村信用联社四堡信用社</v>
      </c>
    </row>
    <row r="216" spans="1:11">
      <c r="A216" s="24" t="str">
        <f>[3]签字版本!A216</f>
        <v>210</v>
      </c>
      <c r="B216" s="24" t="str">
        <f>[3]签字版本!B216</f>
        <v>邹才德</v>
      </c>
      <c r="C216" s="24" t="str">
        <f>SUBSTITUTE([3]签字版本!C216,MID([3]签字版本!C216,7,8),"********")</f>
        <v>352627********1613</v>
      </c>
      <c r="D216" s="25" t="str">
        <f>SUBSTITUTE([3]签字版本!D216,MID([3]签字版本!D216,4,4),"****")</f>
        <v>158****4739</v>
      </c>
      <c r="E216" s="24" t="str">
        <f>[3]签字版本!E216</f>
        <v>上枧</v>
      </c>
      <c r="F216" s="26">
        <f>[3]签字版本!F216</f>
        <v>1.98</v>
      </c>
      <c r="G216" s="26">
        <f t="shared" si="6"/>
        <v>1.98</v>
      </c>
      <c r="H216" s="26">
        <f t="shared" si="7"/>
        <v>59.4</v>
      </c>
      <c r="I216" s="26">
        <f>[3]签字版本!J216</f>
        <v>11.88</v>
      </c>
      <c r="J216" s="25" t="str">
        <f>SUBSTITUTE([3]签字版本!K216,MID([3]签字版本!K216,9,7),"*******")</f>
        <v>90908180*******0042901</v>
      </c>
      <c r="K216" s="24" t="str">
        <f>[3]签字版本!L216</f>
        <v>连城县农村信用联社四堡信用社</v>
      </c>
    </row>
    <row r="217" spans="1:11">
      <c r="A217" s="24" t="str">
        <f>[3]签字版本!A217</f>
        <v>211</v>
      </c>
      <c r="B217" s="24" t="str">
        <f>[3]签字版本!B217</f>
        <v>邹来春</v>
      </c>
      <c r="C217" s="24" t="str">
        <f>SUBSTITUTE([3]签字版本!C217,MID([3]签字版本!C217,7,8),"********")</f>
        <v>350825********1615</v>
      </c>
      <c r="D217" s="25" t="str">
        <f>SUBSTITUTE([3]签字版本!D217,MID([3]签字版本!D217,4,4),"****")</f>
        <v>159****9548</v>
      </c>
      <c r="E217" s="24" t="str">
        <f>[3]签字版本!E217</f>
        <v>上枧</v>
      </c>
      <c r="F217" s="26">
        <f>[3]签字版本!F217</f>
        <v>3.86</v>
      </c>
      <c r="G217" s="26">
        <f t="shared" si="6"/>
        <v>3.86</v>
      </c>
      <c r="H217" s="26">
        <f t="shared" si="7"/>
        <v>115.8</v>
      </c>
      <c r="I217" s="26">
        <f>[3]签字版本!J217</f>
        <v>23.16</v>
      </c>
      <c r="J217" s="25" t="str">
        <f>SUBSTITUTE([3]签字版本!K217,MID([3]签字版本!K217,9,7),"*******")</f>
        <v>62218405*******7314</v>
      </c>
      <c r="K217" s="24" t="str">
        <f>[3]签字版本!L217</f>
        <v>连城县农村信用联社四堡信用社</v>
      </c>
    </row>
    <row r="218" spans="1:11">
      <c r="A218" s="24" t="str">
        <f>[3]签字版本!A218</f>
        <v>212</v>
      </c>
      <c r="B218" s="24" t="str">
        <f>[3]签字版本!B218</f>
        <v>邹定贵</v>
      </c>
      <c r="C218" s="24" t="str">
        <f>SUBSTITUTE([3]签字版本!C218,MID([3]签字版本!C218,7,8),"********")</f>
        <v>352627********1613</v>
      </c>
      <c r="D218" s="25" t="str">
        <f>SUBSTITUTE([3]签字版本!D218,MID([3]签字版本!D218,4,4),"****")</f>
        <v>135****7341</v>
      </c>
      <c r="E218" s="24" t="str">
        <f>[3]签字版本!E218</f>
        <v>上枧</v>
      </c>
      <c r="F218" s="26">
        <f>[3]签字版本!F218</f>
        <v>4.92</v>
      </c>
      <c r="G218" s="26">
        <f t="shared" si="6"/>
        <v>4.92</v>
      </c>
      <c r="H218" s="26">
        <f t="shared" si="7"/>
        <v>147.6</v>
      </c>
      <c r="I218" s="26">
        <f>[3]签字版本!J218</f>
        <v>29.52</v>
      </c>
      <c r="J218" s="25" t="str">
        <f>SUBSTITUTE([3]签字版本!K218,MID([3]签字版本!K218,9,7),"*******")</f>
        <v>90908180*******0052301</v>
      </c>
      <c r="K218" s="24" t="str">
        <f>[3]签字版本!L218</f>
        <v>连城县农村信用联社四堡信用社</v>
      </c>
    </row>
    <row r="219" spans="1:11">
      <c r="A219" s="24" t="str">
        <f>[3]签字版本!A219</f>
        <v>213</v>
      </c>
      <c r="B219" s="24" t="str">
        <f>[3]签字版本!B219</f>
        <v>邹明盛</v>
      </c>
      <c r="C219" s="24" t="str">
        <f>SUBSTITUTE([3]签字版本!C219,MID([3]签字版本!C219,7,8),"********")</f>
        <v>352627********1631</v>
      </c>
      <c r="D219" s="25" t="str">
        <f>SUBSTITUTE([3]签字版本!D219,MID([3]签字版本!D219,4,4),"****")</f>
        <v>189****5435</v>
      </c>
      <c r="E219" s="24" t="str">
        <f>[3]签字版本!E219</f>
        <v>上枧</v>
      </c>
      <c r="F219" s="26">
        <f>[3]签字版本!F219</f>
        <v>2.29</v>
      </c>
      <c r="G219" s="26">
        <f t="shared" si="6"/>
        <v>2.29</v>
      </c>
      <c r="H219" s="26">
        <f t="shared" si="7"/>
        <v>68.7</v>
      </c>
      <c r="I219" s="26">
        <f>[3]签字版本!J219</f>
        <v>13.74</v>
      </c>
      <c r="J219" s="25" t="str">
        <f>SUBSTITUTE([3]签字版本!K219,MID([3]签字版本!K219,9,7),"*******")</f>
        <v>90908180*******0053444</v>
      </c>
      <c r="K219" s="24" t="str">
        <f>[3]签字版本!L219</f>
        <v>连城县农村信用联社四堡信用社</v>
      </c>
    </row>
    <row r="220" spans="1:11">
      <c r="A220" s="24" t="str">
        <f>[3]签字版本!A220</f>
        <v>214</v>
      </c>
      <c r="B220" s="24" t="str">
        <f>[3]签字版本!B220</f>
        <v>邹昌盛</v>
      </c>
      <c r="C220" s="24" t="str">
        <f>SUBSTITUTE([3]签字版本!C220,MID([3]签字版本!C220,7,8),"********")</f>
        <v>352627********1639</v>
      </c>
      <c r="D220" s="25" t="str">
        <f>SUBSTITUTE([3]签字版本!D220,MID([3]签字版本!D220,4,4),"****")</f>
        <v>136****2138</v>
      </c>
      <c r="E220" s="24" t="str">
        <f>[3]签字版本!E220</f>
        <v>上枧</v>
      </c>
      <c r="F220" s="26">
        <f>[3]签字版本!F220</f>
        <v>2.78</v>
      </c>
      <c r="G220" s="26">
        <f t="shared" si="6"/>
        <v>2.78</v>
      </c>
      <c r="H220" s="26">
        <f t="shared" si="7"/>
        <v>83.4</v>
      </c>
      <c r="I220" s="26">
        <f>[3]签字版本!J220</f>
        <v>16.68</v>
      </c>
      <c r="J220" s="25" t="str">
        <f>SUBSTITUTE([3]签字版本!K220,MID([3]签字版本!K220,9,7),"*******")</f>
        <v>90908180*******0007548</v>
      </c>
      <c r="K220" s="24" t="str">
        <f>[3]签字版本!L220</f>
        <v>连城县农村信用联社四堡信用社</v>
      </c>
    </row>
    <row r="221" spans="1:11">
      <c r="A221" s="24" t="str">
        <f>[3]签字版本!A221</f>
        <v>215</v>
      </c>
      <c r="B221" s="24" t="str">
        <f>[3]签字版本!B221</f>
        <v>邹恒盛</v>
      </c>
      <c r="C221" s="24" t="str">
        <f>SUBSTITUTE([3]签字版本!C221,MID([3]签字版本!C221,7,8),"********")</f>
        <v>352627********1610</v>
      </c>
      <c r="D221" s="25" t="str">
        <f>SUBSTITUTE([3]签字版本!D221,MID([3]签字版本!D221,4,4),"****")</f>
        <v>159****3759</v>
      </c>
      <c r="E221" s="24" t="str">
        <f>[3]签字版本!E221</f>
        <v>上枧</v>
      </c>
      <c r="F221" s="26">
        <f>[3]签字版本!F221</f>
        <v>2.89</v>
      </c>
      <c r="G221" s="26">
        <f t="shared" si="6"/>
        <v>2.89</v>
      </c>
      <c r="H221" s="26">
        <f t="shared" si="7"/>
        <v>86.7</v>
      </c>
      <c r="I221" s="26">
        <f>[3]签字版本!J221</f>
        <v>17.34</v>
      </c>
      <c r="J221" s="25" t="str">
        <f>SUBSTITUTE([3]签字版本!K221,MID([3]签字版本!K221,9,7),"*******")</f>
        <v>90908180*******0146301</v>
      </c>
      <c r="K221" s="24" t="str">
        <f>[3]签字版本!L221</f>
        <v>连城县农村信用联社四堡信用社</v>
      </c>
    </row>
    <row r="222" spans="1:11">
      <c r="A222" s="24" t="str">
        <f>[3]签字版本!A222</f>
        <v>216</v>
      </c>
      <c r="B222" s="24" t="str">
        <f>[3]签字版本!B222</f>
        <v>马丽霞</v>
      </c>
      <c r="C222" s="24" t="str">
        <f>SUBSTITUTE([3]签字版本!C222,MID([3]签字版本!C222,7,8),"********")</f>
        <v>352627********1627</v>
      </c>
      <c r="D222" s="25" t="str">
        <f>SUBSTITUTE([3]签字版本!D222,MID([3]签字版本!D222,4,4),"****")</f>
        <v>134****4468</v>
      </c>
      <c r="E222" s="24" t="str">
        <f>[3]签字版本!E222</f>
        <v>上枧</v>
      </c>
      <c r="F222" s="26">
        <f>[3]签字版本!F222</f>
        <v>4.66</v>
      </c>
      <c r="G222" s="26">
        <f t="shared" si="6"/>
        <v>4.66</v>
      </c>
      <c r="H222" s="26">
        <f t="shared" si="7"/>
        <v>139.8</v>
      </c>
      <c r="I222" s="26">
        <f>[3]签字版本!J222</f>
        <v>27.96</v>
      </c>
      <c r="J222" s="25" t="str">
        <f>SUBSTITUTE([3]签字版本!K222,MID([3]签字版本!K222,9,7),"*******")</f>
        <v>62218401*******0347</v>
      </c>
      <c r="K222" s="24" t="str">
        <f>[3]签字版本!L222</f>
        <v>连城县农村信用联社四堡信用社</v>
      </c>
    </row>
    <row r="223" spans="1:11">
      <c r="A223" s="24" t="str">
        <f>[3]签字版本!A223</f>
        <v>217</v>
      </c>
      <c r="B223" s="24" t="str">
        <f>[3]签字版本!B223</f>
        <v>罗燕珍</v>
      </c>
      <c r="C223" s="24" t="str">
        <f>SUBSTITUTE([3]签字版本!C223,MID([3]签字版本!C223,7,8),"********")</f>
        <v>352627********1923</v>
      </c>
      <c r="D223" s="25" t="str">
        <f>SUBSTITUTE([3]签字版本!D223,MID([3]签字版本!D223,4,4),"****")</f>
        <v>150****0791</v>
      </c>
      <c r="E223" s="24" t="str">
        <f>[3]签字版本!E223</f>
        <v>上枧</v>
      </c>
      <c r="F223" s="26">
        <f>[3]签字版本!F223</f>
        <v>0.52</v>
      </c>
      <c r="G223" s="26">
        <f t="shared" si="6"/>
        <v>0.52</v>
      </c>
      <c r="H223" s="26">
        <f t="shared" si="7"/>
        <v>15.6</v>
      </c>
      <c r="I223" s="26">
        <f>[3]签字版本!J223</f>
        <v>3.12</v>
      </c>
      <c r="J223" s="25" t="str">
        <f>SUBSTITUTE([3]签字版本!K223,MID([3]签字版本!K223,9,7),"*******")</f>
        <v>62218405*******9687</v>
      </c>
      <c r="K223" s="24" t="str">
        <f>[3]签字版本!L223</f>
        <v>连城县农村信用联社四堡信用社</v>
      </c>
    </row>
    <row r="224" spans="1:11">
      <c r="A224" s="24" t="str">
        <f>[3]签字版本!A224</f>
        <v>218</v>
      </c>
      <c r="B224" s="24" t="str">
        <f>[3]签字版本!B224</f>
        <v>邹瑞英</v>
      </c>
      <c r="C224" s="24" t="str">
        <f>SUBSTITUTE([3]签字版本!C224,MID([3]签字版本!C224,7,8),"********")</f>
        <v>352627********1622</v>
      </c>
      <c r="D224" s="25" t="str">
        <f>SUBSTITUTE([3]签字版本!D224,MID([3]签字版本!D224,4,4),"****")</f>
        <v>136****7982</v>
      </c>
      <c r="E224" s="24" t="str">
        <f>[3]签字版本!E224</f>
        <v>上枧</v>
      </c>
      <c r="F224" s="26">
        <f>[3]签字版本!F224</f>
        <v>2.08</v>
      </c>
      <c r="G224" s="26">
        <f t="shared" si="6"/>
        <v>2.08</v>
      </c>
      <c r="H224" s="26">
        <f t="shared" si="7"/>
        <v>62.4</v>
      </c>
      <c r="I224" s="26">
        <f>[3]签字版本!J224</f>
        <v>12.48</v>
      </c>
      <c r="J224" s="25" t="str">
        <f>SUBSTITUTE([3]签字版本!K224,MID([3]签字版本!K224,9,7),"*******")</f>
        <v>62218405*******9695</v>
      </c>
      <c r="K224" s="24" t="str">
        <f>[3]签字版本!L224</f>
        <v>连城县农村信用联社四堡信用社</v>
      </c>
    </row>
    <row r="225" spans="1:11">
      <c r="A225" s="24" t="str">
        <f>[3]签字版本!A225</f>
        <v>219</v>
      </c>
      <c r="B225" s="24" t="str">
        <f>[3]签字版本!B225</f>
        <v>邹文春</v>
      </c>
      <c r="C225" s="24" t="str">
        <f>SUBSTITUTE([3]签字版本!C225,MID([3]签字版本!C225,7,8),"********")</f>
        <v>352627********1613</v>
      </c>
      <c r="D225" s="25" t="str">
        <f>SUBSTITUTE([3]签字版本!D225,MID([3]签字版本!D225,4,4),"****")</f>
        <v>187****9728</v>
      </c>
      <c r="E225" s="24" t="str">
        <f>[3]签字版本!E225</f>
        <v>上枧</v>
      </c>
      <c r="F225" s="26">
        <f>[3]签字版本!F225</f>
        <v>1.97</v>
      </c>
      <c r="G225" s="26">
        <f t="shared" si="6"/>
        <v>1.97</v>
      </c>
      <c r="H225" s="26">
        <f t="shared" si="7"/>
        <v>59.1</v>
      </c>
      <c r="I225" s="26">
        <f>[3]签字版本!J225</f>
        <v>11.82</v>
      </c>
      <c r="J225" s="25" t="str">
        <f>SUBSTITUTE([3]签字版本!K225,MID([3]签字版本!K225,9,7),"*******")</f>
        <v>62218405*******7389</v>
      </c>
      <c r="K225" s="24" t="str">
        <f>[3]签字版本!L225</f>
        <v>连城县农村信用联社四堡信用社</v>
      </c>
    </row>
    <row r="226" spans="1:11">
      <c r="A226" s="24" t="str">
        <f>[3]签字版本!A226</f>
        <v>220</v>
      </c>
      <c r="B226" s="24" t="str">
        <f>[3]签字版本!B226</f>
        <v>邹国春</v>
      </c>
      <c r="C226" s="24" t="str">
        <f>SUBSTITUTE([3]签字版本!C226,MID([3]签字版本!C226,7,8),"********")</f>
        <v>352627********1610</v>
      </c>
      <c r="D226" s="25" t="str">
        <f>SUBSTITUTE([3]签字版本!D226,MID([3]签字版本!D226,4,4),"****")</f>
        <v>138****8951</v>
      </c>
      <c r="E226" s="24" t="str">
        <f>[3]签字版本!E226</f>
        <v>上枧</v>
      </c>
      <c r="F226" s="26">
        <f>[3]签字版本!F226</f>
        <v>2.34</v>
      </c>
      <c r="G226" s="26">
        <f t="shared" si="6"/>
        <v>2.34</v>
      </c>
      <c r="H226" s="26">
        <f t="shared" si="7"/>
        <v>70.2</v>
      </c>
      <c r="I226" s="26">
        <f>[3]签字版本!J226</f>
        <v>14.04</v>
      </c>
      <c r="J226" s="25" t="str">
        <f>SUBSTITUTE([3]签字版本!K226,MID([3]签字版本!K226,9,7),"*******")</f>
        <v>62218405*******9679</v>
      </c>
      <c r="K226" s="24" t="str">
        <f>[3]签字版本!L226</f>
        <v>连城县农村信用联社四堡信用社</v>
      </c>
    </row>
    <row r="227" spans="1:11">
      <c r="A227" s="24" t="str">
        <f>[3]签字版本!A227</f>
        <v>221</v>
      </c>
      <c r="B227" s="24" t="str">
        <f>[3]签字版本!B227</f>
        <v>邹珍盛</v>
      </c>
      <c r="C227" s="24" t="str">
        <f>SUBSTITUTE([3]签字版本!C227,MID([3]签字版本!C227,7,8),"********")</f>
        <v>352627********161X</v>
      </c>
      <c r="D227" s="25" t="str">
        <f>SUBSTITUTE([3]签字版本!D227,MID([3]签字版本!D227,4,4),"****")</f>
        <v>135****6279</v>
      </c>
      <c r="E227" s="24" t="str">
        <f>[3]签字版本!E227</f>
        <v>上枧</v>
      </c>
      <c r="F227" s="26">
        <f>[3]签字版本!F227</f>
        <v>8.25</v>
      </c>
      <c r="G227" s="26">
        <f t="shared" si="6"/>
        <v>8.25</v>
      </c>
      <c r="H227" s="26">
        <f t="shared" si="7"/>
        <v>247.5</v>
      </c>
      <c r="I227" s="26">
        <f>[3]签字版本!J227</f>
        <v>49.5</v>
      </c>
      <c r="J227" s="25" t="str">
        <f>SUBSTITUTE([3]签字版本!K227,MID([3]签字版本!K227,9,7),"*******")</f>
        <v>90908180*******0063870</v>
      </c>
      <c r="K227" s="24" t="str">
        <f>[3]签字版本!L227</f>
        <v>连城县农村信用联社四堡信用社</v>
      </c>
    </row>
    <row r="228" spans="1:11">
      <c r="A228" s="24" t="str">
        <f>[3]签字版本!A228</f>
        <v>222</v>
      </c>
      <c r="B228" s="24" t="str">
        <f>[3]签字版本!B228</f>
        <v>邹运德</v>
      </c>
      <c r="C228" s="24" t="str">
        <f>SUBSTITUTE([3]签字版本!C228,MID([3]签字版本!C228,7,8),"********")</f>
        <v>352627********1618</v>
      </c>
      <c r="D228" s="25" t="str">
        <f>SUBSTITUTE([3]签字版本!D228,MID([3]签字版本!D228,4,4),"****")</f>
        <v>848****</v>
      </c>
      <c r="E228" s="24" t="str">
        <f>[3]签字版本!E228</f>
        <v>上枧</v>
      </c>
      <c r="F228" s="26">
        <f>[3]签字版本!F228</f>
        <v>8.8</v>
      </c>
      <c r="G228" s="26">
        <f t="shared" si="6"/>
        <v>8.8</v>
      </c>
      <c r="H228" s="26">
        <f t="shared" si="7"/>
        <v>264</v>
      </c>
      <c r="I228" s="26">
        <f>[3]签字版本!J228</f>
        <v>52.8</v>
      </c>
      <c r="J228" s="25" t="str">
        <f>SUBSTITUTE([3]签字版本!K228,MID([3]签字版本!K228,9,7),"*******")</f>
        <v>62218405*******9646</v>
      </c>
      <c r="K228" s="24" t="str">
        <f>[3]签字版本!L228</f>
        <v>连城县农村信用联社四堡信用社</v>
      </c>
    </row>
    <row r="229" spans="1:11">
      <c r="A229" s="24" t="str">
        <f>[3]签字版本!A229</f>
        <v>223</v>
      </c>
      <c r="B229" s="24" t="str">
        <f>[3]签字版本!B229</f>
        <v>邹全德</v>
      </c>
      <c r="C229" s="24" t="str">
        <f>SUBSTITUTE([3]签字版本!C229,MID([3]签字版本!C229,7,8),"********")</f>
        <v>352627********1613</v>
      </c>
      <c r="D229" s="25" t="str">
        <f>SUBSTITUTE([3]签字版本!D229,MID([3]签字版本!D229,4,4),"****")</f>
        <v>136****9816</v>
      </c>
      <c r="E229" s="24" t="str">
        <f>[3]签字版本!E229</f>
        <v>上枧</v>
      </c>
      <c r="F229" s="26">
        <f>[3]签字版本!F229</f>
        <v>12.75</v>
      </c>
      <c r="G229" s="26">
        <f t="shared" si="6"/>
        <v>12.75</v>
      </c>
      <c r="H229" s="26">
        <f t="shared" si="7"/>
        <v>382.5</v>
      </c>
      <c r="I229" s="26">
        <f>[3]签字版本!J229</f>
        <v>76.5</v>
      </c>
      <c r="J229" s="25" t="str">
        <f>SUBSTITUTE([3]签字版本!K229,MID([3]签字版本!K229,9,7),"*******")</f>
        <v>90908180*******0023156</v>
      </c>
      <c r="K229" s="24" t="str">
        <f>[3]签字版本!L229</f>
        <v>连城县农村信用联社四堡信用社</v>
      </c>
    </row>
    <row r="230" spans="1:11">
      <c r="A230" s="24" t="str">
        <f>[3]签字版本!A230</f>
        <v>224</v>
      </c>
      <c r="B230" s="24" t="str">
        <f>[3]签字版本!B230</f>
        <v>邹定新</v>
      </c>
      <c r="C230" s="24" t="str">
        <f>SUBSTITUTE([3]签字版本!C230,MID([3]签字版本!C230,7,8),"********")</f>
        <v>350825********1614</v>
      </c>
      <c r="D230" s="25" t="str">
        <f>SUBSTITUTE([3]签字版本!D230,MID([3]签字版本!D230,4,4),"****")</f>
        <v>188****5729</v>
      </c>
      <c r="E230" s="24" t="str">
        <f>[3]签字版本!E230</f>
        <v>上枧</v>
      </c>
      <c r="F230" s="26">
        <f>[3]签字版本!F230</f>
        <v>3.39</v>
      </c>
      <c r="G230" s="26">
        <f t="shared" si="6"/>
        <v>3.39</v>
      </c>
      <c r="H230" s="26">
        <f t="shared" si="7"/>
        <v>101.7</v>
      </c>
      <c r="I230" s="26">
        <f>[3]签字版本!J230</f>
        <v>20.34</v>
      </c>
      <c r="J230" s="25" t="str">
        <f>SUBSTITUTE([3]签字版本!K230,MID([3]签字版本!K230,9,7),"*******")</f>
        <v>62218405*******1874</v>
      </c>
      <c r="K230" s="24" t="str">
        <f>[3]签字版本!L230</f>
        <v>连城县农村信用联社四堡信用社</v>
      </c>
    </row>
    <row r="231" spans="1:11">
      <c r="A231" s="24" t="str">
        <f>[3]签字版本!A231</f>
        <v>225</v>
      </c>
      <c r="B231" s="24" t="str">
        <f>[3]签字版本!B231</f>
        <v>邹永德</v>
      </c>
      <c r="C231" s="24" t="str">
        <f>SUBSTITUTE([3]签字版本!C231,MID([3]签字版本!C231,7,8),"********")</f>
        <v>352627********161X</v>
      </c>
      <c r="D231" s="25" t="str">
        <f>SUBSTITUTE([3]签字版本!D231,MID([3]签字版本!D231,4,4),"****")</f>
        <v>138****9306</v>
      </c>
      <c r="E231" s="24" t="str">
        <f>[3]签字版本!E231</f>
        <v>上枧</v>
      </c>
      <c r="F231" s="26">
        <f>[3]签字版本!F231</f>
        <v>9.59</v>
      </c>
      <c r="G231" s="26">
        <f t="shared" si="6"/>
        <v>9.59</v>
      </c>
      <c r="H231" s="26">
        <f t="shared" si="7"/>
        <v>287.7</v>
      </c>
      <c r="I231" s="26">
        <f>[3]签字版本!J231</f>
        <v>57.54</v>
      </c>
      <c r="J231" s="25" t="str">
        <f>SUBSTITUTE([3]签字版本!K231,MID([3]签字版本!K231,9,7),"*******")</f>
        <v>90908180*******0063861</v>
      </c>
      <c r="K231" s="24" t="str">
        <f>[3]签字版本!L231</f>
        <v>连城县农村信用联社四堡信用社</v>
      </c>
    </row>
    <row r="232" spans="1:11">
      <c r="A232" s="24" t="str">
        <f>[3]签字版本!A232</f>
        <v>226</v>
      </c>
      <c r="B232" s="24" t="str">
        <f>[3]签字版本!B232</f>
        <v>马龙凤</v>
      </c>
      <c r="C232" s="24" t="str">
        <f>SUBSTITUTE([3]签字版本!C232,MID([3]签字版本!C232,7,8),"********")</f>
        <v>352627********1628</v>
      </c>
      <c r="D232" s="25" t="str">
        <f>SUBSTITUTE([3]签字版本!D232,MID([3]签字版本!D232,4,4),"****")</f>
        <v>132****0667</v>
      </c>
      <c r="E232" s="24" t="str">
        <f>[3]签字版本!E232</f>
        <v>上枧</v>
      </c>
      <c r="F232" s="26">
        <f>[3]签字版本!F232</f>
        <v>10.22</v>
      </c>
      <c r="G232" s="26">
        <f t="shared" si="6"/>
        <v>10.22</v>
      </c>
      <c r="H232" s="26">
        <f t="shared" si="7"/>
        <v>306.6</v>
      </c>
      <c r="I232" s="26">
        <f>[3]签字版本!J232</f>
        <v>61.32</v>
      </c>
      <c r="J232" s="25" t="str">
        <f>SUBSTITUTE([3]签字版本!K232,MID([3]签字版本!K232,9,7),"*******")</f>
        <v>62218405*******7660</v>
      </c>
      <c r="K232" s="24" t="str">
        <f>[3]签字版本!L232</f>
        <v>连城县农村信用联社四堡信用社</v>
      </c>
    </row>
    <row r="233" spans="1:11">
      <c r="A233" s="24" t="str">
        <f>[3]签字版本!A233</f>
        <v>227</v>
      </c>
      <c r="B233" s="24" t="str">
        <f>[3]签字版本!B233</f>
        <v>邹云德</v>
      </c>
      <c r="C233" s="24" t="str">
        <f>SUBSTITUTE([3]签字版本!C233,MID([3]签字版本!C233,7,8),"********")</f>
        <v>352627********1614</v>
      </c>
      <c r="D233" s="25" t="str">
        <f>SUBSTITUTE([3]签字版本!D233,MID([3]签字版本!D233,4,4),"****")</f>
        <v>138****3379</v>
      </c>
      <c r="E233" s="24" t="str">
        <f>[3]签字版本!E233</f>
        <v>上枧</v>
      </c>
      <c r="F233" s="26">
        <f>[3]签字版本!F233</f>
        <v>5.42</v>
      </c>
      <c r="G233" s="26">
        <f t="shared" si="6"/>
        <v>5.42</v>
      </c>
      <c r="H233" s="26">
        <f t="shared" si="7"/>
        <v>162.6</v>
      </c>
      <c r="I233" s="26">
        <f>[3]签字版本!J233</f>
        <v>32.52</v>
      </c>
      <c r="J233" s="25" t="str">
        <f>SUBSTITUTE([3]签字版本!K233,MID([3]签字版本!K233,9,7),"*******")</f>
        <v>90908180*******0063898</v>
      </c>
      <c r="K233" s="24" t="str">
        <f>[3]签字版本!L233</f>
        <v>连城县农村信用联社四堡信用社</v>
      </c>
    </row>
    <row r="234" spans="1:11">
      <c r="A234" s="24" t="str">
        <f>[3]签字版本!A234</f>
        <v>228</v>
      </c>
      <c r="B234" s="24" t="str">
        <f>[3]签字版本!B234</f>
        <v>邹定清</v>
      </c>
      <c r="C234" s="24" t="str">
        <f>SUBSTITUTE([3]签字版本!C234,MID([3]签字版本!C234,7,8),"********")</f>
        <v>352627********1619</v>
      </c>
      <c r="D234" s="25" t="str">
        <f>SUBSTITUTE([3]签字版本!D234,MID([3]签字版本!D234,4,4),"****")</f>
        <v>130****1811</v>
      </c>
      <c r="E234" s="24" t="str">
        <f>[3]签字版本!E234</f>
        <v>上枧</v>
      </c>
      <c r="F234" s="26">
        <f>[3]签字版本!F234</f>
        <v>3.59</v>
      </c>
      <c r="G234" s="26">
        <f t="shared" si="6"/>
        <v>3.59</v>
      </c>
      <c r="H234" s="26">
        <f t="shared" si="7"/>
        <v>107.7</v>
      </c>
      <c r="I234" s="26">
        <f>[3]签字版本!J234</f>
        <v>21.54</v>
      </c>
      <c r="J234" s="25" t="str">
        <f>SUBSTITUTE([3]签字版本!K234,MID([3]签字版本!K234,9,7),"*******")</f>
        <v>62218405*******7439</v>
      </c>
      <c r="K234" s="24" t="str">
        <f>[3]签字版本!L234</f>
        <v>连城县农村信用联社四堡信用社</v>
      </c>
    </row>
    <row r="235" spans="1:11">
      <c r="A235" s="24" t="str">
        <f>[3]签字版本!A235</f>
        <v>229</v>
      </c>
      <c r="B235" s="24" t="str">
        <f>[3]签字版本!B235</f>
        <v>杨怀杰</v>
      </c>
      <c r="C235" s="24" t="str">
        <f>SUBSTITUTE([3]签字版本!C235,MID([3]签字版本!C235,7,8),"********")</f>
        <v>352627********163X</v>
      </c>
      <c r="D235" s="25" t="str">
        <f>SUBSTITUTE([3]签字版本!D235,MID([3]签字版本!D235,4,4),"****")</f>
        <v>136****0589</v>
      </c>
      <c r="E235" s="24" t="str">
        <f>[3]签字版本!E235</f>
        <v>上枧</v>
      </c>
      <c r="F235" s="26">
        <f>[3]签字版本!F235</f>
        <v>1.35</v>
      </c>
      <c r="G235" s="26">
        <f t="shared" si="6"/>
        <v>1.35</v>
      </c>
      <c r="H235" s="26">
        <f t="shared" si="7"/>
        <v>40.5</v>
      </c>
      <c r="I235" s="26">
        <f>[3]签字版本!J235</f>
        <v>8.1</v>
      </c>
      <c r="J235" s="25" t="str">
        <f>SUBSTITUTE([3]签字版本!K235,MID([3]签字版本!K235,9,7),"*******")</f>
        <v>90908180*******0073609</v>
      </c>
      <c r="K235" s="24" t="str">
        <f>[3]签字版本!L235</f>
        <v>连城县农村信用联社四堡信用社</v>
      </c>
    </row>
    <row r="236" spans="1:11">
      <c r="A236" s="24" t="str">
        <f>[3]签字版本!A236</f>
        <v>230</v>
      </c>
      <c r="B236" s="24" t="str">
        <f>[3]签字版本!B236</f>
        <v>邹定平</v>
      </c>
      <c r="C236" s="24" t="str">
        <f>SUBSTITUTE([3]签字版本!C236,MID([3]签字版本!C236,7,8),"********")</f>
        <v>352627********1634</v>
      </c>
      <c r="D236" s="25" t="str">
        <f>SUBSTITUTE([3]签字版本!D236,MID([3]签字版本!D236,4,4),"****")</f>
        <v>136****0589</v>
      </c>
      <c r="E236" s="24" t="str">
        <f>[3]签字版本!E236</f>
        <v>上枧</v>
      </c>
      <c r="F236" s="26">
        <f>[3]签字版本!F236</f>
        <v>6.33</v>
      </c>
      <c r="G236" s="26">
        <f t="shared" si="6"/>
        <v>6.33</v>
      </c>
      <c r="H236" s="26">
        <f t="shared" si="7"/>
        <v>189.9</v>
      </c>
      <c r="I236" s="26">
        <f>[3]签字版本!J236</f>
        <v>37.98</v>
      </c>
      <c r="J236" s="25" t="str">
        <f>SUBSTITUTE([3]签字版本!K236,MID([3]签字版本!K236,9,7),"*******")</f>
        <v>62218405*******7777</v>
      </c>
      <c r="K236" s="24" t="str">
        <f>[3]签字版本!L236</f>
        <v>连城县农村信用联社四堡信用社</v>
      </c>
    </row>
    <row r="237" spans="1:11">
      <c r="A237" s="24" t="str">
        <f>[3]签字版本!A237</f>
        <v>231</v>
      </c>
      <c r="B237" s="24" t="str">
        <f>[3]签字版本!B237</f>
        <v>吴长桂</v>
      </c>
      <c r="C237" s="24" t="str">
        <f>SUBSTITUTE([3]签字版本!C237,MID([3]签字版本!C237,7,8),"********")</f>
        <v>352627********1626</v>
      </c>
      <c r="D237" s="25" t="str">
        <f>SUBSTITUTE([3]签字版本!D237,MID([3]签字版本!D237,4,4),"****")</f>
        <v>138****4098</v>
      </c>
      <c r="E237" s="24" t="str">
        <f>[3]签字版本!E237</f>
        <v>上枧</v>
      </c>
      <c r="F237" s="26">
        <f>[3]签字版本!F237</f>
        <v>3.67</v>
      </c>
      <c r="G237" s="26">
        <f t="shared" si="6"/>
        <v>3.67</v>
      </c>
      <c r="H237" s="26">
        <f t="shared" si="7"/>
        <v>110.1</v>
      </c>
      <c r="I237" s="26">
        <f>[3]签字版本!J237</f>
        <v>22.02</v>
      </c>
      <c r="J237" s="25" t="str">
        <f>SUBSTITUTE([3]签字版本!K237,MID([3]签字版本!K237,9,7),"*******")</f>
        <v>90908180*******0063941</v>
      </c>
      <c r="K237" s="24" t="str">
        <f>[3]签字版本!L237</f>
        <v>连城县农村信用联社四堡信用社</v>
      </c>
    </row>
    <row r="238" spans="1:11">
      <c r="A238" s="24" t="str">
        <f>[3]签字版本!A238</f>
        <v>232</v>
      </c>
      <c r="B238" s="24" t="str">
        <f>[3]签字版本!B238</f>
        <v>黄良菊</v>
      </c>
      <c r="C238" s="24" t="str">
        <f>SUBSTITUTE([3]签字版本!C238,MID([3]签字版本!C238,7,8),"********")</f>
        <v>350825********3622</v>
      </c>
      <c r="D238" s="25" t="str">
        <f>SUBSTITUTE([3]签字版本!D238,MID([3]签字版本!D238,4,4),"****")</f>
        <v>159****3968</v>
      </c>
      <c r="E238" s="24" t="str">
        <f>[3]签字版本!E238</f>
        <v>上枧</v>
      </c>
      <c r="F238" s="26">
        <f>[3]签字版本!F238</f>
        <v>4.42</v>
      </c>
      <c r="G238" s="26">
        <f t="shared" si="6"/>
        <v>4.42</v>
      </c>
      <c r="H238" s="26">
        <f t="shared" si="7"/>
        <v>132.6</v>
      </c>
      <c r="I238" s="26">
        <f>[3]签字版本!J238</f>
        <v>26.52</v>
      </c>
      <c r="J238" s="25" t="str">
        <f>SUBSTITUTE([3]签字版本!K238,MID([3]签字版本!K238,9,7),"*******")</f>
        <v>62303611*******8539</v>
      </c>
      <c r="K238" s="24" t="str">
        <f>[3]签字版本!L238</f>
        <v>连城县农村信用联社四堡信用社</v>
      </c>
    </row>
    <row r="239" spans="1:11">
      <c r="A239" s="24" t="str">
        <f>[3]签字版本!A239</f>
        <v>233</v>
      </c>
      <c r="B239" s="24" t="str">
        <f>[3]签字版本!B239</f>
        <v>邹定云</v>
      </c>
      <c r="C239" s="24" t="str">
        <f>SUBSTITUTE([3]签字版本!C239,MID([3]签字版本!C239,7,8),"********")</f>
        <v>352627********1613</v>
      </c>
      <c r="D239" s="25" t="str">
        <f>SUBSTITUTE([3]签字版本!D239,MID([3]签字版本!D239,4,4),"****")</f>
        <v>182****3956</v>
      </c>
      <c r="E239" s="24" t="str">
        <f>[3]签字版本!E239</f>
        <v>上枧</v>
      </c>
      <c r="F239" s="26">
        <f>[3]签字版本!F239</f>
        <v>4.61</v>
      </c>
      <c r="G239" s="26">
        <f t="shared" si="6"/>
        <v>4.61</v>
      </c>
      <c r="H239" s="26">
        <f t="shared" si="7"/>
        <v>138.3</v>
      </c>
      <c r="I239" s="26">
        <f>[3]签字版本!J239</f>
        <v>27.66</v>
      </c>
      <c r="J239" s="25" t="str">
        <f>SUBSTITUTE([3]签字版本!K239,MID([3]签字版本!K239,9,7),"*******")</f>
        <v>90908180*******0203827</v>
      </c>
      <c r="K239" s="24" t="str">
        <f>[3]签字版本!L239</f>
        <v>连城县农村信用联社四堡信用社</v>
      </c>
    </row>
    <row r="240" spans="1:11">
      <c r="A240" s="24" t="str">
        <f>[3]签字版本!A240</f>
        <v>234</v>
      </c>
      <c r="B240" s="24" t="str">
        <f>[3]签字版本!B240</f>
        <v>邹定发</v>
      </c>
      <c r="C240" s="24" t="str">
        <f>SUBSTITUTE([3]签字版本!C240,MID([3]签字版本!C240,7,8),"********")</f>
        <v>350825********1613</v>
      </c>
      <c r="D240" s="25" t="str">
        <f>SUBSTITUTE([3]签字版本!D240,MID([3]签字版本!D240,4,4),"****")</f>
        <v>173****6819</v>
      </c>
      <c r="E240" s="24" t="str">
        <f>[3]签字版本!E240</f>
        <v>上枧</v>
      </c>
      <c r="F240" s="26">
        <f>[3]签字版本!F240</f>
        <v>5.9</v>
      </c>
      <c r="G240" s="26">
        <f t="shared" si="6"/>
        <v>5.9</v>
      </c>
      <c r="H240" s="26">
        <f t="shared" si="7"/>
        <v>177</v>
      </c>
      <c r="I240" s="26">
        <f>[3]签字版本!J240</f>
        <v>35.4</v>
      </c>
      <c r="J240" s="25" t="str">
        <f>SUBSTITUTE([3]签字版本!K240,MID([3]签字版本!K240,9,7),"*******")</f>
        <v>62218405*******1932</v>
      </c>
      <c r="K240" s="24" t="str">
        <f>[3]签字版本!L240</f>
        <v>连城县农村信用联社四堡信用社</v>
      </c>
    </row>
    <row r="241" spans="1:11">
      <c r="A241" s="24" t="str">
        <f>[3]签字版本!A241</f>
        <v>235</v>
      </c>
      <c r="B241" s="24" t="str">
        <f>[3]签字版本!B241</f>
        <v>邹定坤</v>
      </c>
      <c r="C241" s="24" t="str">
        <f>SUBSTITUTE([3]签字版本!C241,MID([3]签字版本!C241,7,8),"********")</f>
        <v>352627********1619</v>
      </c>
      <c r="D241" s="25" t="str">
        <f>SUBSTITUTE([3]签字版本!D241,MID([3]签字版本!D241,4,4),"****")</f>
        <v>158****2694</v>
      </c>
      <c r="E241" s="24" t="str">
        <f>[3]签字版本!E241</f>
        <v>上枧</v>
      </c>
      <c r="F241" s="26">
        <f>[3]签字版本!F241</f>
        <v>5.11</v>
      </c>
      <c r="G241" s="26">
        <f t="shared" si="6"/>
        <v>5.11</v>
      </c>
      <c r="H241" s="26">
        <f t="shared" si="7"/>
        <v>153.3</v>
      </c>
      <c r="I241" s="26">
        <f>[3]签字版本!J241</f>
        <v>30.66</v>
      </c>
      <c r="J241" s="25" t="str">
        <f>SUBSTITUTE([3]签字版本!K241,MID([3]签字版本!K241,9,7),"*******")</f>
        <v>90908180*******0166234</v>
      </c>
      <c r="K241" s="24" t="str">
        <f>[3]签字版本!L241</f>
        <v>连城县农村信用联社四堡信用社</v>
      </c>
    </row>
    <row r="242" spans="1:11">
      <c r="A242" s="24" t="str">
        <f>[3]签字版本!A242</f>
        <v>236</v>
      </c>
      <c r="B242" s="24" t="str">
        <f>[3]签字版本!B242</f>
        <v>邹定林</v>
      </c>
      <c r="C242" s="24" t="str">
        <f>SUBSTITUTE([3]签字版本!C242,MID([3]签字版本!C242,7,8),"********")</f>
        <v>352627********1610</v>
      </c>
      <c r="D242" s="25" t="str">
        <f>SUBSTITUTE([3]签字版本!D242,MID([3]签字版本!D242,4,4),"****")</f>
        <v>159****6047</v>
      </c>
      <c r="E242" s="24" t="str">
        <f>[3]签字版本!E242</f>
        <v>上枧</v>
      </c>
      <c r="F242" s="26">
        <f>[3]签字版本!F242</f>
        <v>10.14</v>
      </c>
      <c r="G242" s="26">
        <f t="shared" si="6"/>
        <v>10.14</v>
      </c>
      <c r="H242" s="26">
        <f t="shared" si="7"/>
        <v>304.2</v>
      </c>
      <c r="I242" s="26">
        <f>[3]签字版本!J242</f>
        <v>60.84</v>
      </c>
      <c r="J242" s="25" t="str">
        <f>SUBSTITUTE([3]签字版本!K242,MID([3]签字版本!K242,9,7),"*******")</f>
        <v>90908180*******0148086</v>
      </c>
      <c r="K242" s="24" t="str">
        <f>[3]签字版本!L242</f>
        <v>连城县农村信用联社四堡信用社</v>
      </c>
    </row>
    <row r="243" spans="1:11">
      <c r="A243" s="24" t="str">
        <f>[3]签字版本!A243</f>
        <v>237</v>
      </c>
      <c r="B243" s="24" t="str">
        <f>[3]签字版本!B243</f>
        <v>邹定才</v>
      </c>
      <c r="C243" s="24" t="str">
        <f>SUBSTITUTE([3]签字版本!C243,MID([3]签字版本!C243,7,8),"********")</f>
        <v>350825********1610</v>
      </c>
      <c r="D243" s="25" t="str">
        <f>SUBSTITUTE([3]签字版本!D243,MID([3]签字版本!D243,4,4),"****")</f>
        <v>138****7453</v>
      </c>
      <c r="E243" s="24" t="str">
        <f>[3]签字版本!E243</f>
        <v>上枧</v>
      </c>
      <c r="F243" s="26">
        <f>[3]签字版本!F243</f>
        <v>0.78</v>
      </c>
      <c r="G243" s="26">
        <f t="shared" si="6"/>
        <v>0.78</v>
      </c>
      <c r="H243" s="26">
        <f t="shared" si="7"/>
        <v>23.4</v>
      </c>
      <c r="I243" s="26">
        <f>[3]签字版本!J243</f>
        <v>4.68</v>
      </c>
      <c r="J243" s="25" t="str">
        <f>SUBSTITUTE([3]签字版本!K243,MID([3]签字版本!K243,9,7),"*******")</f>
        <v>62218405*******1924</v>
      </c>
      <c r="K243" s="24" t="str">
        <f>[3]签字版本!L243</f>
        <v>连城县农村信用联社四堡信用社</v>
      </c>
    </row>
    <row r="244" spans="1:11">
      <c r="A244" s="24" t="str">
        <f>[3]签字版本!A244</f>
        <v>238</v>
      </c>
      <c r="B244" s="24" t="str">
        <f>[3]签字版本!B244</f>
        <v>邹定昌</v>
      </c>
      <c r="C244" s="24" t="str">
        <f>SUBSTITUTE([3]签字版本!C244,MID([3]签字版本!C244,7,8),"********")</f>
        <v>350825********161X</v>
      </c>
      <c r="D244" s="25" t="str">
        <f>SUBSTITUTE([3]签字版本!D244,MID([3]签字版本!D244,4,4),"****")</f>
        <v>151****1316</v>
      </c>
      <c r="E244" s="24" t="str">
        <f>[3]签字版本!E244</f>
        <v>上枧</v>
      </c>
      <c r="F244" s="26">
        <f>[3]签字版本!F244</f>
        <v>2.56</v>
      </c>
      <c r="G244" s="26">
        <f t="shared" si="6"/>
        <v>2.56</v>
      </c>
      <c r="H244" s="26">
        <f t="shared" si="7"/>
        <v>76.8</v>
      </c>
      <c r="I244" s="26">
        <f>[3]签字版本!J244</f>
        <v>15.36</v>
      </c>
      <c r="J244" s="25" t="str">
        <f>SUBSTITUTE([3]签字版本!K244,MID([3]签字版本!K244,9,7),"*******")</f>
        <v>62218405*******7751</v>
      </c>
      <c r="K244" s="24" t="str">
        <f>[3]签字版本!L244</f>
        <v>连城县农村信用联社四堡信用社</v>
      </c>
    </row>
    <row r="245" spans="1:11">
      <c r="A245" s="24" t="str">
        <f>[3]签字版本!A245</f>
        <v>239</v>
      </c>
      <c r="B245" s="24" t="str">
        <f>[3]签字版本!B245</f>
        <v>邹定豪</v>
      </c>
      <c r="C245" s="24" t="str">
        <f>SUBSTITUTE([3]签字版本!C245,MID([3]签字版本!C245,7,8),"********")</f>
        <v>352627********1637</v>
      </c>
      <c r="D245" s="25" t="str">
        <f>SUBSTITUTE([3]签字版本!D245,MID([3]签字版本!D245,4,4),"****")</f>
        <v>150****9813</v>
      </c>
      <c r="E245" s="24" t="str">
        <f>[3]签字版本!E245</f>
        <v>上枧</v>
      </c>
      <c r="F245" s="26">
        <f>[3]签字版本!F245</f>
        <v>4.21</v>
      </c>
      <c r="G245" s="26">
        <f t="shared" si="6"/>
        <v>4.21</v>
      </c>
      <c r="H245" s="26">
        <f t="shared" si="7"/>
        <v>126.3</v>
      </c>
      <c r="I245" s="26">
        <f>[3]签字版本!J245</f>
        <v>25.26</v>
      </c>
      <c r="J245" s="25" t="str">
        <f>SUBSTITUTE([3]签字版本!K245,MID([3]签字版本!K245,9,7),"*******")</f>
        <v>90908180*******0166314</v>
      </c>
      <c r="K245" s="24" t="str">
        <f>[3]签字版本!L245</f>
        <v>连城县农村信用联社四堡信用社</v>
      </c>
    </row>
    <row r="246" spans="1:11">
      <c r="A246" s="24" t="str">
        <f>[3]签字版本!A246</f>
        <v>240</v>
      </c>
      <c r="B246" s="24" t="str">
        <f>[3]签字版本!B246</f>
        <v>邹定富</v>
      </c>
      <c r="C246" s="24" t="str">
        <f>SUBSTITUTE([3]签字版本!C246,MID([3]签字版本!C246,7,8),"********")</f>
        <v>352627********163X</v>
      </c>
      <c r="D246" s="25" t="str">
        <f>SUBSTITUTE([3]签字版本!D246,MID([3]签字版本!D246,4,4),"****")</f>
        <v>135****6131</v>
      </c>
      <c r="E246" s="24" t="str">
        <f>[3]签字版本!E246</f>
        <v>上枧</v>
      </c>
      <c r="F246" s="26">
        <f>[3]签字版本!F246</f>
        <v>8.49</v>
      </c>
      <c r="G246" s="26">
        <f t="shared" si="6"/>
        <v>8.49</v>
      </c>
      <c r="H246" s="26">
        <f t="shared" si="7"/>
        <v>254.7</v>
      </c>
      <c r="I246" s="26">
        <f>[3]签字版本!J246</f>
        <v>50.94</v>
      </c>
      <c r="J246" s="25" t="str">
        <f>SUBSTITUTE([3]签字版本!K246,MID([3]签字版本!K246,9,7),"*******")</f>
        <v>62218405*******7835</v>
      </c>
      <c r="K246" s="24" t="str">
        <f>[3]签字版本!L246</f>
        <v>连城县农村信用联社四堡信用社</v>
      </c>
    </row>
    <row r="247" spans="1:11">
      <c r="A247" s="24" t="str">
        <f>[3]签字版本!A247</f>
        <v>241</v>
      </c>
      <c r="B247" s="24" t="str">
        <f>[3]签字版本!B247</f>
        <v>邹锦德</v>
      </c>
      <c r="C247" s="24" t="str">
        <f>SUBSTITUTE([3]签字版本!C247,MID([3]签字版本!C247,7,8),"********")</f>
        <v>352627********1632</v>
      </c>
      <c r="D247" s="25" t="str">
        <f>SUBSTITUTE([3]签字版本!D247,MID([3]签字版本!D247,4,4),"****")</f>
        <v>138****2563</v>
      </c>
      <c r="E247" s="24" t="str">
        <f>[3]签字版本!E247</f>
        <v>上枧</v>
      </c>
      <c r="F247" s="26">
        <f>[3]签字版本!F247</f>
        <v>7.09</v>
      </c>
      <c r="G247" s="26">
        <f t="shared" si="6"/>
        <v>7.09</v>
      </c>
      <c r="H247" s="26">
        <f t="shared" si="7"/>
        <v>212.7</v>
      </c>
      <c r="I247" s="26">
        <f>[3]签字版本!J247</f>
        <v>42.54</v>
      </c>
      <c r="J247" s="25" t="str">
        <f>SUBSTITUTE([3]签字版本!K247,MID([3]签字版本!K247,9,7),"*******")</f>
        <v>62303615*******5099</v>
      </c>
      <c r="K247" s="24" t="str">
        <f>[3]签字版本!L247</f>
        <v>连城县农村信用联社四堡信用社</v>
      </c>
    </row>
    <row r="248" spans="1:11">
      <c r="A248" s="24" t="str">
        <f>[3]签字版本!A248</f>
        <v>242</v>
      </c>
      <c r="B248" s="24" t="str">
        <f>[3]签字版本!B248</f>
        <v>邹先茂</v>
      </c>
      <c r="C248" s="24" t="str">
        <f>SUBSTITUTE([3]签字版本!C248,MID([3]签字版本!C248,7,8),"********")</f>
        <v>352627********1616</v>
      </c>
      <c r="D248" s="25" t="str">
        <f>SUBSTITUTE([3]签字版本!D248,MID([3]签字版本!D248,4,4),"****")</f>
        <v>150****9171</v>
      </c>
      <c r="E248" s="24" t="str">
        <f>[3]签字版本!E248</f>
        <v>上枧</v>
      </c>
      <c r="F248" s="26">
        <f>[3]签字版本!F248</f>
        <v>8.57</v>
      </c>
      <c r="G248" s="26">
        <f t="shared" si="6"/>
        <v>8.57</v>
      </c>
      <c r="H248" s="26">
        <f t="shared" si="7"/>
        <v>257.1</v>
      </c>
      <c r="I248" s="26">
        <f>[3]签字版本!J248</f>
        <v>51.42</v>
      </c>
      <c r="J248" s="25" t="str">
        <f>SUBSTITUTE([3]签字版本!K248,MID([3]签字版本!K248,9,7),"*******")</f>
        <v>62218405*******7892</v>
      </c>
      <c r="K248" s="24" t="str">
        <f>[3]签字版本!L248</f>
        <v>连城县农村信用联社四堡信用社</v>
      </c>
    </row>
    <row r="249" spans="1:11">
      <c r="A249" s="24" t="str">
        <f>[3]签字版本!A249</f>
        <v>243</v>
      </c>
      <c r="B249" s="24" t="str">
        <f>[3]签字版本!B249</f>
        <v>严清龙</v>
      </c>
      <c r="C249" s="24" t="str">
        <f>SUBSTITUTE([3]签字版本!C249,MID([3]签字版本!C249,7,8),"********")</f>
        <v>352627********1623</v>
      </c>
      <c r="D249" s="25" t="str">
        <f>SUBSTITUTE([3]签字版本!D249,MID([3]签字版本!D249,4,4),"****")</f>
        <v>159****4870</v>
      </c>
      <c r="E249" s="24" t="str">
        <f>[3]签字版本!E249</f>
        <v>上枧</v>
      </c>
      <c r="F249" s="26">
        <f>[3]签字版本!F249</f>
        <v>6.04</v>
      </c>
      <c r="G249" s="26">
        <f t="shared" si="6"/>
        <v>6.04</v>
      </c>
      <c r="H249" s="26">
        <f t="shared" si="7"/>
        <v>181.2</v>
      </c>
      <c r="I249" s="26">
        <f>[3]签字版本!J249</f>
        <v>36.24</v>
      </c>
      <c r="J249" s="25" t="str">
        <f>SUBSTITUTE([3]签字版本!K249,MID([3]签字版本!K249,9,7),"*******")</f>
        <v>62218405*******7884</v>
      </c>
      <c r="K249" s="24" t="str">
        <f>[3]签字版本!L249</f>
        <v>连城县农村信用联社四堡信用社</v>
      </c>
    </row>
    <row r="250" spans="1:11">
      <c r="A250" s="24" t="str">
        <f>[3]签字版本!A250</f>
        <v>244</v>
      </c>
      <c r="B250" s="24" t="str">
        <f>[3]签字版本!B250</f>
        <v>邹仰成</v>
      </c>
      <c r="C250" s="24" t="str">
        <f>SUBSTITUTE([3]签字版本!C250,MID([3]签字版本!C250,7,8),"********")</f>
        <v>352627********1616</v>
      </c>
      <c r="D250" s="25" t="str">
        <f>SUBSTITUTE([3]签字版本!D250,MID([3]签字版本!D250,4,4),"****")</f>
        <v>138****0342</v>
      </c>
      <c r="E250" s="24" t="str">
        <f>[3]签字版本!E250</f>
        <v>上枧</v>
      </c>
      <c r="F250" s="26">
        <f>[3]签字版本!F250</f>
        <v>6.39</v>
      </c>
      <c r="G250" s="26">
        <f t="shared" si="6"/>
        <v>6.39</v>
      </c>
      <c r="H250" s="26">
        <f t="shared" si="7"/>
        <v>191.7</v>
      </c>
      <c r="I250" s="26">
        <f>[3]签字版本!J250</f>
        <v>38.34</v>
      </c>
      <c r="J250" s="25" t="str">
        <f>SUBSTITUTE([3]签字版本!K250,MID([3]签字版本!K250,9,7),"*******")</f>
        <v>62218405*******8114</v>
      </c>
      <c r="K250" s="24" t="str">
        <f>[3]签字版本!L250</f>
        <v>连城县农村信用联社四堡信用社</v>
      </c>
    </row>
    <row r="251" spans="1:11">
      <c r="A251" s="24" t="str">
        <f>[3]签字版本!A251</f>
        <v>245</v>
      </c>
      <c r="B251" s="24" t="str">
        <f>[3]签字版本!B251</f>
        <v>邹定刚</v>
      </c>
      <c r="C251" s="24" t="str">
        <f>SUBSTITUTE([3]签字版本!C251,MID([3]签字版本!C251,7,8),"********")</f>
        <v>352627********1618</v>
      </c>
      <c r="D251" s="25" t="str">
        <f>SUBSTITUTE([3]签字版本!D251,MID([3]签字版本!D251,4,4),"****")</f>
        <v>134****8865</v>
      </c>
      <c r="E251" s="24" t="str">
        <f>[3]签字版本!E251</f>
        <v>上枧</v>
      </c>
      <c r="F251" s="26">
        <f>[3]签字版本!F251</f>
        <v>3.12</v>
      </c>
      <c r="G251" s="26">
        <f t="shared" si="6"/>
        <v>3.12</v>
      </c>
      <c r="H251" s="26">
        <f t="shared" si="7"/>
        <v>93.6</v>
      </c>
      <c r="I251" s="26">
        <f>[3]签字版本!J251</f>
        <v>18.72</v>
      </c>
      <c r="J251" s="25" t="str">
        <f>SUBSTITUTE([3]签字版本!K251,MID([3]签字版本!K251,9,7),"*******")</f>
        <v>62303611*******4540</v>
      </c>
      <c r="K251" s="24" t="str">
        <f>[3]签字版本!L251</f>
        <v>连城县农村信用联社四堡信用社</v>
      </c>
    </row>
    <row r="252" spans="1:11">
      <c r="A252" s="24" t="str">
        <f>[3]签字版本!A252</f>
        <v>246</v>
      </c>
      <c r="B252" s="24" t="str">
        <f>[3]签字版本!B252</f>
        <v>邹定勇</v>
      </c>
      <c r="C252" s="24" t="str">
        <f>SUBSTITUTE([3]签字版本!C252,MID([3]签字版本!C252,7,8),"********")</f>
        <v>352627********1614</v>
      </c>
      <c r="D252" s="25" t="str">
        <f>SUBSTITUTE([3]签字版本!D252,MID([3]签字版本!D252,4,4),"****")</f>
        <v>180****8219</v>
      </c>
      <c r="E252" s="24" t="str">
        <f>[3]签字版本!E252</f>
        <v>上枧</v>
      </c>
      <c r="F252" s="26">
        <f>[3]签字版本!F252</f>
        <v>1.76</v>
      </c>
      <c r="G252" s="26">
        <f t="shared" si="6"/>
        <v>1.76</v>
      </c>
      <c r="H252" s="26">
        <f t="shared" si="7"/>
        <v>52.8</v>
      </c>
      <c r="I252" s="26">
        <f>[3]签字版本!J252</f>
        <v>10.56</v>
      </c>
      <c r="J252" s="25" t="str">
        <f>SUBSTITUTE([3]签字版本!K252,MID([3]签字版本!K252,9,7),"*******")</f>
        <v>62218405*******8106</v>
      </c>
      <c r="K252" s="24" t="str">
        <f>[3]签字版本!L252</f>
        <v>连城县农村信用联社四堡信用社</v>
      </c>
    </row>
    <row r="253" spans="1:11">
      <c r="A253" s="24" t="str">
        <f>[3]签字版本!A253</f>
        <v>247</v>
      </c>
      <c r="B253" s="24" t="str">
        <f>[3]签字版本!B253</f>
        <v>邹定强</v>
      </c>
      <c r="C253" s="24" t="str">
        <f>SUBSTITUTE([3]签字版本!C253,MID([3]签字版本!C253,7,8),"********")</f>
        <v>352627********1611</v>
      </c>
      <c r="D253" s="25" t="str">
        <f>SUBSTITUTE([3]签字版本!D253,MID([3]签字版本!D253,4,4),"****")</f>
        <v>134****1877</v>
      </c>
      <c r="E253" s="24" t="str">
        <f>[3]签字版本!E253</f>
        <v>上枧</v>
      </c>
      <c r="F253" s="26">
        <f>[3]签字版本!F253</f>
        <v>1.93</v>
      </c>
      <c r="G253" s="26">
        <f t="shared" si="6"/>
        <v>1.93</v>
      </c>
      <c r="H253" s="26">
        <f t="shared" si="7"/>
        <v>57.9</v>
      </c>
      <c r="I253" s="26">
        <f>[3]签字版本!J253</f>
        <v>11.58</v>
      </c>
      <c r="J253" s="25" t="str">
        <f>SUBSTITUTE([3]签字版本!K253,MID([3]签字版本!K253,9,7),"*******")</f>
        <v>62218405*******8148</v>
      </c>
      <c r="K253" s="24" t="str">
        <f>[3]签字版本!L253</f>
        <v>连城县农村信用联社四堡信用社</v>
      </c>
    </row>
    <row r="254" spans="1:11">
      <c r="A254" s="24" t="str">
        <f>[3]签字版本!A254</f>
        <v>248</v>
      </c>
      <c r="B254" s="24" t="str">
        <f>[3]签字版本!B254</f>
        <v>邹定凤</v>
      </c>
      <c r="C254" s="24" t="str">
        <f>SUBSTITUTE([3]签字版本!C254,MID([3]签字版本!C254,7,8),"********")</f>
        <v>352627********1634</v>
      </c>
      <c r="D254" s="25" t="str">
        <f>SUBSTITUTE([3]签字版本!D254,MID([3]签字版本!D254,4,4),"****")</f>
        <v>183****5835</v>
      </c>
      <c r="E254" s="24" t="str">
        <f>[3]签字版本!E254</f>
        <v>上枧</v>
      </c>
      <c r="F254" s="26">
        <f>[3]签字版本!F254</f>
        <v>0.79</v>
      </c>
      <c r="G254" s="26">
        <f t="shared" si="6"/>
        <v>0.79</v>
      </c>
      <c r="H254" s="26">
        <f t="shared" si="7"/>
        <v>23.7</v>
      </c>
      <c r="I254" s="26">
        <f>[3]签字版本!J254</f>
        <v>4.74</v>
      </c>
      <c r="J254" s="25" t="str">
        <f>SUBSTITUTE([3]签字版本!K254,MID([3]签字版本!K254,9,7),"*******")</f>
        <v>62303625*******6027</v>
      </c>
      <c r="K254" s="24" t="str">
        <f>[3]签字版本!L254</f>
        <v>连城县农村信用联社四堡信用社</v>
      </c>
    </row>
    <row r="255" spans="1:11">
      <c r="A255" s="24" t="str">
        <f>[3]签字版本!A255</f>
        <v>249</v>
      </c>
      <c r="B255" s="24" t="str">
        <f>[3]签字版本!B255</f>
        <v>邹定龙</v>
      </c>
      <c r="C255" s="24" t="str">
        <f>SUBSTITUTE([3]签字版本!C255,MID([3]签字版本!C255,7,8),"********")</f>
        <v>352627********161X</v>
      </c>
      <c r="D255" s="25" t="str">
        <f>SUBSTITUTE([3]签字版本!D255,MID([3]签字版本!D255,4,4),"****")</f>
        <v>137****8617</v>
      </c>
      <c r="E255" s="24" t="str">
        <f>[3]签字版本!E255</f>
        <v>上枧</v>
      </c>
      <c r="F255" s="26">
        <f>[3]签字版本!F255</f>
        <v>4.73</v>
      </c>
      <c r="G255" s="26">
        <f t="shared" si="6"/>
        <v>4.73</v>
      </c>
      <c r="H255" s="26">
        <f t="shared" si="7"/>
        <v>141.9</v>
      </c>
      <c r="I255" s="26">
        <f>[3]签字版本!J255</f>
        <v>28.38</v>
      </c>
      <c r="J255" s="25" t="str">
        <f>SUBSTITUTE([3]签字版本!K255,MID([3]签字版本!K255,9,7),"*******")</f>
        <v>62218405*******0040</v>
      </c>
      <c r="K255" s="24" t="str">
        <f>[3]签字版本!L255</f>
        <v>连城县农村信用联社四堡信用社</v>
      </c>
    </row>
    <row r="256" spans="1:11">
      <c r="A256" s="24" t="str">
        <f>[3]签字版本!A256</f>
        <v>250</v>
      </c>
      <c r="B256" s="24" t="str">
        <f>[3]签字版本!B256</f>
        <v>邹小雄</v>
      </c>
      <c r="C256" s="24" t="str">
        <f>SUBSTITUTE([3]签字版本!C256,MID([3]签字版本!C256,7,8),"********")</f>
        <v>352627********1610</v>
      </c>
      <c r="D256" s="25" t="str">
        <f>SUBSTITUTE([3]签字版本!D256,MID([3]签字版本!D256,4,4),"****")</f>
        <v>136****4049</v>
      </c>
      <c r="E256" s="24" t="str">
        <f>[3]签字版本!E256</f>
        <v>上枧</v>
      </c>
      <c r="F256" s="26">
        <f>[3]签字版本!F256</f>
        <v>3.88</v>
      </c>
      <c r="G256" s="26">
        <f t="shared" si="6"/>
        <v>3.88</v>
      </c>
      <c r="H256" s="26">
        <f t="shared" si="7"/>
        <v>116.4</v>
      </c>
      <c r="I256" s="26">
        <f>[3]签字版本!J256</f>
        <v>23.28</v>
      </c>
      <c r="J256" s="25" t="str">
        <f>SUBSTITUTE([3]签字版本!K256,MID([3]签字版本!K256,9,7),"*******")</f>
        <v>90908180*******0064003</v>
      </c>
      <c r="K256" s="24" t="str">
        <f>[3]签字版本!L256</f>
        <v>连城县农村信用联社四堡信用社</v>
      </c>
    </row>
    <row r="257" spans="1:11">
      <c r="A257" s="24" t="str">
        <f>[3]签字版本!A257</f>
        <v>251</v>
      </c>
      <c r="B257" s="24" t="str">
        <f>[3]签字版本!B257</f>
        <v>邹小勇</v>
      </c>
      <c r="C257" s="24" t="str">
        <f>SUBSTITUTE([3]签字版本!C257,MID([3]签字版本!C257,7,8),"********")</f>
        <v>352627********1610</v>
      </c>
      <c r="D257" s="25" t="str">
        <f>SUBSTITUTE([3]签字版本!D257,MID([3]签字版本!D257,4,4),"****")</f>
        <v>138****1342</v>
      </c>
      <c r="E257" s="24" t="str">
        <f>[3]签字版本!E257</f>
        <v>上枧</v>
      </c>
      <c r="F257" s="26">
        <f>[3]签字版本!F257</f>
        <v>2.57</v>
      </c>
      <c r="G257" s="26">
        <f t="shared" si="6"/>
        <v>2.57</v>
      </c>
      <c r="H257" s="26">
        <f t="shared" si="7"/>
        <v>77.1</v>
      </c>
      <c r="I257" s="26">
        <f>[3]签字版本!J257</f>
        <v>15.42</v>
      </c>
      <c r="J257" s="25" t="str">
        <f>SUBSTITUTE([3]签字版本!K257,MID([3]签字版本!K257,9,7),"*******")</f>
        <v>90908180*******0022031</v>
      </c>
      <c r="K257" s="24" t="str">
        <f>[3]签字版本!L257</f>
        <v>连城县农村信用联社四堡信用社</v>
      </c>
    </row>
    <row r="258" spans="1:11">
      <c r="A258" s="24" t="str">
        <f>[3]签字版本!A258</f>
        <v>252</v>
      </c>
      <c r="B258" s="24" t="str">
        <f>[3]签字版本!B258</f>
        <v>邹明德</v>
      </c>
      <c r="C258" s="24" t="str">
        <f>SUBSTITUTE([3]签字版本!C258,MID([3]签字版本!C258,7,8),"********")</f>
        <v>352627********1619</v>
      </c>
      <c r="D258" s="25" t="str">
        <f>SUBSTITUTE([3]签字版本!D258,MID([3]签字版本!D258,4,4),"****")</f>
        <v>848****</v>
      </c>
      <c r="E258" s="24" t="str">
        <f>[3]签字版本!E258</f>
        <v>上枧</v>
      </c>
      <c r="F258" s="26">
        <f>[3]签字版本!F258</f>
        <v>6.38</v>
      </c>
      <c r="G258" s="26">
        <f t="shared" si="6"/>
        <v>6.38</v>
      </c>
      <c r="H258" s="26">
        <f t="shared" si="7"/>
        <v>191.4</v>
      </c>
      <c r="I258" s="26">
        <f>[3]签字版本!J258</f>
        <v>38.28</v>
      </c>
      <c r="J258" s="25" t="str">
        <f>SUBSTITUTE([3]签字版本!K258,MID([3]签字版本!K258,9,7),"*******")</f>
        <v>62218405*******8262</v>
      </c>
      <c r="K258" s="24" t="str">
        <f>[3]签字版本!L258</f>
        <v>连城县农村信用联社四堡信用社</v>
      </c>
    </row>
    <row r="259" spans="1:11">
      <c r="A259" s="24" t="str">
        <f>[3]签字版本!A259</f>
        <v>253</v>
      </c>
      <c r="B259" s="24" t="str">
        <f>[3]签字版本!B259</f>
        <v>邹定海</v>
      </c>
      <c r="C259" s="24" t="str">
        <f>SUBSTITUTE([3]签字版本!C259,MID([3]签字版本!C259,7,8),"********")</f>
        <v>352627********1631</v>
      </c>
      <c r="D259" s="25" t="str">
        <f>SUBSTITUTE([3]签字版本!D259,MID([3]签字版本!D259,4,4),"****")</f>
        <v>138****4884</v>
      </c>
      <c r="E259" s="24" t="str">
        <f>[3]签字版本!E259</f>
        <v>上枧</v>
      </c>
      <c r="F259" s="26">
        <f>[3]签字版本!F259</f>
        <v>2.59</v>
      </c>
      <c r="G259" s="26">
        <f t="shared" si="6"/>
        <v>2.59</v>
      </c>
      <c r="H259" s="26">
        <f t="shared" si="7"/>
        <v>77.7</v>
      </c>
      <c r="I259" s="26">
        <f>[3]签字版本!J259</f>
        <v>15.54</v>
      </c>
      <c r="J259" s="25" t="str">
        <f>SUBSTITUTE([3]签字版本!K259,MID([3]签字版本!K259,9,7),"*******")</f>
        <v>62218405*******0057</v>
      </c>
      <c r="K259" s="24" t="str">
        <f>[3]签字版本!L259</f>
        <v>连城县农村信用联社四堡信用社</v>
      </c>
    </row>
    <row r="260" spans="1:11">
      <c r="A260" s="24" t="str">
        <f>[3]签字版本!A260</f>
        <v>254</v>
      </c>
      <c r="B260" s="24" t="str">
        <f>[3]签字版本!B260</f>
        <v>邹定雄</v>
      </c>
      <c r="C260" s="24" t="str">
        <f>SUBSTITUTE([3]签字版本!C260,MID([3]签字版本!C260,7,8),"********")</f>
        <v>352627********1619</v>
      </c>
      <c r="D260" s="25" t="str">
        <f>SUBSTITUTE([3]签字版本!D260,MID([3]签字版本!D260,4,4),"****")</f>
        <v>134****9058</v>
      </c>
      <c r="E260" s="24" t="str">
        <f>[3]签字版本!E260</f>
        <v>上枧</v>
      </c>
      <c r="F260" s="26">
        <f>[3]签字版本!F260</f>
        <v>6.29</v>
      </c>
      <c r="G260" s="26">
        <f t="shared" si="6"/>
        <v>6.29</v>
      </c>
      <c r="H260" s="26">
        <f t="shared" si="7"/>
        <v>188.7</v>
      </c>
      <c r="I260" s="26">
        <f>[3]签字版本!J260</f>
        <v>37.74</v>
      </c>
      <c r="J260" s="25" t="str">
        <f>SUBSTITUTE([3]签字版本!K260,MID([3]签字版本!K260,9,7),"*******")</f>
        <v>90908180*******0021540</v>
      </c>
      <c r="K260" s="24" t="str">
        <f>[3]签字版本!L260</f>
        <v>连城县农村信用联社四堡信用社</v>
      </c>
    </row>
    <row r="261" spans="1:11">
      <c r="A261" s="24" t="str">
        <f>[3]签字版本!A261</f>
        <v>255</v>
      </c>
      <c r="B261" s="24" t="str">
        <f>[3]签字版本!B261</f>
        <v>邹赐德</v>
      </c>
      <c r="C261" s="24" t="str">
        <f>SUBSTITUTE([3]签字版本!C261,MID([3]签字版本!C261,7,8),"********")</f>
        <v>352627********1617</v>
      </c>
      <c r="D261" s="25" t="str">
        <f>SUBSTITUTE([3]签字版本!D261,MID([3]签字版本!D261,4,4),"****")</f>
        <v>158****5131</v>
      </c>
      <c r="E261" s="24" t="str">
        <f>[3]签字版本!E261</f>
        <v>上枧</v>
      </c>
      <c r="F261" s="26">
        <f>[3]签字版本!F261</f>
        <v>5.37</v>
      </c>
      <c r="G261" s="26">
        <f t="shared" si="6"/>
        <v>5.37</v>
      </c>
      <c r="H261" s="26">
        <f t="shared" si="7"/>
        <v>161.1</v>
      </c>
      <c r="I261" s="26">
        <f>[3]签字版本!J261</f>
        <v>32.22</v>
      </c>
      <c r="J261" s="25" t="str">
        <f>SUBSTITUTE([3]签字版本!K261,MID([3]签字版本!K261,9,7),"*******")</f>
        <v>62218405*******8197</v>
      </c>
      <c r="K261" s="24" t="str">
        <f>[3]签字版本!L261</f>
        <v>连城县农村信用联社四堡信用社</v>
      </c>
    </row>
    <row r="262" spans="1:11">
      <c r="A262" s="24" t="str">
        <f>[3]签字版本!A262</f>
        <v>256</v>
      </c>
      <c r="B262" s="24" t="str">
        <f>[3]签字版本!B262</f>
        <v>邹定波</v>
      </c>
      <c r="C262" s="24" t="str">
        <f>SUBSTITUTE([3]签字版本!C262,MID([3]签字版本!C262,7,8),"********")</f>
        <v>352627********1611</v>
      </c>
      <c r="D262" s="25" t="str">
        <f>SUBSTITUTE([3]签字版本!D262,MID([3]签字版本!D262,4,4),"****")</f>
        <v>177****6002</v>
      </c>
      <c r="E262" s="24" t="str">
        <f>[3]签字版本!E262</f>
        <v>上枧</v>
      </c>
      <c r="F262" s="26">
        <f>[3]签字版本!F262</f>
        <v>1.1</v>
      </c>
      <c r="G262" s="26">
        <f t="shared" si="6"/>
        <v>1.1</v>
      </c>
      <c r="H262" s="26">
        <f t="shared" si="7"/>
        <v>33</v>
      </c>
      <c r="I262" s="26">
        <f>[3]签字版本!J262</f>
        <v>6.6</v>
      </c>
      <c r="J262" s="25" t="str">
        <f>SUBSTITUTE([3]签字版本!K262,MID([3]签字版本!K262,9,7),"*******")</f>
        <v>62303625*******6067</v>
      </c>
      <c r="K262" s="24" t="str">
        <f>[3]签字版本!L262</f>
        <v>连城县农村信用联社四堡信用社</v>
      </c>
    </row>
    <row r="263" spans="1:11">
      <c r="A263" s="24" t="str">
        <f>[3]签字版本!A263</f>
        <v>257</v>
      </c>
      <c r="B263" s="24" t="str">
        <f>[3]签字版本!B263</f>
        <v>邹炎明</v>
      </c>
      <c r="C263" s="24" t="str">
        <f>SUBSTITUTE([3]签字版本!C263,MID([3]签字版本!C263,7,8),"********")</f>
        <v>352627********1616</v>
      </c>
      <c r="D263" s="25" t="str">
        <f>SUBSTITUTE([3]签字版本!D263,MID([3]签字版本!D263,4,4),"****")</f>
        <v>136****3311</v>
      </c>
      <c r="E263" s="24" t="str">
        <f>[3]签字版本!E263</f>
        <v>上枧</v>
      </c>
      <c r="F263" s="26">
        <f>[3]签字版本!F263</f>
        <v>2.54</v>
      </c>
      <c r="G263" s="26">
        <f t="shared" ref="G263:G326" si="8">F263</f>
        <v>2.54</v>
      </c>
      <c r="H263" s="26">
        <f t="shared" ref="H263:H326" si="9">G263*30</f>
        <v>76.2</v>
      </c>
      <c r="I263" s="26">
        <f>[3]签字版本!J263</f>
        <v>15.24</v>
      </c>
      <c r="J263" s="25" t="str">
        <f>SUBSTITUTE([3]签字版本!K263,MID([3]签字版本!K263,9,7),"*******")</f>
        <v>62218405*******8155</v>
      </c>
      <c r="K263" s="24" t="str">
        <f>[3]签字版本!L263</f>
        <v>连城县农村信用联社四堡信用社</v>
      </c>
    </row>
    <row r="264" spans="1:11">
      <c r="A264" s="24" t="str">
        <f>[3]签字版本!A264</f>
        <v>258</v>
      </c>
      <c r="B264" s="24" t="str">
        <f>[3]签字版本!B264</f>
        <v>邹定龙</v>
      </c>
      <c r="C264" s="24" t="str">
        <f>SUBSTITUTE([3]签字版本!C264,MID([3]签字版本!C264,7,8),"********")</f>
        <v>352627********1618</v>
      </c>
      <c r="D264" s="25" t="str">
        <f>SUBSTITUTE([3]签字版本!D264,MID([3]签字版本!D264,4,4),"****")</f>
        <v>139****0745</v>
      </c>
      <c r="E264" s="24" t="str">
        <f>[3]签字版本!E264</f>
        <v>上枧</v>
      </c>
      <c r="F264" s="26">
        <f>[3]签字版本!F264</f>
        <v>0.79</v>
      </c>
      <c r="G264" s="26">
        <f t="shared" si="8"/>
        <v>0.79</v>
      </c>
      <c r="H264" s="26">
        <f t="shared" si="9"/>
        <v>23.7</v>
      </c>
      <c r="I264" s="26">
        <f>[3]签字版本!J264</f>
        <v>4.74</v>
      </c>
      <c r="J264" s="25" t="str">
        <f>SUBSTITUTE([3]签字版本!K264,MID([3]签字版本!K264,9,7),"*******")</f>
        <v>62218405*******8080</v>
      </c>
      <c r="K264" s="24" t="str">
        <f>[3]签字版本!L264</f>
        <v>连城县农村信用联社四堡信用社</v>
      </c>
    </row>
    <row r="265" spans="1:11">
      <c r="A265" s="24" t="str">
        <f>[3]签字版本!A265</f>
        <v>259</v>
      </c>
      <c r="B265" s="24" t="str">
        <f>[3]签字版本!B265</f>
        <v>邹华生</v>
      </c>
      <c r="C265" s="24" t="str">
        <f>SUBSTITUTE([3]签字版本!C265,MID([3]签字版本!C265,7,8),"********")</f>
        <v>352627********1612</v>
      </c>
      <c r="D265" s="25" t="str">
        <f>SUBSTITUTE([3]签字版本!D265,MID([3]签字版本!D265,4,4),"****")</f>
        <v>183****5835</v>
      </c>
      <c r="E265" s="24" t="str">
        <f>[3]签字版本!E265</f>
        <v>上枧</v>
      </c>
      <c r="F265" s="26">
        <f>[3]签字版本!F265</f>
        <v>3.87</v>
      </c>
      <c r="G265" s="26">
        <f t="shared" si="8"/>
        <v>3.87</v>
      </c>
      <c r="H265" s="26">
        <f t="shared" si="9"/>
        <v>116.1</v>
      </c>
      <c r="I265" s="26">
        <f>[3]签字版本!J265</f>
        <v>23.22</v>
      </c>
      <c r="J265" s="25" t="str">
        <f>SUBSTITUTE([3]签字版本!K265,MID([3]签字版本!K265,9,7),"*******")</f>
        <v>90908180*******0069981</v>
      </c>
      <c r="K265" s="24" t="str">
        <f>[3]签字版本!L265</f>
        <v>连城县农村信用联社四堡信用社</v>
      </c>
    </row>
    <row r="266" spans="1:11">
      <c r="A266" s="24" t="str">
        <f>[3]签字版本!A266</f>
        <v>260</v>
      </c>
      <c r="B266" s="24" t="str">
        <f>[3]签字版本!B266</f>
        <v>周福妹</v>
      </c>
      <c r="C266" s="24" t="str">
        <f>SUBSTITUTE([3]签字版本!C266,MID([3]签字版本!C266,7,8),"********")</f>
        <v>352627********1625</v>
      </c>
      <c r="D266" s="25" t="str">
        <f>SUBSTITUTE([3]签字版本!D266,MID([3]签字版本!D266,4,4),"****")</f>
        <v>134****3503</v>
      </c>
      <c r="E266" s="24" t="str">
        <f>[3]签字版本!E266</f>
        <v>上枧</v>
      </c>
      <c r="F266" s="26">
        <f>[3]签字版本!F266</f>
        <v>9.79</v>
      </c>
      <c r="G266" s="26">
        <f t="shared" si="8"/>
        <v>9.79</v>
      </c>
      <c r="H266" s="26">
        <f t="shared" si="9"/>
        <v>293.7</v>
      </c>
      <c r="I266" s="26">
        <f>[3]签字版本!J266</f>
        <v>58.74</v>
      </c>
      <c r="J266" s="25" t="str">
        <f>SUBSTITUTE([3]签字版本!K266,MID([3]签字版本!K266,9,7),"*******")</f>
        <v>62218405*******9984</v>
      </c>
      <c r="K266" s="24" t="str">
        <f>[3]签字版本!L266</f>
        <v>连城县农村信用联社四堡信用社</v>
      </c>
    </row>
    <row r="267" spans="1:11">
      <c r="A267" s="24" t="str">
        <f>[3]签字版本!A267</f>
        <v>261</v>
      </c>
      <c r="B267" s="24" t="str">
        <f>[3]签字版本!B267</f>
        <v>江群华</v>
      </c>
      <c r="C267" s="24" t="str">
        <f>SUBSTITUTE([3]签字版本!C267,MID([3]签字版本!C267,7,8),"********")</f>
        <v>350423********552X</v>
      </c>
      <c r="D267" s="25" t="str">
        <f>SUBSTITUTE([3]签字版本!D267,MID([3]签字版本!D267,4,4),"****")</f>
        <v>189****7893</v>
      </c>
      <c r="E267" s="24" t="str">
        <f>[3]签字版本!E267</f>
        <v>上枧</v>
      </c>
      <c r="F267" s="26">
        <f>[3]签字版本!F267</f>
        <v>2.12</v>
      </c>
      <c r="G267" s="26">
        <f t="shared" si="8"/>
        <v>2.12</v>
      </c>
      <c r="H267" s="26">
        <f t="shared" si="9"/>
        <v>63.6</v>
      </c>
      <c r="I267" s="26">
        <f>[3]签字版本!J267</f>
        <v>12.72</v>
      </c>
      <c r="J267" s="25" t="str">
        <f>SUBSTITUTE([3]签字版本!K267,MID([3]签字版本!K267,9,7),"*******")</f>
        <v>62218405*******8049</v>
      </c>
      <c r="K267" s="24" t="str">
        <f>[3]签字版本!L267</f>
        <v>连城县农村信用联社四堡信用社</v>
      </c>
    </row>
    <row r="268" spans="1:11">
      <c r="A268" s="24" t="str">
        <f>[3]签字版本!A268</f>
        <v>262</v>
      </c>
      <c r="B268" s="24" t="str">
        <f>[3]签字版本!B268</f>
        <v>邹友德</v>
      </c>
      <c r="C268" s="24" t="str">
        <f>SUBSTITUTE([3]签字版本!C268,MID([3]签字版本!C268,7,8),"********")</f>
        <v>352627********1614</v>
      </c>
      <c r="D268" s="25" t="str">
        <f>SUBSTITUTE([3]签字版本!D268,MID([3]签字版本!D268,4,4),"****")</f>
        <v>136****5718</v>
      </c>
      <c r="E268" s="24" t="str">
        <f>[3]签字版本!E268</f>
        <v>上枧</v>
      </c>
      <c r="F268" s="26">
        <f>[3]签字版本!F268</f>
        <v>2.19</v>
      </c>
      <c r="G268" s="26">
        <f t="shared" si="8"/>
        <v>2.19</v>
      </c>
      <c r="H268" s="26">
        <f t="shared" si="9"/>
        <v>65.7</v>
      </c>
      <c r="I268" s="26">
        <f>[3]签字版本!J268</f>
        <v>13.14</v>
      </c>
      <c r="J268" s="25" t="str">
        <f>SUBSTITUTE([3]签字版本!K268,MID([3]签字版本!K268,9,7),"*******")</f>
        <v>62303611*******6687</v>
      </c>
      <c r="K268" s="24" t="str">
        <f>[3]签字版本!L268</f>
        <v>连城县农村信用联社四堡信用社</v>
      </c>
    </row>
    <row r="269" spans="1:11">
      <c r="A269" s="24" t="str">
        <f>[3]签字版本!A269</f>
        <v>263</v>
      </c>
      <c r="B269" s="24" t="str">
        <f>[3]签字版本!B269</f>
        <v>马月华</v>
      </c>
      <c r="C269" s="24" t="str">
        <f>SUBSTITUTE([3]签字版本!C269,MID([3]签字版本!C269,7,8),"********")</f>
        <v>352627********1649</v>
      </c>
      <c r="D269" s="25" t="str">
        <f>SUBSTITUTE([3]签字版本!D269,MID([3]签字版本!D269,4,4),"****")</f>
        <v>136****5718</v>
      </c>
      <c r="E269" s="24" t="str">
        <f>[3]签字版本!E269</f>
        <v>上枧</v>
      </c>
      <c r="F269" s="26">
        <f>[3]签字版本!F269</f>
        <v>5.98</v>
      </c>
      <c r="G269" s="26">
        <f t="shared" si="8"/>
        <v>5.98</v>
      </c>
      <c r="H269" s="26">
        <f t="shared" si="9"/>
        <v>179.4</v>
      </c>
      <c r="I269" s="26">
        <f>[3]签字版本!J269</f>
        <v>35.88</v>
      </c>
      <c r="J269" s="25" t="str">
        <f>SUBSTITUTE([3]签字版本!K269,MID([3]签字版本!K269,9,7),"*******")</f>
        <v>90908180*******0064030</v>
      </c>
      <c r="K269" s="24" t="str">
        <f>[3]签字版本!L269</f>
        <v>连城县农村信用联社四堡信用社</v>
      </c>
    </row>
    <row r="270" spans="1:11">
      <c r="A270" s="24" t="str">
        <f>[3]签字版本!A270</f>
        <v>264</v>
      </c>
      <c r="B270" s="24" t="str">
        <f>[3]签字版本!B270</f>
        <v>李玉莲</v>
      </c>
      <c r="C270" s="24" t="str">
        <f>SUBSTITUTE([3]签字版本!C270,MID([3]签字版本!C270,7,8),"********")</f>
        <v>352627********1620</v>
      </c>
      <c r="D270" s="25" t="str">
        <f>SUBSTITUTE([3]签字版本!D270,MID([3]签字版本!D270,4,4),"****")</f>
        <v>135****2439</v>
      </c>
      <c r="E270" s="24" t="str">
        <f>[3]签字版本!E270</f>
        <v>上枧</v>
      </c>
      <c r="F270" s="26">
        <f>[3]签字版本!F270</f>
        <v>0.99</v>
      </c>
      <c r="G270" s="26">
        <f t="shared" si="8"/>
        <v>0.99</v>
      </c>
      <c r="H270" s="26">
        <f t="shared" si="9"/>
        <v>29.7</v>
      </c>
      <c r="I270" s="26">
        <f>[3]签字版本!J270</f>
        <v>5.94</v>
      </c>
      <c r="J270" s="25" t="str">
        <f>SUBSTITUTE([3]签字版本!K270,MID([3]签字版本!K270,9,7),"*******")</f>
        <v>90908180*******0064021</v>
      </c>
      <c r="K270" s="24" t="str">
        <f>[3]签字版本!L270</f>
        <v>连城县农村信用联社四堡信用社</v>
      </c>
    </row>
    <row r="271" spans="1:11">
      <c r="A271" s="24" t="str">
        <f>[3]签字版本!A271</f>
        <v>265</v>
      </c>
      <c r="B271" s="24" t="str">
        <f>[3]签字版本!B271</f>
        <v>邹友成</v>
      </c>
      <c r="C271" s="24" t="str">
        <f>SUBSTITUTE([3]签字版本!C271,MID([3]签字版本!C271,7,8),"********")</f>
        <v>352627********1632</v>
      </c>
      <c r="D271" s="25" t="str">
        <f>SUBSTITUTE([3]签字版本!D271,MID([3]签字版本!D271,4,4),"****")</f>
        <v>848****</v>
      </c>
      <c r="E271" s="24" t="str">
        <f>[3]签字版本!E271</f>
        <v>上枧</v>
      </c>
      <c r="F271" s="26">
        <f>[3]签字版本!F271</f>
        <v>5.64</v>
      </c>
      <c r="G271" s="26">
        <f t="shared" si="8"/>
        <v>5.64</v>
      </c>
      <c r="H271" s="26">
        <f t="shared" si="9"/>
        <v>169.2</v>
      </c>
      <c r="I271" s="26">
        <f>[3]签字版本!J271</f>
        <v>33.84</v>
      </c>
      <c r="J271" s="25" t="str">
        <f>SUBSTITUTE([3]签字版本!K271,MID([3]签字版本!K271,9,7),"*******")</f>
        <v>90908180*******0027232</v>
      </c>
      <c r="K271" s="24" t="str">
        <f>[3]签字版本!L271</f>
        <v>连城县农村信用联社四堡信用社</v>
      </c>
    </row>
    <row r="272" spans="1:11">
      <c r="A272" s="24" t="str">
        <f>[3]签字版本!A272</f>
        <v>266</v>
      </c>
      <c r="B272" s="24" t="str">
        <f>[3]签字版本!B272</f>
        <v>吴雪梅</v>
      </c>
      <c r="C272" s="24" t="str">
        <f>SUBSTITUTE([3]签字版本!C272,MID([3]签字版本!C272,7,8),"********")</f>
        <v>352627********1627</v>
      </c>
      <c r="D272" s="25" t="str">
        <f>SUBSTITUTE([3]签字版本!D272,MID([3]签字版本!D272,4,4),"****")</f>
        <v>135****3267</v>
      </c>
      <c r="E272" s="24" t="str">
        <f>[3]签字版本!E272</f>
        <v>上枧</v>
      </c>
      <c r="F272" s="26">
        <f>[3]签字版本!F272</f>
        <v>3.76</v>
      </c>
      <c r="G272" s="26">
        <f t="shared" si="8"/>
        <v>3.76</v>
      </c>
      <c r="H272" s="26">
        <f t="shared" si="9"/>
        <v>112.8</v>
      </c>
      <c r="I272" s="26">
        <f>[3]签字版本!J272</f>
        <v>22.56</v>
      </c>
      <c r="J272" s="25" t="str">
        <f>SUBSTITUTE([3]签字版本!K272,MID([3]签字版本!K272,9,7),"*******")</f>
        <v>62303611*******0422</v>
      </c>
      <c r="K272" s="24" t="str">
        <f>[3]签字版本!L272</f>
        <v>连城县农村信用联社四堡信用社</v>
      </c>
    </row>
    <row r="273" spans="1:11">
      <c r="A273" s="24" t="str">
        <f>[3]签字版本!A273</f>
        <v>267</v>
      </c>
      <c r="B273" s="24" t="str">
        <f>[3]签字版本!B273</f>
        <v>邹文斌</v>
      </c>
      <c r="C273" s="24" t="str">
        <f>SUBSTITUTE([3]签字版本!C273,MID([3]签字版本!C273,7,8),"********")</f>
        <v>352627********1634</v>
      </c>
      <c r="D273" s="25" t="str">
        <f>SUBSTITUTE([3]签字版本!D273,MID([3]签字版本!D273,4,4),"****")</f>
        <v>187****5100</v>
      </c>
      <c r="E273" s="24" t="str">
        <f>[3]签字版本!E273</f>
        <v>上枧</v>
      </c>
      <c r="F273" s="26">
        <f>[3]签字版本!F273</f>
        <v>2.29</v>
      </c>
      <c r="G273" s="26">
        <f t="shared" si="8"/>
        <v>2.29</v>
      </c>
      <c r="H273" s="26">
        <f t="shared" si="9"/>
        <v>68.7</v>
      </c>
      <c r="I273" s="26">
        <f>[3]签字版本!J273</f>
        <v>13.74</v>
      </c>
      <c r="J273" s="25" t="str">
        <f>SUBSTITUTE([3]签字版本!K273,MID([3]签字版本!K273,9,7),"*******")</f>
        <v>62303611*******5008</v>
      </c>
      <c r="K273" s="24" t="str">
        <f>[3]签字版本!L273</f>
        <v>连城县农村信用联社四堡信用社</v>
      </c>
    </row>
    <row r="274" spans="1:11">
      <c r="A274" s="24" t="str">
        <f>[3]签字版本!A274</f>
        <v>268</v>
      </c>
      <c r="B274" s="24" t="str">
        <f>[3]签字版本!B274</f>
        <v>邹福德</v>
      </c>
      <c r="C274" s="24" t="str">
        <f>SUBSTITUTE([3]签字版本!C274,MID([3]签字版本!C274,7,8),"********")</f>
        <v>352627********1617</v>
      </c>
      <c r="D274" s="25" t="str">
        <f>SUBSTITUTE([3]签字版本!D274,MID([3]签字版本!D274,4,4),"****")</f>
        <v>135****8988</v>
      </c>
      <c r="E274" s="24" t="str">
        <f>[3]签字版本!E274</f>
        <v>上枧</v>
      </c>
      <c r="F274" s="26">
        <f>[3]签字版本!F274</f>
        <v>8.21</v>
      </c>
      <c r="G274" s="26">
        <f t="shared" si="8"/>
        <v>8.21</v>
      </c>
      <c r="H274" s="26">
        <f t="shared" si="9"/>
        <v>246.3</v>
      </c>
      <c r="I274" s="26">
        <f>[3]签字版本!J274</f>
        <v>49.26</v>
      </c>
      <c r="J274" s="25" t="str">
        <f>SUBSTITUTE([3]签字版本!K274,MID([3]签字版本!K274,9,7),"*******")</f>
        <v>62218405*******8544</v>
      </c>
      <c r="K274" s="24" t="str">
        <f>[3]签字版本!L274</f>
        <v>连城县农村信用联社四堡信用社</v>
      </c>
    </row>
    <row r="275" spans="1:11">
      <c r="A275" s="24" t="str">
        <f>[3]签字版本!A275</f>
        <v>269</v>
      </c>
      <c r="B275" s="24" t="str">
        <f>[3]签字版本!B275</f>
        <v>邹发盛</v>
      </c>
      <c r="C275" s="24" t="str">
        <f>SUBSTITUTE([3]签字版本!C275,MID([3]签字版本!C275,7,8),"********")</f>
        <v>352627********1617</v>
      </c>
      <c r="D275" s="25" t="str">
        <f>SUBSTITUTE([3]签字版本!D275,MID([3]签字版本!D275,4,4),"****")</f>
        <v>134****0739</v>
      </c>
      <c r="E275" s="24" t="str">
        <f>[3]签字版本!E275</f>
        <v>上枧</v>
      </c>
      <c r="F275" s="26">
        <f>[3]签字版本!F275</f>
        <v>2.31</v>
      </c>
      <c r="G275" s="26">
        <f t="shared" si="8"/>
        <v>2.31</v>
      </c>
      <c r="H275" s="26">
        <f t="shared" si="9"/>
        <v>69.3</v>
      </c>
      <c r="I275" s="26">
        <f>[3]签字版本!J275</f>
        <v>13.86</v>
      </c>
      <c r="J275" s="25" t="str">
        <f>SUBSTITUTE([3]签字版本!K275,MID([3]签字版本!K275,9,7),"*******")</f>
        <v>90908180*******0070023</v>
      </c>
      <c r="K275" s="24" t="str">
        <f>[3]签字版本!L275</f>
        <v>连城县农村信用联社四堡信用社</v>
      </c>
    </row>
    <row r="276" spans="1:11">
      <c r="A276" s="24" t="str">
        <f>[3]签字版本!A276</f>
        <v>270</v>
      </c>
      <c r="B276" s="24" t="str">
        <f>[3]签字版本!B276</f>
        <v>邹全盛</v>
      </c>
      <c r="C276" s="24" t="str">
        <f>SUBSTITUTE([3]签字版本!C276,MID([3]签字版本!C276,7,8),"********")</f>
        <v>352627********1611</v>
      </c>
      <c r="D276" s="25" t="str">
        <f>SUBSTITUTE([3]签字版本!D276,MID([3]签字版本!D276,4,4),"****")</f>
        <v>158****7652</v>
      </c>
      <c r="E276" s="24" t="str">
        <f>[3]签字版本!E276</f>
        <v>上枧</v>
      </c>
      <c r="F276" s="26">
        <f>[3]签字版本!F276</f>
        <v>3.64</v>
      </c>
      <c r="G276" s="26">
        <f t="shared" si="8"/>
        <v>3.64</v>
      </c>
      <c r="H276" s="26">
        <f t="shared" si="9"/>
        <v>109.2</v>
      </c>
      <c r="I276" s="26">
        <f>[3]签字版本!J276</f>
        <v>21.84</v>
      </c>
      <c r="J276" s="25" t="str">
        <f>SUBSTITUTE([3]签字版本!K276,MID([3]签字版本!K276,9,7),"*******")</f>
        <v>90908180*******0052150</v>
      </c>
      <c r="K276" s="24" t="str">
        <f>[3]签字版本!L276</f>
        <v>连城县农村信用联社四堡信用社</v>
      </c>
    </row>
    <row r="277" spans="1:11">
      <c r="A277" s="24" t="str">
        <f>[3]签字版本!A277</f>
        <v>271</v>
      </c>
      <c r="B277" s="24" t="str">
        <f>[3]签字版本!B277</f>
        <v>邹定东</v>
      </c>
      <c r="C277" s="24" t="str">
        <f>SUBSTITUTE([3]签字版本!C277,MID([3]签字版本!C277,7,8),"********")</f>
        <v>352627********1618</v>
      </c>
      <c r="D277" s="25" t="str">
        <f>SUBSTITUTE([3]签字版本!D277,MID([3]签字版本!D277,4,4),"****")</f>
        <v>134****4219</v>
      </c>
      <c r="E277" s="24" t="str">
        <f>[3]签字版本!E277</f>
        <v>上枧</v>
      </c>
      <c r="F277" s="26">
        <f>[3]签字版本!F277</f>
        <v>4.29</v>
      </c>
      <c r="G277" s="26">
        <f t="shared" si="8"/>
        <v>4.29</v>
      </c>
      <c r="H277" s="26">
        <f t="shared" si="9"/>
        <v>128.7</v>
      </c>
      <c r="I277" s="26">
        <f>[3]签字版本!J277</f>
        <v>25.74</v>
      </c>
      <c r="J277" s="25" t="str">
        <f>SUBSTITUTE([3]签字版本!K277,MID([3]签字版本!K277,9,7),"*******")</f>
        <v>90908180*******0001544</v>
      </c>
      <c r="K277" s="24" t="str">
        <f>[3]签字版本!L277</f>
        <v>连城县农村信用联社四堡信用社</v>
      </c>
    </row>
    <row r="278" spans="1:11">
      <c r="A278" s="24" t="str">
        <f>[3]签字版本!A278</f>
        <v>272</v>
      </c>
      <c r="B278" s="24" t="str">
        <f>[3]签字版本!B278</f>
        <v>吴菊香</v>
      </c>
      <c r="C278" s="24" t="str">
        <f>SUBSTITUTE([3]签字版本!C278,MID([3]签字版本!C278,7,8),"********")</f>
        <v>352627********1624</v>
      </c>
      <c r="D278" s="25" t="str">
        <f>SUBSTITUTE([3]签字版本!D278,MID([3]签字版本!D278,4,4),"****")</f>
        <v>138****6876</v>
      </c>
      <c r="E278" s="24" t="str">
        <f>[3]签字版本!E278</f>
        <v>上枧</v>
      </c>
      <c r="F278" s="26">
        <f>[3]签字版本!F278</f>
        <v>1.9</v>
      </c>
      <c r="G278" s="26">
        <f t="shared" si="8"/>
        <v>1.9</v>
      </c>
      <c r="H278" s="26">
        <f t="shared" si="9"/>
        <v>57</v>
      </c>
      <c r="I278" s="26">
        <f>[3]签字版本!J278</f>
        <v>11.4</v>
      </c>
      <c r="J278" s="25" t="str">
        <f>SUBSTITUTE([3]签字版本!K278,MID([3]签字版本!K278,9,7),"*******")</f>
        <v>90908180*******0065066</v>
      </c>
      <c r="K278" s="24" t="str">
        <f>[3]签字版本!L278</f>
        <v>连城县农村信用联社四堡信用社</v>
      </c>
    </row>
    <row r="279" spans="1:11">
      <c r="A279" s="24" t="str">
        <f>[3]签字版本!A279</f>
        <v>273</v>
      </c>
      <c r="B279" s="24" t="str">
        <f>[3]签字版本!B279</f>
        <v>邹发生</v>
      </c>
      <c r="C279" s="24" t="str">
        <f>SUBSTITUTE([3]签字版本!C279,MID([3]签字版本!C279,7,8),"********")</f>
        <v>352627********1615</v>
      </c>
      <c r="D279" s="25" t="str">
        <f>SUBSTITUTE([3]签字版本!D279,MID([3]签字版本!D279,4,4),"****")</f>
        <v>187****7783</v>
      </c>
      <c r="E279" s="24" t="str">
        <f>[3]签字版本!E279</f>
        <v>上枧</v>
      </c>
      <c r="F279" s="26">
        <f>[3]签字版本!F279</f>
        <v>8.99</v>
      </c>
      <c r="G279" s="26">
        <f t="shared" si="8"/>
        <v>8.99</v>
      </c>
      <c r="H279" s="26">
        <f t="shared" si="9"/>
        <v>269.7</v>
      </c>
      <c r="I279" s="26">
        <f>[3]签字版本!J279</f>
        <v>53.94</v>
      </c>
      <c r="J279" s="25" t="str">
        <f>SUBSTITUTE([3]签字版本!K279,MID([3]签字版本!K279,9,7),"*******")</f>
        <v>90908180*******0052258</v>
      </c>
      <c r="K279" s="24" t="str">
        <f>[3]签字版本!L279</f>
        <v>连城县农村信用联社四堡信用社</v>
      </c>
    </row>
    <row r="280" spans="1:11">
      <c r="A280" s="24" t="str">
        <f>[3]签字版本!A280</f>
        <v>274</v>
      </c>
      <c r="B280" s="24" t="str">
        <f>[3]签字版本!B280</f>
        <v>邹坤盛</v>
      </c>
      <c r="C280" s="24" t="str">
        <f>SUBSTITUTE([3]签字版本!C280,MID([3]签字版本!C280,7,8),"********")</f>
        <v>352627********1615</v>
      </c>
      <c r="D280" s="25" t="str">
        <f>SUBSTITUTE([3]签字版本!D280,MID([3]签字版本!D280,4,4),"****")</f>
        <v>135****7341</v>
      </c>
      <c r="E280" s="24" t="str">
        <f>[3]签字版本!E280</f>
        <v>上枧</v>
      </c>
      <c r="F280" s="26">
        <f>[3]签字版本!F280</f>
        <v>3.99</v>
      </c>
      <c r="G280" s="26">
        <f t="shared" si="8"/>
        <v>3.99</v>
      </c>
      <c r="H280" s="26">
        <f t="shared" si="9"/>
        <v>119.7</v>
      </c>
      <c r="I280" s="26">
        <f>[3]签字版本!J280</f>
        <v>23.94</v>
      </c>
      <c r="J280" s="25" t="str">
        <f>SUBSTITUTE([3]签字版本!K280,MID([3]签字版本!K280,9,7),"*******")</f>
        <v>90908180*******0063914</v>
      </c>
      <c r="K280" s="24" t="str">
        <f>[3]签字版本!L280</f>
        <v>连城县农村信用联社四堡信用社</v>
      </c>
    </row>
    <row r="281" spans="1:11">
      <c r="A281" s="24" t="str">
        <f>[3]签字版本!A281</f>
        <v>275</v>
      </c>
      <c r="B281" s="24" t="str">
        <f>[3]签字版本!B281</f>
        <v>邹定庆</v>
      </c>
      <c r="C281" s="24" t="str">
        <f>SUBSTITUTE([3]签字版本!C281,MID([3]签字版本!C281,7,8),"********")</f>
        <v>352627********1637</v>
      </c>
      <c r="D281" s="25" t="str">
        <f>SUBSTITUTE([3]签字版本!D281,MID([3]签字版本!D281,4,4),"****")</f>
        <v>138****6410</v>
      </c>
      <c r="E281" s="24" t="str">
        <f>[3]签字版本!E281</f>
        <v>上枧</v>
      </c>
      <c r="F281" s="26">
        <f>[3]签字版本!F281</f>
        <v>3.58</v>
      </c>
      <c r="G281" s="26">
        <f t="shared" si="8"/>
        <v>3.58</v>
      </c>
      <c r="H281" s="26">
        <f t="shared" si="9"/>
        <v>107.4</v>
      </c>
      <c r="I281" s="26">
        <f>[3]签字版本!J281</f>
        <v>21.48</v>
      </c>
      <c r="J281" s="25" t="str">
        <f>SUBSTITUTE([3]签字版本!K281,MID([3]签字版本!K281,9,7),"*******")</f>
        <v>90908180*******0023245</v>
      </c>
      <c r="K281" s="24" t="str">
        <f>[3]签字版本!L281</f>
        <v>连城县农村信用联社四堡信用社</v>
      </c>
    </row>
    <row r="282" spans="1:11">
      <c r="A282" s="24" t="str">
        <f>[3]签字版本!A282</f>
        <v>276</v>
      </c>
      <c r="B282" s="24" t="str">
        <f>[3]签字版本!B282</f>
        <v>邹定良</v>
      </c>
      <c r="C282" s="24" t="str">
        <f>SUBSTITUTE([3]签字版本!C282,MID([3]签字版本!C282,7,8),"********")</f>
        <v>352627********1615</v>
      </c>
      <c r="D282" s="25" t="str">
        <f>SUBSTITUTE([3]签字版本!D282,MID([3]签字版本!D282,4,4),"****")</f>
        <v>138****4607</v>
      </c>
      <c r="E282" s="24" t="str">
        <f>[3]签字版本!E282</f>
        <v>上枧</v>
      </c>
      <c r="F282" s="26">
        <f>[3]签字版本!F282</f>
        <v>3.64</v>
      </c>
      <c r="G282" s="26">
        <f t="shared" si="8"/>
        <v>3.64</v>
      </c>
      <c r="H282" s="26">
        <f t="shared" si="9"/>
        <v>109.2</v>
      </c>
      <c r="I282" s="26">
        <f>[3]签字版本!J282</f>
        <v>21.84</v>
      </c>
      <c r="J282" s="25" t="str">
        <f>SUBSTITUTE([3]签字版本!K282,MID([3]签字版本!K282,9,7),"*******")</f>
        <v>90908180*******0070032</v>
      </c>
      <c r="K282" s="24" t="str">
        <f>[3]签字版本!L282</f>
        <v>连城县农村信用联社四堡信用社</v>
      </c>
    </row>
    <row r="283" spans="1:11">
      <c r="A283" s="24" t="str">
        <f>[3]签字版本!A283</f>
        <v>277</v>
      </c>
      <c r="B283" s="24" t="str">
        <f>[3]签字版本!B283</f>
        <v>邹定銮</v>
      </c>
      <c r="C283" s="24" t="str">
        <f>SUBSTITUTE([3]签字版本!C283,MID([3]签字版本!C283,7,8),"********")</f>
        <v>352627********1611</v>
      </c>
      <c r="D283" s="25" t="str">
        <f>SUBSTITUTE([3]签字版本!D283,MID([3]签字版本!D283,4,4),"****")</f>
        <v>134****2569</v>
      </c>
      <c r="E283" s="24" t="str">
        <f>[3]签字版本!E283</f>
        <v>上枧</v>
      </c>
      <c r="F283" s="26">
        <f>[3]签字版本!F283</f>
        <v>3.17</v>
      </c>
      <c r="G283" s="26">
        <f t="shared" si="8"/>
        <v>3.17</v>
      </c>
      <c r="H283" s="26">
        <f t="shared" si="9"/>
        <v>95.1</v>
      </c>
      <c r="I283" s="26">
        <f>[3]签字版本!J283</f>
        <v>19.02</v>
      </c>
      <c r="J283" s="25" t="str">
        <f>SUBSTITUTE([3]签字版本!K283,MID([3]签字版本!K283,9,7),"*******")</f>
        <v>90908180*******0206806</v>
      </c>
      <c r="K283" s="24" t="str">
        <f>[3]签字版本!L283</f>
        <v>连城县农村信用联社四堡信用社</v>
      </c>
    </row>
    <row r="284" spans="1:11">
      <c r="A284" s="24" t="str">
        <f>[3]签字版本!A284</f>
        <v>278</v>
      </c>
      <c r="B284" s="24" t="str">
        <f>[3]签字版本!B284</f>
        <v>邹定鸿</v>
      </c>
      <c r="C284" s="24" t="str">
        <f>SUBSTITUTE([3]签字版本!C284,MID([3]签字版本!C284,7,8),"********")</f>
        <v>352627********1619</v>
      </c>
      <c r="D284" s="25" t="str">
        <f>SUBSTITUTE([3]签字版本!D284,MID([3]签字版本!D284,4,4),"****")</f>
        <v>133****0228</v>
      </c>
      <c r="E284" s="24" t="str">
        <f>[3]签字版本!E284</f>
        <v>上枧</v>
      </c>
      <c r="F284" s="26">
        <f>[3]签字版本!F284</f>
        <v>3.16</v>
      </c>
      <c r="G284" s="26">
        <f t="shared" si="8"/>
        <v>3.16</v>
      </c>
      <c r="H284" s="26">
        <f t="shared" si="9"/>
        <v>94.8</v>
      </c>
      <c r="I284" s="26">
        <f>[3]签字版本!J284</f>
        <v>18.96</v>
      </c>
      <c r="J284" s="25" t="str">
        <f>SUBSTITUTE([3]签字版本!K284,MID([3]签字版本!K284,9,7),"*******")</f>
        <v>90908180*******0052463</v>
      </c>
      <c r="K284" s="24" t="str">
        <f>[3]签字版本!L284</f>
        <v>连城县农村信用联社四堡信用社</v>
      </c>
    </row>
    <row r="285" spans="1:11">
      <c r="A285" s="24" t="str">
        <f>[3]签字版本!A285</f>
        <v>279</v>
      </c>
      <c r="B285" s="24" t="str">
        <f>[3]签字版本!B285</f>
        <v>杨银招</v>
      </c>
      <c r="C285" s="24" t="str">
        <f>SUBSTITUTE([3]签字版本!C285,MID([3]签字版本!C285,7,8),"********")</f>
        <v>352627********1627</v>
      </c>
      <c r="D285" s="25" t="str">
        <f>SUBSTITUTE([3]签字版本!D285,MID([3]签字版本!D285,4,4),"****")</f>
        <v>134****4219</v>
      </c>
      <c r="E285" s="24" t="str">
        <f>[3]签字版本!E285</f>
        <v>上枧</v>
      </c>
      <c r="F285" s="26">
        <f>[3]签字版本!F285</f>
        <v>4.38</v>
      </c>
      <c r="G285" s="26">
        <f t="shared" si="8"/>
        <v>4.38</v>
      </c>
      <c r="H285" s="26">
        <f t="shared" si="9"/>
        <v>131.4</v>
      </c>
      <c r="I285" s="26">
        <f>[3]签字版本!J285</f>
        <v>26.28</v>
      </c>
      <c r="J285" s="25" t="str">
        <f>SUBSTITUTE([3]签字版本!K285,MID([3]签字版本!K285,9,7),"*******")</f>
        <v>62218405*******8643</v>
      </c>
      <c r="K285" s="24" t="str">
        <f>[3]签字版本!L285</f>
        <v>连城县农村信用联社四堡信用社</v>
      </c>
    </row>
    <row r="286" spans="1:11">
      <c r="A286" s="24" t="str">
        <f>[3]签字版本!A286</f>
        <v>280</v>
      </c>
      <c r="B286" s="24" t="str">
        <f>[3]签字版本!B286</f>
        <v>邹世全</v>
      </c>
      <c r="C286" s="24" t="str">
        <f>SUBSTITUTE([3]签字版本!C286,MID([3]签字版本!C286,7,8),"********")</f>
        <v>350825********1610</v>
      </c>
      <c r="D286" s="25" t="str">
        <f>SUBSTITUTE([3]签字版本!D286,MID([3]签字版本!D286,4,4),"****")</f>
        <v>159****9660</v>
      </c>
      <c r="E286" s="24" t="str">
        <f>[3]签字版本!E286</f>
        <v>上枧</v>
      </c>
      <c r="F286" s="26">
        <f>[3]签字版本!F286</f>
        <v>4.29</v>
      </c>
      <c r="G286" s="26">
        <f t="shared" si="8"/>
        <v>4.29</v>
      </c>
      <c r="H286" s="26">
        <f t="shared" si="9"/>
        <v>128.7</v>
      </c>
      <c r="I286" s="26">
        <f>[3]签字版本!J286</f>
        <v>25.74</v>
      </c>
      <c r="J286" s="25" t="str">
        <f>SUBSTITUTE([3]签字版本!K286,MID([3]签字版本!K286,9,7),"*******")</f>
        <v>62218405*******8742</v>
      </c>
      <c r="K286" s="24" t="str">
        <f>[3]签字版本!L286</f>
        <v>连城县农村信用联社四堡信用社</v>
      </c>
    </row>
    <row r="287" spans="1:11">
      <c r="A287" s="24" t="str">
        <f>[3]签字版本!A287</f>
        <v>281</v>
      </c>
      <c r="B287" s="24" t="str">
        <f>[3]签字版本!B287</f>
        <v>马长金</v>
      </c>
      <c r="C287" s="24" t="str">
        <f>SUBSTITUTE([3]签字版本!C287,MID([3]签字版本!C287,7,8),"********")</f>
        <v>352627********1667</v>
      </c>
      <c r="D287" s="25" t="str">
        <f>SUBSTITUTE([3]签字版本!D287,MID([3]签字版本!D287,4,4),"****")</f>
        <v>131****8286</v>
      </c>
      <c r="E287" s="24" t="str">
        <f>[3]签字版本!E287</f>
        <v>上枧</v>
      </c>
      <c r="F287" s="26">
        <f>[3]签字版本!F287</f>
        <v>4.3</v>
      </c>
      <c r="G287" s="26">
        <f t="shared" si="8"/>
        <v>4.3</v>
      </c>
      <c r="H287" s="26">
        <f t="shared" si="9"/>
        <v>129</v>
      </c>
      <c r="I287" s="26">
        <f>[3]签字版本!J287</f>
        <v>25.8</v>
      </c>
      <c r="J287" s="25" t="str">
        <f>SUBSTITUTE([3]签字版本!K287,MID([3]签字版本!K287,9,7),"*******")</f>
        <v>90908180*******0001349</v>
      </c>
      <c r="K287" s="24" t="str">
        <f>[3]签字版本!L287</f>
        <v>连城县农村信用联社四堡信用社</v>
      </c>
    </row>
    <row r="288" spans="1:11">
      <c r="A288" s="24" t="str">
        <f>[3]签字版本!A288</f>
        <v>282</v>
      </c>
      <c r="B288" s="24" t="str">
        <f>[3]签字版本!B288</f>
        <v>邹海帆</v>
      </c>
      <c r="C288" s="24" t="str">
        <f>SUBSTITUTE([3]签字版本!C288,MID([3]签字版本!C288,7,8),"********")</f>
        <v>350825********1611</v>
      </c>
      <c r="D288" s="25" t="str">
        <f>SUBSTITUTE([3]签字版本!D288,MID([3]签字版本!D288,4,4),"****")</f>
        <v>138****9281</v>
      </c>
      <c r="E288" s="24" t="str">
        <f>[3]签字版本!E288</f>
        <v>上枧</v>
      </c>
      <c r="F288" s="26">
        <f>[3]签字版本!F288</f>
        <v>3</v>
      </c>
      <c r="G288" s="26">
        <f t="shared" si="8"/>
        <v>3</v>
      </c>
      <c r="H288" s="26">
        <f t="shared" si="9"/>
        <v>90</v>
      </c>
      <c r="I288" s="26">
        <f>[3]签字版本!J288</f>
        <v>18</v>
      </c>
      <c r="J288" s="25" t="str">
        <f>SUBSTITUTE([3]签字版本!K288,MID([3]签字版本!K288,9,7),"*******")</f>
        <v>62218405*******0321</v>
      </c>
      <c r="K288" s="24" t="str">
        <f>[3]签字版本!L288</f>
        <v>连城县农村信用联社四堡信用社</v>
      </c>
    </row>
    <row r="289" spans="1:11">
      <c r="A289" s="24" t="str">
        <f>[3]签字版本!A289</f>
        <v>283</v>
      </c>
      <c r="B289" s="24" t="str">
        <f>[3]签字版本!B289</f>
        <v>邹斌德</v>
      </c>
      <c r="C289" s="24" t="str">
        <f>SUBSTITUTE([3]签字版本!C289,MID([3]签字版本!C289,7,8),"********")</f>
        <v>352627********1619</v>
      </c>
      <c r="D289" s="25" t="str">
        <f>SUBSTITUTE([3]签字版本!D289,MID([3]签字版本!D289,4,4),"****")</f>
        <v>136****9564</v>
      </c>
      <c r="E289" s="24" t="str">
        <f>[3]签字版本!E289</f>
        <v>上枧</v>
      </c>
      <c r="F289" s="26">
        <f>[3]签字版本!F289</f>
        <v>3</v>
      </c>
      <c r="G289" s="26">
        <f t="shared" si="8"/>
        <v>3</v>
      </c>
      <c r="H289" s="26">
        <f t="shared" si="9"/>
        <v>90</v>
      </c>
      <c r="I289" s="26">
        <f>[3]签字版本!J289</f>
        <v>18</v>
      </c>
      <c r="J289" s="25" t="str">
        <f>SUBSTITUTE([3]签字版本!K289,MID([3]签字版本!K289,9,7),"*******")</f>
        <v>90908180*******0052454</v>
      </c>
      <c r="K289" s="24" t="str">
        <f>[3]签字版本!L289</f>
        <v>连城县农村信用联社四堡信用社</v>
      </c>
    </row>
    <row r="290" spans="1:11">
      <c r="A290" s="24" t="str">
        <f>[3]签字版本!A290</f>
        <v>284</v>
      </c>
      <c r="B290" s="24" t="str">
        <f>[3]签字版本!B290</f>
        <v>邹宝盛</v>
      </c>
      <c r="C290" s="24" t="str">
        <f>SUBSTITUTE([3]签字版本!C290,MID([3]签字版本!C290,7,8),"********")</f>
        <v>352627********1631</v>
      </c>
      <c r="D290" s="25" t="str">
        <f>SUBSTITUTE([3]签字版本!D290,MID([3]签字版本!D290,4,4),"****")</f>
        <v>135****8201</v>
      </c>
      <c r="E290" s="24" t="str">
        <f>[3]签字版本!E290</f>
        <v>上枧</v>
      </c>
      <c r="F290" s="26">
        <f>[3]签字版本!F290</f>
        <v>2.31</v>
      </c>
      <c r="G290" s="26">
        <f t="shared" si="8"/>
        <v>2.31</v>
      </c>
      <c r="H290" s="26">
        <f t="shared" si="9"/>
        <v>69.3</v>
      </c>
      <c r="I290" s="26">
        <f>[3]签字版本!J290</f>
        <v>13.86</v>
      </c>
      <c r="J290" s="25" t="str">
        <f>SUBSTITUTE([3]签字版本!K290,MID([3]签字版本!K290,9,7),"*******")</f>
        <v>90908180*******0065048</v>
      </c>
      <c r="K290" s="24" t="str">
        <f>[3]签字版本!L290</f>
        <v>连城县农村信用联社四堡信用社</v>
      </c>
    </row>
    <row r="291" spans="1:11">
      <c r="A291" s="24" t="str">
        <f>[3]签字版本!A291</f>
        <v>285</v>
      </c>
      <c r="B291" s="24" t="str">
        <f>[3]签字版本!B291</f>
        <v>李菊仙</v>
      </c>
      <c r="C291" s="24" t="str">
        <f>SUBSTITUTE([3]签字版本!C291,MID([3]签字版本!C291,7,8),"********")</f>
        <v>350825********1622</v>
      </c>
      <c r="D291" s="25" t="str">
        <f>SUBSTITUTE([3]签字版本!D291,MID([3]签字版本!D291,4,4),"****")</f>
        <v>136****1808</v>
      </c>
      <c r="E291" s="24" t="str">
        <f>[3]签字版本!E291</f>
        <v>上枧</v>
      </c>
      <c r="F291" s="26">
        <f>[3]签字版本!F291</f>
        <v>6.47</v>
      </c>
      <c r="G291" s="26">
        <f t="shared" si="8"/>
        <v>6.47</v>
      </c>
      <c r="H291" s="26">
        <f t="shared" si="9"/>
        <v>194.1</v>
      </c>
      <c r="I291" s="26">
        <f>[3]签字版本!J291</f>
        <v>38.82</v>
      </c>
      <c r="J291" s="25" t="str">
        <f>SUBSTITUTE([3]签字版本!K291,MID([3]签字版本!K291,9,7),"*******")</f>
        <v>62218405*******8775</v>
      </c>
      <c r="K291" s="24" t="str">
        <f>[3]签字版本!L291</f>
        <v>连城县农村信用联社四堡信用社</v>
      </c>
    </row>
    <row r="292" spans="1:11">
      <c r="A292" s="24" t="str">
        <f>[3]签字版本!A292</f>
        <v>286</v>
      </c>
      <c r="B292" s="24" t="str">
        <f>[3]签字版本!B292</f>
        <v>邹华盛</v>
      </c>
      <c r="C292" s="24" t="str">
        <f>SUBSTITUTE([3]签字版本!C292,MID([3]签字版本!C292,7,8),"********")</f>
        <v>352627********1615</v>
      </c>
      <c r="D292" s="25" t="str">
        <f>SUBSTITUTE([3]签字版本!D292,MID([3]签字版本!D292,4,4),"****")</f>
        <v>158****2161</v>
      </c>
      <c r="E292" s="24" t="str">
        <f>[3]签字版本!E292</f>
        <v>上枧</v>
      </c>
      <c r="F292" s="26">
        <f>[3]签字版本!F292</f>
        <v>6.7</v>
      </c>
      <c r="G292" s="26">
        <f t="shared" si="8"/>
        <v>6.7</v>
      </c>
      <c r="H292" s="26">
        <f t="shared" si="9"/>
        <v>201</v>
      </c>
      <c r="I292" s="26">
        <f>[3]签字版本!J292</f>
        <v>40.2</v>
      </c>
      <c r="J292" s="25" t="str">
        <f>SUBSTITUTE([3]签字版本!K292,MID([3]签字版本!K292,9,7),"*******")</f>
        <v>90908180*******0017270</v>
      </c>
      <c r="K292" s="24" t="str">
        <f>[3]签字版本!L292</f>
        <v>连城县农村信用联社四堡信用社</v>
      </c>
    </row>
    <row r="293" spans="1:11">
      <c r="A293" s="24" t="str">
        <f>[3]签字版本!A293</f>
        <v>287</v>
      </c>
      <c r="B293" s="24" t="str">
        <f>[3]签字版本!B293</f>
        <v>马荣华</v>
      </c>
      <c r="C293" s="24" t="str">
        <f>SUBSTITUTE([3]签字版本!C293,MID([3]签字版本!C293,7,8),"********")</f>
        <v>352627********1642</v>
      </c>
      <c r="D293" s="25" t="str">
        <f>SUBSTITUTE([3]签字版本!D293,MID([3]签字版本!D293,4,4),"****")</f>
        <v>135****7401</v>
      </c>
      <c r="E293" s="24" t="str">
        <f>[3]签字版本!E293</f>
        <v>上枧</v>
      </c>
      <c r="F293" s="26">
        <f>[3]签字版本!F293</f>
        <v>5.99</v>
      </c>
      <c r="G293" s="26">
        <f t="shared" si="8"/>
        <v>5.99</v>
      </c>
      <c r="H293" s="26">
        <f t="shared" si="9"/>
        <v>179.7</v>
      </c>
      <c r="I293" s="26">
        <f>[3]签字版本!J293</f>
        <v>35.94</v>
      </c>
      <c r="J293" s="25" t="str">
        <f>SUBSTITUTE([3]签字版本!K293,MID([3]签字版本!K293,9,7),"*******")</f>
        <v>62218405*******2195</v>
      </c>
      <c r="K293" s="24" t="str">
        <f>[3]签字版本!L293</f>
        <v>连城县农村信用联社四堡信用社</v>
      </c>
    </row>
    <row r="294" spans="1:11">
      <c r="A294" s="24" t="str">
        <f>[3]签字版本!A294</f>
        <v>288</v>
      </c>
      <c r="B294" s="24" t="str">
        <f>[3]签字版本!B294</f>
        <v>邹秀平</v>
      </c>
      <c r="C294" s="24" t="str">
        <f>SUBSTITUTE([3]签字版本!C294,MID([3]签字版本!C294,7,8),"********")</f>
        <v>352627********1625</v>
      </c>
      <c r="D294" s="25" t="str">
        <f>SUBSTITUTE([3]签字版本!D294,MID([3]签字版本!D294,4,4),"****")</f>
        <v>182****5727</v>
      </c>
      <c r="E294" s="24" t="str">
        <f>[3]签字版本!E294</f>
        <v>上枧</v>
      </c>
      <c r="F294" s="26">
        <f>[3]签字版本!F294</f>
        <v>2.24</v>
      </c>
      <c r="G294" s="26">
        <f t="shared" si="8"/>
        <v>2.24</v>
      </c>
      <c r="H294" s="26">
        <f t="shared" si="9"/>
        <v>67.2</v>
      </c>
      <c r="I294" s="26">
        <f>[3]签字版本!J294</f>
        <v>13.44</v>
      </c>
      <c r="J294" s="25" t="str">
        <f>SUBSTITUTE([3]签字版本!K294,MID([3]签字版本!K294,9,7),"*******")</f>
        <v>62218405*******0420</v>
      </c>
      <c r="K294" s="24" t="str">
        <f>[3]签字版本!L294</f>
        <v>连城县农村信用联社四堡信用社</v>
      </c>
    </row>
    <row r="295" spans="1:11">
      <c r="A295" s="24" t="str">
        <f>[3]签字版本!A295</f>
        <v>289</v>
      </c>
      <c r="B295" s="24" t="str">
        <f>[3]签字版本!B295</f>
        <v>邹禹德</v>
      </c>
      <c r="C295" s="24" t="str">
        <f>SUBSTITUTE([3]签字版本!C295,MID([3]签字版本!C295,7,8),"********")</f>
        <v>352627********1613</v>
      </c>
      <c r="D295" s="25" t="str">
        <f>SUBSTITUTE([3]签字版本!D295,MID([3]签字版本!D295,4,4),"****")</f>
        <v>187****7986</v>
      </c>
      <c r="E295" s="24" t="str">
        <f>[3]签字版本!E295</f>
        <v>上枧</v>
      </c>
      <c r="F295" s="26">
        <f>[3]签字版本!F295</f>
        <v>11.52</v>
      </c>
      <c r="G295" s="26">
        <f t="shared" si="8"/>
        <v>11.52</v>
      </c>
      <c r="H295" s="26">
        <f t="shared" si="9"/>
        <v>345.6</v>
      </c>
      <c r="I295" s="26">
        <f>[3]签字版本!J295</f>
        <v>69.12</v>
      </c>
      <c r="J295" s="25" t="str">
        <f>SUBSTITUTE([3]签字版本!K295,MID([3]签字版本!K295,9,7),"*******")</f>
        <v>62218405*******8924</v>
      </c>
      <c r="K295" s="24" t="str">
        <f>[3]签字版本!L295</f>
        <v>连城县农村信用联社四堡信用社</v>
      </c>
    </row>
    <row r="296" spans="1:11">
      <c r="A296" s="24" t="str">
        <f>[3]签字版本!A296</f>
        <v>290</v>
      </c>
      <c r="B296" s="24" t="str">
        <f>[3]签字版本!B296</f>
        <v>马华玉</v>
      </c>
      <c r="C296" s="24" t="str">
        <f>SUBSTITUTE([3]签字版本!C296,MID([3]签字版本!C296,7,8),"********")</f>
        <v>352627********1662</v>
      </c>
      <c r="D296" s="25" t="str">
        <f>SUBSTITUTE([3]签字版本!D296,MID([3]签字版本!D296,4,4),"****")</f>
        <v>150****9897</v>
      </c>
      <c r="E296" s="24" t="str">
        <f>[3]签字版本!E296</f>
        <v>上枧</v>
      </c>
      <c r="F296" s="26">
        <f>[3]签字版本!F296</f>
        <v>3.56</v>
      </c>
      <c r="G296" s="26">
        <f t="shared" si="8"/>
        <v>3.56</v>
      </c>
      <c r="H296" s="26">
        <f t="shared" si="9"/>
        <v>106.8</v>
      </c>
      <c r="I296" s="26">
        <f>[3]签字版本!J296</f>
        <v>21.36</v>
      </c>
      <c r="J296" s="25" t="str">
        <f>SUBSTITUTE([3]签字版本!K296,MID([3]签字版本!K296,9,7),"*******")</f>
        <v>90908180*******0064058</v>
      </c>
      <c r="K296" s="24" t="str">
        <f>[3]签字版本!L296</f>
        <v>连城县农村信用联社四堡信用社</v>
      </c>
    </row>
    <row r="297" spans="1:11">
      <c r="A297" s="24" t="str">
        <f>[3]签字版本!A297</f>
        <v>291</v>
      </c>
      <c r="B297" s="24" t="str">
        <f>[3]签字版本!B297</f>
        <v>邹定福</v>
      </c>
      <c r="C297" s="24" t="str">
        <f>SUBSTITUTE([3]签字版本!C297,MID([3]签字版本!C297,7,8),"********")</f>
        <v>350423********553X</v>
      </c>
      <c r="D297" s="25" t="str">
        <f>SUBSTITUTE([3]签字版本!D297,MID([3]签字版本!D297,4,4),"****")</f>
        <v>188****7332</v>
      </c>
      <c r="E297" s="24" t="str">
        <f>[3]签字版本!E297</f>
        <v>上枧</v>
      </c>
      <c r="F297" s="26">
        <f>[3]签字版本!F297</f>
        <v>8.22</v>
      </c>
      <c r="G297" s="26">
        <f t="shared" si="8"/>
        <v>8.22</v>
      </c>
      <c r="H297" s="26">
        <f t="shared" si="9"/>
        <v>246.6</v>
      </c>
      <c r="I297" s="26">
        <f>[3]签字版本!J297</f>
        <v>49.32</v>
      </c>
      <c r="J297" s="25" t="str">
        <f>SUBSTITUTE([3]签字版本!K297,MID([3]签字版本!K297,9,7),"*******")</f>
        <v>62303625*******6109</v>
      </c>
      <c r="K297" s="24" t="str">
        <f>[3]签字版本!L297</f>
        <v>连城县农村信用联社四堡信用社</v>
      </c>
    </row>
    <row r="298" spans="1:11">
      <c r="A298" s="24" t="str">
        <f>[3]签字版本!A298</f>
        <v>292</v>
      </c>
      <c r="B298" s="24" t="str">
        <f>[3]签字版本!B298</f>
        <v>邹定辉</v>
      </c>
      <c r="C298" s="24" t="str">
        <f>SUBSTITUTE([3]签字版本!C298,MID([3]签字版本!C298,7,8),"********")</f>
        <v>352627********1619</v>
      </c>
      <c r="D298" s="25" t="str">
        <f>SUBSTITUTE([3]签字版本!D298,MID([3]签字版本!D298,4,4),"****")</f>
        <v>130****7836</v>
      </c>
      <c r="E298" s="24" t="str">
        <f>[3]签字版本!E298</f>
        <v>上枧</v>
      </c>
      <c r="F298" s="26">
        <f>[3]签字版本!F298</f>
        <v>1.66</v>
      </c>
      <c r="G298" s="26">
        <f t="shared" si="8"/>
        <v>1.66</v>
      </c>
      <c r="H298" s="26">
        <f t="shared" si="9"/>
        <v>49.8</v>
      </c>
      <c r="I298" s="26">
        <f>[3]签字版本!J298</f>
        <v>9.96</v>
      </c>
      <c r="J298" s="25" t="str">
        <f>SUBSTITUTE([3]签字版本!K298,MID([3]签字版本!K298,9,7),"*******")</f>
        <v>62303625*******6117</v>
      </c>
      <c r="K298" s="24" t="str">
        <f>[3]签字版本!L298</f>
        <v>连城县农村信用联社四堡信用社</v>
      </c>
    </row>
    <row r="299" spans="1:11">
      <c r="A299" s="24" t="str">
        <f>[3]签字版本!A299</f>
        <v>293</v>
      </c>
      <c r="B299" s="24" t="str">
        <f>[3]签字版本!B299</f>
        <v>邹定斌</v>
      </c>
      <c r="C299" s="24" t="str">
        <f>SUBSTITUTE([3]签字版本!C299,MID([3]签字版本!C299,7,8),"********")</f>
        <v>352627********163X</v>
      </c>
      <c r="D299" s="25" t="str">
        <f>SUBSTITUTE([3]签字版本!D299,MID([3]签字版本!D299,4,4),"****")</f>
        <v>138****9309</v>
      </c>
      <c r="E299" s="24" t="str">
        <f>[3]签字版本!E299</f>
        <v>上枧</v>
      </c>
      <c r="F299" s="26">
        <f>[3]签字版本!F299</f>
        <v>6.46</v>
      </c>
      <c r="G299" s="26">
        <f t="shared" si="8"/>
        <v>6.46</v>
      </c>
      <c r="H299" s="26">
        <f t="shared" si="9"/>
        <v>193.8</v>
      </c>
      <c r="I299" s="26">
        <f>[3]签字版本!J299</f>
        <v>38.76</v>
      </c>
      <c r="J299" s="25" t="str">
        <f>SUBSTITUTE([3]签字版本!K299,MID([3]签字版本!K299,9,7),"*******")</f>
        <v>62218405*******8866</v>
      </c>
      <c r="K299" s="24" t="str">
        <f>[3]签字版本!L299</f>
        <v>连城县农村信用联社四堡信用社</v>
      </c>
    </row>
    <row r="300" spans="1:11">
      <c r="A300" s="24" t="str">
        <f>[3]签字版本!A300</f>
        <v>294</v>
      </c>
      <c r="B300" s="24" t="str">
        <f>[3]签字版本!B300</f>
        <v>邹长清</v>
      </c>
      <c r="C300" s="24" t="str">
        <f>SUBSTITUTE([3]签字版本!C300,MID([3]签字版本!C300,7,8),"********")</f>
        <v>352627********1611</v>
      </c>
      <c r="D300" s="25" t="str">
        <f>SUBSTITUTE([3]签字版本!D300,MID([3]签字版本!D300,4,4),"****")</f>
        <v>152****3960</v>
      </c>
      <c r="E300" s="24" t="str">
        <f>[3]签字版本!E300</f>
        <v>上枧</v>
      </c>
      <c r="F300" s="26">
        <f>[3]签字版本!F300</f>
        <v>4.64</v>
      </c>
      <c r="G300" s="26">
        <f t="shared" si="8"/>
        <v>4.64</v>
      </c>
      <c r="H300" s="26">
        <f t="shared" si="9"/>
        <v>139.2</v>
      </c>
      <c r="I300" s="26">
        <f>[3]签字版本!J300</f>
        <v>27.84</v>
      </c>
      <c r="J300" s="25" t="str">
        <f>SUBSTITUTE([3]签字版本!K300,MID([3]签字版本!K300,9,7),"*******")</f>
        <v>90908180*******0145846</v>
      </c>
      <c r="K300" s="24" t="str">
        <f>[3]签字版本!L300</f>
        <v>连城县农村信用联社四堡信用社</v>
      </c>
    </row>
    <row r="301" spans="1:11">
      <c r="A301" s="24" t="str">
        <f>[3]签字版本!A301</f>
        <v>295</v>
      </c>
      <c r="B301" s="24" t="str">
        <f>[3]签字版本!B301</f>
        <v>邹定宗</v>
      </c>
      <c r="C301" s="24" t="str">
        <f>SUBSTITUTE([3]签字版本!C301,MID([3]签字版本!C301,7,8),"********")</f>
        <v>352627********1613</v>
      </c>
      <c r="D301" s="25" t="str">
        <f>SUBSTITUTE([3]签字版本!D301,MID([3]签字版本!D301,4,4),"****")</f>
        <v>182****3980</v>
      </c>
      <c r="E301" s="24" t="str">
        <f>[3]签字版本!E301</f>
        <v>上枧</v>
      </c>
      <c r="F301" s="26">
        <f>[3]签字版本!F301</f>
        <v>5.37</v>
      </c>
      <c r="G301" s="26">
        <f t="shared" si="8"/>
        <v>5.37</v>
      </c>
      <c r="H301" s="26">
        <f t="shared" si="9"/>
        <v>161.1</v>
      </c>
      <c r="I301" s="26">
        <f>[3]签字版本!J301</f>
        <v>32.22</v>
      </c>
      <c r="J301" s="25" t="str">
        <f>SUBSTITUTE([3]签字版本!K301,MID([3]签字版本!K301,9,7),"*******")</f>
        <v>62218405*******8940</v>
      </c>
      <c r="K301" s="24" t="str">
        <f>[3]签字版本!L301</f>
        <v>连城县农村信用联社四堡信用社</v>
      </c>
    </row>
    <row r="302" spans="1:11">
      <c r="A302" s="24" t="str">
        <f>[3]签字版本!A302</f>
        <v>296</v>
      </c>
      <c r="B302" s="24" t="str">
        <f>[3]签字版本!B302</f>
        <v>杨长菊</v>
      </c>
      <c r="C302" s="24" t="str">
        <f>SUBSTITUTE([3]签字版本!C302,MID([3]签字版本!C302,7,8),"********")</f>
        <v>352627********1622</v>
      </c>
      <c r="D302" s="25" t="str">
        <f>SUBSTITUTE([3]签字版本!D302,MID([3]签字版本!D302,4,4),"****")</f>
        <v>139****4564</v>
      </c>
      <c r="E302" s="24" t="str">
        <f>[3]签字版本!E302</f>
        <v>上枧</v>
      </c>
      <c r="F302" s="26">
        <f>[3]签字版本!F302</f>
        <v>4.32</v>
      </c>
      <c r="G302" s="26">
        <f t="shared" si="8"/>
        <v>4.32</v>
      </c>
      <c r="H302" s="26">
        <f t="shared" si="9"/>
        <v>129.6</v>
      </c>
      <c r="I302" s="26">
        <f>[3]签字版本!J302</f>
        <v>25.92</v>
      </c>
      <c r="J302" s="25" t="str">
        <f>SUBSTITUTE([3]签字版本!K302,MID([3]签字版本!K302,9,7),"*******")</f>
        <v>90908180*******0064067</v>
      </c>
      <c r="K302" s="24" t="str">
        <f>[3]签字版本!L302</f>
        <v>连城县农村信用联社四堡信用社</v>
      </c>
    </row>
    <row r="303" spans="1:11">
      <c r="A303" s="24" t="str">
        <f>[3]签字版本!A303</f>
        <v>297</v>
      </c>
      <c r="B303" s="24" t="str">
        <f>[3]签字版本!B303</f>
        <v>邹定新</v>
      </c>
      <c r="C303" s="24" t="str">
        <f>SUBSTITUTE([3]签字版本!C303,MID([3]签字版本!C303,7,8),"********")</f>
        <v>352627********1617</v>
      </c>
      <c r="D303" s="25" t="str">
        <f>SUBSTITUTE([3]签字版本!D303,MID([3]签字版本!D303,4,4),"****")</f>
        <v>188****5729</v>
      </c>
      <c r="E303" s="24" t="str">
        <f>[3]签字版本!E303</f>
        <v>上枧</v>
      </c>
      <c r="F303" s="26">
        <f>[3]签字版本!F303</f>
        <v>1.82</v>
      </c>
      <c r="G303" s="26">
        <f t="shared" si="8"/>
        <v>1.82</v>
      </c>
      <c r="H303" s="26">
        <f t="shared" si="9"/>
        <v>54.6</v>
      </c>
      <c r="I303" s="26">
        <f>[3]签字版本!J303</f>
        <v>10.92</v>
      </c>
      <c r="J303" s="25" t="str">
        <f>SUBSTITUTE([3]签字版本!K303,MID([3]签字版本!K303,9,7),"*******")</f>
        <v>62218405*******0461</v>
      </c>
      <c r="K303" s="24" t="str">
        <f>[3]签字版本!L303</f>
        <v>连城县农村信用联社四堡信用社</v>
      </c>
    </row>
    <row r="304" spans="1:11">
      <c r="A304" s="24" t="str">
        <f>[3]签字版本!A304</f>
        <v>298</v>
      </c>
      <c r="B304" s="24" t="str">
        <f>[3]签字版本!B304</f>
        <v>吴德啟</v>
      </c>
      <c r="C304" s="24" t="str">
        <f>SUBSTITUTE([3]签字版本!C304,MID([3]签字版本!C304,7,8),"********")</f>
        <v>352627********1633</v>
      </c>
      <c r="D304" s="25" t="str">
        <f>SUBSTITUTE([3]签字版本!D304,MID([3]签字版本!D304,4,4),"****")</f>
        <v>188****1103</v>
      </c>
      <c r="E304" s="24" t="str">
        <f>[3]签字版本!E304</f>
        <v>上枧</v>
      </c>
      <c r="F304" s="26">
        <f>[3]签字版本!F304</f>
        <v>3.46</v>
      </c>
      <c r="G304" s="26">
        <f t="shared" si="8"/>
        <v>3.46</v>
      </c>
      <c r="H304" s="26">
        <f t="shared" si="9"/>
        <v>103.8</v>
      </c>
      <c r="I304" s="26">
        <f>[3]签字版本!J304</f>
        <v>20.76</v>
      </c>
      <c r="J304" s="25" t="str">
        <f>SUBSTITUTE([3]签字版本!K304,MID([3]签字版本!K304,9,7),"*******")</f>
        <v>62218405*******0776</v>
      </c>
      <c r="K304" s="24" t="str">
        <f>[3]签字版本!L304</f>
        <v>连城县农村信用联社四堡信用社</v>
      </c>
    </row>
    <row r="305" spans="1:11">
      <c r="A305" s="24" t="str">
        <f>[3]签字版本!A305</f>
        <v>299</v>
      </c>
      <c r="B305" s="24" t="str">
        <f>[3]签字版本!B305</f>
        <v>吴富生</v>
      </c>
      <c r="C305" s="24" t="str">
        <f>SUBSTITUTE([3]签字版本!C305,MID([3]签字版本!C305,7,8),"********")</f>
        <v>352627********1613</v>
      </c>
      <c r="D305" s="25" t="str">
        <f>SUBSTITUTE([3]签字版本!D305,MID([3]签字版本!D305,4,4),"****")</f>
        <v>135****8433</v>
      </c>
      <c r="E305" s="24" t="str">
        <f>[3]签字版本!E305</f>
        <v>上枧</v>
      </c>
      <c r="F305" s="26">
        <f>[3]签字版本!F305</f>
        <v>6.03</v>
      </c>
      <c r="G305" s="26">
        <f t="shared" si="8"/>
        <v>6.03</v>
      </c>
      <c r="H305" s="26">
        <f t="shared" si="9"/>
        <v>180.9</v>
      </c>
      <c r="I305" s="26">
        <f>[3]签字版本!J305</f>
        <v>36.18</v>
      </c>
      <c r="J305" s="25" t="str">
        <f>SUBSTITUTE([3]签字版本!K305,MID([3]签字版本!K305,9,7),"*******")</f>
        <v>90908180*******0064236</v>
      </c>
      <c r="K305" s="24" t="str">
        <f>[3]签字版本!L305</f>
        <v>连城县农村信用联社四堡信用社</v>
      </c>
    </row>
    <row r="306" spans="1:11">
      <c r="A306" s="24" t="str">
        <f>[3]签字版本!A306</f>
        <v>300</v>
      </c>
      <c r="B306" s="24" t="str">
        <f>[3]签字版本!B306</f>
        <v>吴新寿</v>
      </c>
      <c r="C306" s="24" t="str">
        <f>SUBSTITUTE([3]签字版本!C306,MID([3]签字版本!C306,7,8),"********")</f>
        <v>352627********1619</v>
      </c>
      <c r="D306" s="25" t="str">
        <f>SUBSTITUTE([3]签字版本!D306,MID([3]签字版本!D306,4,4),"****")</f>
        <v>139****3249</v>
      </c>
      <c r="E306" s="24" t="str">
        <f>[3]签字版本!E306</f>
        <v>上枧</v>
      </c>
      <c r="F306" s="26">
        <f>[3]签字版本!F306</f>
        <v>2.27</v>
      </c>
      <c r="G306" s="26">
        <f t="shared" si="8"/>
        <v>2.27</v>
      </c>
      <c r="H306" s="26">
        <f t="shared" si="9"/>
        <v>68.1</v>
      </c>
      <c r="I306" s="26">
        <f>[3]签字版本!J306</f>
        <v>13.62</v>
      </c>
      <c r="J306" s="25" t="str">
        <f>SUBSTITUTE([3]签字版本!K306,MID([3]签字版本!K306,9,7),"*******")</f>
        <v>90908180*******0064110</v>
      </c>
      <c r="K306" s="24" t="str">
        <f>[3]签字版本!L306</f>
        <v>连城县农村信用联社四堡信用社</v>
      </c>
    </row>
    <row r="307" spans="1:11">
      <c r="A307" s="24" t="str">
        <f>[3]签字版本!A307</f>
        <v>301</v>
      </c>
      <c r="B307" s="24" t="str">
        <f>[3]签字版本!B307</f>
        <v>吴良寿</v>
      </c>
      <c r="C307" s="24" t="str">
        <f>SUBSTITUTE([3]签字版本!C307,MID([3]签字版本!C307,7,8),"********")</f>
        <v>352627********1633</v>
      </c>
      <c r="D307" s="25" t="str">
        <f>SUBSTITUTE([3]签字版本!D307,MID([3]签字版本!D307,4,4),"****")</f>
        <v>136****2719</v>
      </c>
      <c r="E307" s="24" t="str">
        <f>[3]签字版本!E307</f>
        <v>上枧</v>
      </c>
      <c r="F307" s="26">
        <f>[3]签字版本!F307</f>
        <v>1.77</v>
      </c>
      <c r="G307" s="26">
        <f t="shared" si="8"/>
        <v>1.77</v>
      </c>
      <c r="H307" s="26">
        <f t="shared" si="9"/>
        <v>53.1</v>
      </c>
      <c r="I307" s="26">
        <f>[3]签字版本!J307</f>
        <v>10.62</v>
      </c>
      <c r="J307" s="25" t="str">
        <f>SUBSTITUTE([3]签字版本!K307,MID([3]签字版本!K307,9,7),"*******")</f>
        <v>90908180*******0064192</v>
      </c>
      <c r="K307" s="24" t="str">
        <f>[3]签字版本!L307</f>
        <v>连城县农村信用联社四堡信用社</v>
      </c>
    </row>
    <row r="308" spans="1:11">
      <c r="A308" s="24" t="str">
        <f>[3]签字版本!A308</f>
        <v>302</v>
      </c>
      <c r="B308" s="24" t="str">
        <f>[3]签字版本!B308</f>
        <v>吴宗寿</v>
      </c>
      <c r="C308" s="24" t="str">
        <f>SUBSTITUTE([3]签字版本!C308,MID([3]签字版本!C308,7,8),"********")</f>
        <v>352627********1618</v>
      </c>
      <c r="D308" s="25" t="str">
        <f>SUBSTITUTE([3]签字版本!D308,MID([3]签字版本!D308,4,4),"****")</f>
        <v>152****6136</v>
      </c>
      <c r="E308" s="24" t="str">
        <f>[3]签字版本!E308</f>
        <v>上枧</v>
      </c>
      <c r="F308" s="26">
        <f>[3]签字版本!F308</f>
        <v>4.91</v>
      </c>
      <c r="G308" s="26">
        <f t="shared" si="8"/>
        <v>4.91</v>
      </c>
      <c r="H308" s="26">
        <f t="shared" si="9"/>
        <v>147.3</v>
      </c>
      <c r="I308" s="26">
        <f>[3]签字版本!J308</f>
        <v>29.46</v>
      </c>
      <c r="J308" s="25" t="str">
        <f>SUBSTITUTE([3]签字版本!K308,MID([3]签字版本!K308,9,7),"*******")</f>
        <v>90908180*******0064245</v>
      </c>
      <c r="K308" s="24" t="str">
        <f>[3]签字版本!L308</f>
        <v>连城县农村信用联社四堡信用社</v>
      </c>
    </row>
    <row r="309" spans="1:11">
      <c r="A309" s="24" t="str">
        <f>[3]签字版本!A309</f>
        <v>303</v>
      </c>
      <c r="B309" s="24" t="str">
        <f>[3]签字版本!B309</f>
        <v>吴发寿</v>
      </c>
      <c r="C309" s="24" t="str">
        <f>SUBSTITUTE([3]签字版本!C309,MID([3]签字版本!C309,7,8),"********")</f>
        <v>352627********1612</v>
      </c>
      <c r="D309" s="25" t="str">
        <f>SUBSTITUTE([3]签字版本!D309,MID([3]签字版本!D309,4,4),"****")</f>
        <v>139****1902</v>
      </c>
      <c r="E309" s="24" t="str">
        <f>[3]签字版本!E309</f>
        <v>上枧</v>
      </c>
      <c r="F309" s="26">
        <f>[3]签字版本!F309</f>
        <v>12.13</v>
      </c>
      <c r="G309" s="26">
        <f t="shared" si="8"/>
        <v>12.13</v>
      </c>
      <c r="H309" s="26">
        <f t="shared" si="9"/>
        <v>363.9</v>
      </c>
      <c r="I309" s="26">
        <f>[3]签字版本!J309</f>
        <v>72.78</v>
      </c>
      <c r="J309" s="25" t="str">
        <f>SUBSTITUTE([3]签字版本!K309,MID([3]签字版本!K309,9,7),"*******")</f>
        <v>62218405*******9237</v>
      </c>
      <c r="K309" s="24" t="str">
        <f>[3]签字版本!L309</f>
        <v>连城县农村信用联社四堡信用社</v>
      </c>
    </row>
    <row r="310" spans="1:11">
      <c r="A310" s="24" t="str">
        <f>[3]签字版本!A310</f>
        <v>304</v>
      </c>
      <c r="B310" s="24" t="str">
        <f>[3]签字版本!B310</f>
        <v>吴进寿</v>
      </c>
      <c r="C310" s="24" t="str">
        <f>SUBSTITUTE([3]签字版本!C310,MID([3]签字版本!C310,7,8),"********")</f>
        <v>352627********1614</v>
      </c>
      <c r="D310" s="25" t="str">
        <f>SUBSTITUTE([3]签字版本!D310,MID([3]签字版本!D310,4,4),"****")</f>
        <v>189****3249</v>
      </c>
      <c r="E310" s="24" t="str">
        <f>[3]签字版本!E310</f>
        <v>上枧</v>
      </c>
      <c r="F310" s="26">
        <f>[3]签字版本!F310</f>
        <v>0.41</v>
      </c>
      <c r="G310" s="26">
        <f t="shared" si="8"/>
        <v>0.41</v>
      </c>
      <c r="H310" s="26">
        <f t="shared" si="9"/>
        <v>12.3</v>
      </c>
      <c r="I310" s="26">
        <f>[3]签字版本!J310</f>
        <v>2.46</v>
      </c>
      <c r="J310" s="25" t="str">
        <f>SUBSTITUTE([3]签字版本!K310,MID([3]签字版本!K310,9,7),"*******")</f>
        <v>62218405*******9229</v>
      </c>
      <c r="K310" s="24" t="str">
        <f>[3]签字版本!L310</f>
        <v>连城县农村信用联社四堡信用社</v>
      </c>
    </row>
    <row r="311" spans="1:11">
      <c r="A311" s="24" t="str">
        <f>[3]签字版本!A311</f>
        <v>305</v>
      </c>
      <c r="B311" s="24" t="str">
        <f>[3]签字版本!B311</f>
        <v>吴华生</v>
      </c>
      <c r="C311" s="24" t="str">
        <f>SUBSTITUTE([3]签字版本!C311,MID([3]签字版本!C311,7,8),"********")</f>
        <v>352627********1611</v>
      </c>
      <c r="D311" s="25" t="str">
        <f>SUBSTITUTE([3]签字版本!D311,MID([3]签字版本!D311,4,4),"****")</f>
        <v>180****2019</v>
      </c>
      <c r="E311" s="24" t="str">
        <f>[3]签字版本!E311</f>
        <v>上枧</v>
      </c>
      <c r="F311" s="26">
        <f>[3]签字版本!F311</f>
        <v>8.87</v>
      </c>
      <c r="G311" s="26">
        <f t="shared" si="8"/>
        <v>8.87</v>
      </c>
      <c r="H311" s="26">
        <f t="shared" si="9"/>
        <v>266.1</v>
      </c>
      <c r="I311" s="26">
        <f>[3]签字版本!J311</f>
        <v>53.22</v>
      </c>
      <c r="J311" s="25" t="str">
        <f>SUBSTITUTE([3]签字版本!K311,MID([3]签字版本!K311,9,7),"*******")</f>
        <v>90908180*******0177473</v>
      </c>
      <c r="K311" s="24" t="str">
        <f>[3]签字版本!L311</f>
        <v>连城县农村信用联社四堡信用社</v>
      </c>
    </row>
    <row r="312" spans="1:11">
      <c r="A312" s="24" t="str">
        <f>[3]签字版本!A312</f>
        <v>306</v>
      </c>
      <c r="B312" s="24" t="str">
        <f>[3]签字版本!B312</f>
        <v>吴志惟</v>
      </c>
      <c r="C312" s="24" t="str">
        <f>SUBSTITUTE([3]签字版本!C312,MID([3]签字版本!C312,7,8),"********")</f>
        <v>352627********1612</v>
      </c>
      <c r="D312" s="25" t="str">
        <f>SUBSTITUTE([3]签字版本!D312,MID([3]签字版本!D312,4,4),"****")</f>
        <v>187****2671</v>
      </c>
      <c r="E312" s="24" t="str">
        <f>[3]签字版本!E312</f>
        <v>上枧</v>
      </c>
      <c r="F312" s="26">
        <f>[3]签字版本!F312</f>
        <v>5.67</v>
      </c>
      <c r="G312" s="26">
        <f t="shared" si="8"/>
        <v>5.67</v>
      </c>
      <c r="H312" s="26">
        <f t="shared" si="9"/>
        <v>170.1</v>
      </c>
      <c r="I312" s="26">
        <f>[3]签字版本!J312</f>
        <v>34.02</v>
      </c>
      <c r="J312" s="25" t="str">
        <f>SUBSTITUTE([3]签字版本!K312,MID([3]签字版本!K312,9,7),"*******")</f>
        <v>90908180*******0037720</v>
      </c>
      <c r="K312" s="24" t="str">
        <f>[3]签字版本!L312</f>
        <v>连城县农村信用联社四堡信用社</v>
      </c>
    </row>
    <row r="313" spans="1:11">
      <c r="A313" s="24" t="str">
        <f>[3]签字版本!A313</f>
        <v>307</v>
      </c>
      <c r="B313" s="24" t="str">
        <f>[3]签字版本!B313</f>
        <v>吴建寿</v>
      </c>
      <c r="C313" s="24" t="str">
        <f>SUBSTITUTE([3]签字版本!C313,MID([3]签字版本!C313,7,8),"********")</f>
        <v>352627********1614</v>
      </c>
      <c r="D313" s="25" t="str">
        <f>SUBSTITUTE([3]签字版本!D313,MID([3]签字版本!D313,4,4),"****")</f>
        <v>152****5304</v>
      </c>
      <c r="E313" s="24" t="str">
        <f>[3]签字版本!E313</f>
        <v>上枧</v>
      </c>
      <c r="F313" s="26">
        <f>[3]签字版本!F313</f>
        <v>4.02</v>
      </c>
      <c r="G313" s="26">
        <f t="shared" si="8"/>
        <v>4.02</v>
      </c>
      <c r="H313" s="26">
        <f t="shared" si="9"/>
        <v>120.6</v>
      </c>
      <c r="I313" s="26">
        <f>[3]签字版本!J313</f>
        <v>24.12</v>
      </c>
      <c r="J313" s="25" t="str">
        <f>SUBSTITUTE([3]签字版本!K313,MID([3]签字版本!K313,9,7),"*******")</f>
        <v>90908180*******0064209</v>
      </c>
      <c r="K313" s="24" t="str">
        <f>[3]签字版本!L313</f>
        <v>连城县农村信用联社四堡信用社</v>
      </c>
    </row>
    <row r="314" spans="1:11">
      <c r="A314" s="24" t="str">
        <f>[3]签字版本!A314</f>
        <v>308</v>
      </c>
      <c r="B314" s="24" t="str">
        <f>[3]签字版本!B314</f>
        <v>吴德玉</v>
      </c>
      <c r="C314" s="24" t="str">
        <f>SUBSTITUTE([3]签字版本!C314,MID([3]签字版本!C314,7,8),"********")</f>
        <v>352627********1612</v>
      </c>
      <c r="D314" s="25" t="str">
        <f>SUBSTITUTE([3]签字版本!D314,MID([3]签字版本!D314,4,4),"****")</f>
        <v>158****3314</v>
      </c>
      <c r="E314" s="24" t="str">
        <f>[3]签字版本!E314</f>
        <v>上枧</v>
      </c>
      <c r="F314" s="26">
        <f>[3]签字版本!F314</f>
        <v>5.51</v>
      </c>
      <c r="G314" s="26">
        <f t="shared" si="8"/>
        <v>5.51</v>
      </c>
      <c r="H314" s="26">
        <f t="shared" si="9"/>
        <v>165.3</v>
      </c>
      <c r="I314" s="26">
        <f>[3]签字版本!J314</f>
        <v>33.06</v>
      </c>
      <c r="J314" s="25" t="str">
        <f>SUBSTITUTE([3]签字版本!K314,MID([3]签字版本!K314,9,7),"*******")</f>
        <v>90908180*******0070112</v>
      </c>
      <c r="K314" s="24" t="str">
        <f>[3]签字版本!L314</f>
        <v>连城县农村信用联社四堡信用社</v>
      </c>
    </row>
    <row r="315" spans="1:11">
      <c r="A315" s="24" t="str">
        <f>[3]签字版本!A315</f>
        <v>309</v>
      </c>
      <c r="B315" s="24" t="str">
        <f>[3]签字版本!B315</f>
        <v>罗舜芳</v>
      </c>
      <c r="C315" s="24" t="str">
        <f>SUBSTITUTE([3]签字版本!C315,MID([3]签字版本!C315,7,8),"********")</f>
        <v>352627********1628</v>
      </c>
      <c r="D315" s="25" t="str">
        <f>SUBSTITUTE([3]签字版本!D315,MID([3]签字版本!D315,4,4),"****")</f>
        <v>138****6259</v>
      </c>
      <c r="E315" s="24" t="str">
        <f>[3]签字版本!E315</f>
        <v>上枧</v>
      </c>
      <c r="F315" s="26">
        <f>[3]签字版本!F315</f>
        <v>1.61</v>
      </c>
      <c r="G315" s="26">
        <f t="shared" si="8"/>
        <v>1.61</v>
      </c>
      <c r="H315" s="26">
        <f t="shared" si="9"/>
        <v>48.3</v>
      </c>
      <c r="I315" s="26">
        <f>[3]签字版本!J315</f>
        <v>9.66</v>
      </c>
      <c r="J315" s="25" t="str">
        <f>SUBSTITUTE([3]签字版本!K315,MID([3]签字版本!K315,9,7),"*******")</f>
        <v>90908180*******0052506</v>
      </c>
      <c r="K315" s="24" t="str">
        <f>[3]签字版本!L315</f>
        <v>连城县农村信用联社四堡信用社</v>
      </c>
    </row>
    <row r="316" spans="1:11">
      <c r="A316" s="24" t="str">
        <f>[3]签字版本!A316</f>
        <v>310</v>
      </c>
      <c r="B316" s="24" t="str">
        <f>[3]签字版本!B316</f>
        <v>吴洪寿</v>
      </c>
      <c r="C316" s="24" t="str">
        <f>SUBSTITUTE([3]签字版本!C316,MID([3]签字版本!C316,7,8),"********")</f>
        <v>352627********1658</v>
      </c>
      <c r="D316" s="25" t="str">
        <f>SUBSTITUTE([3]签字版本!D316,MID([3]签字版本!D316,4,4),"****")</f>
        <v>134****3189</v>
      </c>
      <c r="E316" s="24" t="str">
        <f>[3]签字版本!E316</f>
        <v>上枧</v>
      </c>
      <c r="F316" s="26">
        <f>[3]签字版本!F316</f>
        <v>6.86</v>
      </c>
      <c r="G316" s="26">
        <f t="shared" si="8"/>
        <v>6.86</v>
      </c>
      <c r="H316" s="26">
        <f t="shared" si="9"/>
        <v>205.8</v>
      </c>
      <c r="I316" s="26">
        <f>[3]签字版本!J316</f>
        <v>41.16</v>
      </c>
      <c r="J316" s="25" t="str">
        <f>SUBSTITUTE([3]签字版本!K316,MID([3]签字版本!K316,9,7),"*******")</f>
        <v>90908180*******0052436</v>
      </c>
      <c r="K316" s="24" t="str">
        <f>[3]签字版本!L316</f>
        <v>连城县农村信用联社四堡信用社</v>
      </c>
    </row>
    <row r="317" spans="1:11">
      <c r="A317" s="24" t="str">
        <f>[3]签字版本!A317</f>
        <v>311</v>
      </c>
      <c r="B317" s="24" t="str">
        <f>[3]签字版本!B317</f>
        <v>吴国寿</v>
      </c>
      <c r="C317" s="24" t="str">
        <f>SUBSTITUTE([3]签字版本!C317,MID([3]签字版本!C317,7,8),"********")</f>
        <v>350825********1611</v>
      </c>
      <c r="D317" s="25" t="str">
        <f>SUBSTITUTE([3]签字版本!D317,MID([3]签字版本!D317,4,4),"****")</f>
        <v>134****6281</v>
      </c>
      <c r="E317" s="24" t="str">
        <f>[3]签字版本!E317</f>
        <v>上枧</v>
      </c>
      <c r="F317" s="26">
        <f>[3]签字版本!F317</f>
        <v>3.75</v>
      </c>
      <c r="G317" s="26">
        <f t="shared" si="8"/>
        <v>3.75</v>
      </c>
      <c r="H317" s="26">
        <f t="shared" si="9"/>
        <v>112.5</v>
      </c>
      <c r="I317" s="26">
        <f>[3]签字版本!J317</f>
        <v>22.5</v>
      </c>
      <c r="J317" s="25" t="str">
        <f>SUBSTITUTE([3]签字版本!K317,MID([3]签字版本!K317,9,7),"*******")</f>
        <v>62218405*******9120</v>
      </c>
      <c r="K317" s="24" t="str">
        <f>[3]签字版本!L317</f>
        <v>连城县农村信用联社四堡信用社</v>
      </c>
    </row>
    <row r="318" spans="1:11">
      <c r="A318" s="24" t="str">
        <f>[3]签字版本!A318</f>
        <v>312</v>
      </c>
      <c r="B318" s="24" t="str">
        <f>[3]签字版本!B318</f>
        <v>吴道祥</v>
      </c>
      <c r="C318" s="24" t="str">
        <f>SUBSTITUTE([3]签字版本!C318,MID([3]签字版本!C318,7,8),"********")</f>
        <v>352627********1617</v>
      </c>
      <c r="D318" s="25" t="str">
        <f>SUBSTITUTE([3]签字版本!D318,MID([3]签字版本!D318,4,4),"****")</f>
        <v>159****3154</v>
      </c>
      <c r="E318" s="24" t="str">
        <f>[3]签字版本!E318</f>
        <v>上枧</v>
      </c>
      <c r="F318" s="26">
        <f>[3]签字版本!F318</f>
        <v>5.17</v>
      </c>
      <c r="G318" s="26">
        <f t="shared" si="8"/>
        <v>5.17</v>
      </c>
      <c r="H318" s="26">
        <f t="shared" si="9"/>
        <v>155.1</v>
      </c>
      <c r="I318" s="26">
        <f>[3]签字版本!J318</f>
        <v>31.02</v>
      </c>
      <c r="J318" s="25" t="str">
        <f>SUBSTITUTE([3]签字版本!K318,MID([3]签字版本!K318,9,7),"*******")</f>
        <v>62218405*******0743</v>
      </c>
      <c r="K318" s="24" t="str">
        <f>[3]签字版本!L318</f>
        <v>连城县农村信用联社四堡信用社</v>
      </c>
    </row>
    <row r="319" spans="1:11">
      <c r="A319" s="24" t="str">
        <f>[3]签字版本!A319</f>
        <v>313</v>
      </c>
      <c r="B319" s="24" t="str">
        <f>[3]签字版本!B319</f>
        <v>吴添寿</v>
      </c>
      <c r="C319" s="24" t="str">
        <f>SUBSTITUTE([3]签字版本!C319,MID([3]签字版本!C319,7,8),"********")</f>
        <v>352627********161X</v>
      </c>
      <c r="D319" s="25" t="str">
        <f>SUBSTITUTE([3]签字版本!D319,MID([3]签字版本!D319,4,4),"****")</f>
        <v>157****6287</v>
      </c>
      <c r="E319" s="24" t="str">
        <f>[3]签字版本!E319</f>
        <v>上枧</v>
      </c>
      <c r="F319" s="26">
        <f>[3]签字版本!F319</f>
        <v>2.35</v>
      </c>
      <c r="G319" s="26">
        <f t="shared" si="8"/>
        <v>2.35</v>
      </c>
      <c r="H319" s="26">
        <f t="shared" si="9"/>
        <v>70.5</v>
      </c>
      <c r="I319" s="26">
        <f>[3]签字版本!J319</f>
        <v>14.1</v>
      </c>
      <c r="J319" s="25" t="str">
        <f>SUBSTITUTE([3]签字版本!K319,MID([3]签字版本!K319,9,7),"*******")</f>
        <v>90908180*******0065057</v>
      </c>
      <c r="K319" s="24" t="str">
        <f>[3]签字版本!L319</f>
        <v>连城县农村信用联社四堡信用社</v>
      </c>
    </row>
    <row r="320" spans="1:11">
      <c r="A320" s="24" t="str">
        <f>[3]签字版本!A320</f>
        <v>314</v>
      </c>
      <c r="B320" s="24" t="str">
        <f>[3]签字版本!B320</f>
        <v>吴龙寿</v>
      </c>
      <c r="C320" s="24" t="str">
        <f>SUBSTITUTE([3]签字版本!C320,MID([3]签字版本!C320,7,8),"********")</f>
        <v>352627********1639</v>
      </c>
      <c r="D320" s="25" t="str">
        <f>SUBSTITUTE([3]签字版本!D320,MID([3]签字版本!D320,4,4),"****")</f>
        <v>135****3607</v>
      </c>
      <c r="E320" s="24" t="str">
        <f>[3]签字版本!E320</f>
        <v>上枧</v>
      </c>
      <c r="F320" s="26">
        <f>[3]签字版本!F320</f>
        <v>1.18</v>
      </c>
      <c r="G320" s="26">
        <f t="shared" si="8"/>
        <v>1.18</v>
      </c>
      <c r="H320" s="26">
        <f t="shared" si="9"/>
        <v>35.4</v>
      </c>
      <c r="I320" s="26">
        <f>[3]签字版本!J320</f>
        <v>7.08</v>
      </c>
      <c r="J320" s="25" t="str">
        <f>SUBSTITUTE([3]签字版本!K320,MID([3]签字版本!K320,9,7),"*******")</f>
        <v>62303611*******0640</v>
      </c>
      <c r="K320" s="24" t="str">
        <f>[3]签字版本!L320</f>
        <v>连城县农村信用联社四堡信用社</v>
      </c>
    </row>
    <row r="321" spans="1:11">
      <c r="A321" s="24" t="str">
        <f>[3]签字版本!A321</f>
        <v>315</v>
      </c>
      <c r="B321" s="24" t="str">
        <f>[3]签字版本!B321</f>
        <v>吴生寿</v>
      </c>
      <c r="C321" s="24" t="str">
        <f>SUBSTITUTE([3]签字版本!C321,MID([3]签字版本!C321,7,8),"********")</f>
        <v>352627********1610</v>
      </c>
      <c r="D321" s="25" t="str">
        <f>SUBSTITUTE([3]签字版本!D321,MID([3]签字版本!D321,4,4),"****")</f>
        <v>134****6348</v>
      </c>
      <c r="E321" s="24" t="str">
        <f>[3]签字版本!E321</f>
        <v>上枧</v>
      </c>
      <c r="F321" s="26">
        <f>[3]签字版本!F321</f>
        <v>1.18</v>
      </c>
      <c r="G321" s="26">
        <f t="shared" si="8"/>
        <v>1.18</v>
      </c>
      <c r="H321" s="26">
        <f t="shared" si="9"/>
        <v>35.4</v>
      </c>
      <c r="I321" s="26">
        <f>[3]签字版本!J321</f>
        <v>7.08</v>
      </c>
      <c r="J321" s="25" t="str">
        <f>SUBSTITUTE([3]签字版本!K321,MID([3]签字版本!K321,9,7),"*******")</f>
        <v>62218405*******2344</v>
      </c>
      <c r="K321" s="24" t="str">
        <f>[3]签字版本!L321</f>
        <v>连城县农村信用联社四堡信用社</v>
      </c>
    </row>
    <row r="322" spans="1:11">
      <c r="A322" s="24" t="str">
        <f>[3]签字版本!A322</f>
        <v>316</v>
      </c>
      <c r="B322" s="24" t="str">
        <f>[3]签字版本!B322</f>
        <v>吴雄寿</v>
      </c>
      <c r="C322" s="24" t="str">
        <f>SUBSTITUTE([3]签字版本!C322,MID([3]签字版本!C322,7,8),"********")</f>
        <v>352627********1615</v>
      </c>
      <c r="D322" s="25" t="str">
        <f>SUBSTITUTE([3]签字版本!D322,MID([3]签字版本!D322,4,4),"****")</f>
        <v>187****1022</v>
      </c>
      <c r="E322" s="24" t="str">
        <f>[3]签字版本!E322</f>
        <v>上枧</v>
      </c>
      <c r="F322" s="26">
        <f>[3]签字版本!F322</f>
        <v>6.15</v>
      </c>
      <c r="G322" s="26">
        <f t="shared" si="8"/>
        <v>6.15</v>
      </c>
      <c r="H322" s="26">
        <f t="shared" si="9"/>
        <v>184.5</v>
      </c>
      <c r="I322" s="26">
        <f>[3]签字版本!J322</f>
        <v>36.9</v>
      </c>
      <c r="J322" s="25" t="str">
        <f>SUBSTITUTE([3]签字版本!K322,MID([3]签字版本!K322,9,7),"*******")</f>
        <v>90908180*******0180496</v>
      </c>
      <c r="K322" s="24" t="str">
        <f>[3]签字版本!L322</f>
        <v>连城县农村信用联社四堡信用社</v>
      </c>
    </row>
    <row r="323" spans="1:11">
      <c r="A323" s="24" t="str">
        <f>[3]签字版本!A323</f>
        <v>317</v>
      </c>
      <c r="B323" s="24" t="str">
        <f>[3]签字版本!B323</f>
        <v>吴泽桃</v>
      </c>
      <c r="C323" s="24" t="str">
        <f>SUBSTITUTE([3]签字版本!C323,MID([3]签字版本!C323,7,8),"********")</f>
        <v>352627********1657</v>
      </c>
      <c r="D323" s="25" t="str">
        <f>SUBSTITUTE([3]签字版本!D323,MID([3]签字版本!D323,4,4),"****")</f>
        <v>136****2743</v>
      </c>
      <c r="E323" s="24" t="str">
        <f>[3]签字版本!E323</f>
        <v>上枧</v>
      </c>
      <c r="F323" s="26">
        <f>[3]签字版本!F323</f>
        <v>4.44</v>
      </c>
      <c r="G323" s="26">
        <f t="shared" si="8"/>
        <v>4.44</v>
      </c>
      <c r="H323" s="26">
        <f t="shared" si="9"/>
        <v>133.2</v>
      </c>
      <c r="I323" s="26">
        <f>[3]签字版本!J323</f>
        <v>26.64</v>
      </c>
      <c r="J323" s="25" t="str">
        <f>SUBSTITUTE([3]签字版本!K323,MID([3]签字版本!K323,9,7),"*******")</f>
        <v>62218405*******9187</v>
      </c>
      <c r="K323" s="24" t="str">
        <f>[3]签字版本!L323</f>
        <v>连城县农村信用联社四堡信用社</v>
      </c>
    </row>
    <row r="324" spans="1:11">
      <c r="A324" s="24" t="str">
        <f>[3]签字版本!A324</f>
        <v>318</v>
      </c>
      <c r="B324" s="24" t="str">
        <f>[3]签字版本!B324</f>
        <v>吴满寿</v>
      </c>
      <c r="C324" s="24" t="str">
        <f>SUBSTITUTE([3]签字版本!C324,MID([3]签字版本!C324,7,8),"********")</f>
        <v>352627********1619</v>
      </c>
      <c r="D324" s="25" t="str">
        <f>SUBSTITUTE([3]签字版本!D324,MID([3]签字版本!D324,4,4),"****")</f>
        <v>137****3540</v>
      </c>
      <c r="E324" s="24" t="str">
        <f>[3]签字版本!E324</f>
        <v>上枧</v>
      </c>
      <c r="F324" s="26">
        <f>[3]签字版本!F324</f>
        <v>2.64</v>
      </c>
      <c r="G324" s="26">
        <f t="shared" si="8"/>
        <v>2.64</v>
      </c>
      <c r="H324" s="26">
        <f t="shared" si="9"/>
        <v>79.2</v>
      </c>
      <c r="I324" s="26">
        <f>[3]签字版本!J324</f>
        <v>15.84</v>
      </c>
      <c r="J324" s="25" t="str">
        <f>SUBSTITUTE([3]签字版本!K324,MID([3]签字版本!K324,9,7),"*******")</f>
        <v>90908180*******0163898</v>
      </c>
      <c r="K324" s="24" t="str">
        <f>[3]签字版本!L324</f>
        <v>连城县农村信用联社四堡信用社</v>
      </c>
    </row>
    <row r="325" spans="1:11">
      <c r="A325" s="24" t="str">
        <f>[3]签字版本!A325</f>
        <v>319</v>
      </c>
      <c r="B325" s="24" t="str">
        <f>[3]签字版本!B325</f>
        <v>吴高寿</v>
      </c>
      <c r="C325" s="24" t="str">
        <f>SUBSTITUTE([3]签字版本!C325,MID([3]签字版本!C325,7,8),"********")</f>
        <v>352627********1613</v>
      </c>
      <c r="D325" s="25" t="str">
        <f>SUBSTITUTE([3]签字版本!D325,MID([3]签字版本!D325,4,4),"****")</f>
        <v>134****6369</v>
      </c>
      <c r="E325" s="24" t="str">
        <f>[3]签字版本!E325</f>
        <v>上枧</v>
      </c>
      <c r="F325" s="26">
        <f>[3]签字版本!F325</f>
        <v>3.78</v>
      </c>
      <c r="G325" s="26">
        <f t="shared" si="8"/>
        <v>3.78</v>
      </c>
      <c r="H325" s="26">
        <f t="shared" si="9"/>
        <v>113.4</v>
      </c>
      <c r="I325" s="26">
        <f>[3]签字版本!J325</f>
        <v>22.68</v>
      </c>
      <c r="J325" s="25" t="str">
        <f>SUBSTITUTE([3]签字版本!K325,MID([3]签字版本!K325,9,7),"*******")</f>
        <v>90908180*******0064165</v>
      </c>
      <c r="K325" s="24" t="str">
        <f>[3]签字版本!L325</f>
        <v>连城县农村信用联社四堡信用社</v>
      </c>
    </row>
    <row r="326" spans="1:11">
      <c r="A326" s="24" t="str">
        <f>[3]签字版本!A326</f>
        <v>320</v>
      </c>
      <c r="B326" s="24" t="str">
        <f>[3]签字版本!B326</f>
        <v>吴贵寿</v>
      </c>
      <c r="C326" s="24" t="str">
        <f>SUBSTITUTE([3]签字版本!C326,MID([3]签字版本!C326,7,8),"********")</f>
        <v>352627********1610</v>
      </c>
      <c r="D326" s="25" t="str">
        <f>SUBSTITUTE([3]签字版本!D326,MID([3]签字版本!D326,4,4),"****")</f>
        <v>138****2961</v>
      </c>
      <c r="E326" s="24" t="str">
        <f>[3]签字版本!E326</f>
        <v>上枧</v>
      </c>
      <c r="F326" s="26">
        <f>[3]签字版本!F326</f>
        <v>1.96</v>
      </c>
      <c r="G326" s="26">
        <f t="shared" si="8"/>
        <v>1.96</v>
      </c>
      <c r="H326" s="26">
        <f t="shared" si="9"/>
        <v>58.8</v>
      </c>
      <c r="I326" s="26">
        <f>[3]签字版本!J326</f>
        <v>11.76</v>
      </c>
      <c r="J326" s="25" t="str">
        <f>SUBSTITUTE([3]签字版本!K326,MID([3]签字版本!K326,9,7),"*******")</f>
        <v>90908180*******0603191</v>
      </c>
      <c r="K326" s="24" t="str">
        <f>[3]签字版本!L326</f>
        <v>连城县农村信用联社四堡信用社</v>
      </c>
    </row>
    <row r="327" spans="1:11">
      <c r="A327" s="24" t="str">
        <f>[3]签字版本!A327</f>
        <v>321</v>
      </c>
      <c r="B327" s="24" t="str">
        <f>[3]签字版本!B327</f>
        <v>吴德和</v>
      </c>
      <c r="C327" s="24" t="str">
        <f>SUBSTITUTE([3]签字版本!C327,MID([3]签字版本!C327,7,8),"********")</f>
        <v>352627********1610</v>
      </c>
      <c r="D327" s="25" t="str">
        <f>SUBSTITUTE([3]签字版本!D327,MID([3]签字版本!D327,4,4),"****")</f>
        <v>138****8554</v>
      </c>
      <c r="E327" s="24" t="str">
        <f>[3]签字版本!E327</f>
        <v>上枧</v>
      </c>
      <c r="F327" s="26">
        <f>[3]签字版本!F327</f>
        <v>1.59</v>
      </c>
      <c r="G327" s="26">
        <f t="shared" ref="G327:G390" si="10">F327</f>
        <v>1.59</v>
      </c>
      <c r="H327" s="26">
        <f t="shared" ref="H327:H390" si="11">G327*30</f>
        <v>47.7</v>
      </c>
      <c r="I327" s="26">
        <f>[3]签字版本!J327</f>
        <v>9.54</v>
      </c>
      <c r="J327" s="25" t="str">
        <f>SUBSTITUTE([3]签字版本!K327,MID([3]签字版本!K327,9,7),"*******")</f>
        <v>90908180*******0064147</v>
      </c>
      <c r="K327" s="24" t="str">
        <f>[3]签字版本!L327</f>
        <v>连城县农村信用联社四堡信用社</v>
      </c>
    </row>
    <row r="328" spans="1:11">
      <c r="A328" s="24" t="str">
        <f>[3]签字版本!A328</f>
        <v>322</v>
      </c>
      <c r="B328" s="24" t="str">
        <f>[3]签字版本!B328</f>
        <v>吴木寿</v>
      </c>
      <c r="C328" s="24" t="str">
        <f>SUBSTITUTE([3]签字版本!C328,MID([3]签字版本!C328,7,8),"********")</f>
        <v>352627********161X</v>
      </c>
      <c r="D328" s="25" t="str">
        <f>SUBSTITUTE([3]签字版本!D328,MID([3]签字版本!D328,4,4),"****")</f>
        <v>138****7140</v>
      </c>
      <c r="E328" s="24" t="str">
        <f>[3]签字版本!E328</f>
        <v>上枧</v>
      </c>
      <c r="F328" s="26">
        <f>[3]签字版本!F328</f>
        <v>3.77</v>
      </c>
      <c r="G328" s="26">
        <f t="shared" si="10"/>
        <v>3.77</v>
      </c>
      <c r="H328" s="26">
        <f t="shared" si="11"/>
        <v>113.1</v>
      </c>
      <c r="I328" s="26">
        <f>[3]签字版本!J328</f>
        <v>22.62</v>
      </c>
      <c r="J328" s="25" t="str">
        <f>SUBSTITUTE([3]签字版本!K328,MID([3]签字版本!K328,9,7),"*******")</f>
        <v>62218405*******9500</v>
      </c>
      <c r="K328" s="24" t="str">
        <f>[3]签字版本!L328</f>
        <v>连城县农村信用联社四堡信用社</v>
      </c>
    </row>
    <row r="329" spans="1:11">
      <c r="A329" s="24" t="str">
        <f>[3]签字版本!A329</f>
        <v>323</v>
      </c>
      <c r="B329" s="24" t="str">
        <f>[3]签字版本!B329</f>
        <v>吴太寿</v>
      </c>
      <c r="C329" s="24" t="str">
        <f>SUBSTITUTE([3]签字版本!C329,MID([3]签字版本!C329,7,8),"********")</f>
        <v>352627********161X</v>
      </c>
      <c r="D329" s="25" t="str">
        <f>SUBSTITUTE([3]签字版本!D329,MID([3]签字版本!D329,4,4),"****")</f>
        <v>136****9834</v>
      </c>
      <c r="E329" s="24" t="str">
        <f>[3]签字版本!E329</f>
        <v>上枧</v>
      </c>
      <c r="F329" s="26">
        <f>[3]签字版本!F329</f>
        <v>16.39</v>
      </c>
      <c r="G329" s="26">
        <f t="shared" si="10"/>
        <v>16.39</v>
      </c>
      <c r="H329" s="26">
        <f t="shared" si="11"/>
        <v>491.7</v>
      </c>
      <c r="I329" s="26">
        <f>[3]签字版本!J329</f>
        <v>98.34</v>
      </c>
      <c r="J329" s="25" t="str">
        <f>SUBSTITUTE([3]签字版本!K329,MID([3]签字版本!K329,9,7),"*******")</f>
        <v>90908180*******0070078</v>
      </c>
      <c r="K329" s="24" t="str">
        <f>[3]签字版本!L329</f>
        <v>连城县农村信用联社四堡信用社</v>
      </c>
    </row>
    <row r="330" spans="1:11">
      <c r="A330" s="24" t="str">
        <f>[3]签字版本!A330</f>
        <v>324</v>
      </c>
      <c r="B330" s="24" t="str">
        <f>[3]签字版本!B330</f>
        <v>吴亮明</v>
      </c>
      <c r="C330" s="24" t="str">
        <f>SUBSTITUTE([3]签字版本!C330,MID([3]签字版本!C330,7,8),"********")</f>
        <v>352627********1615</v>
      </c>
      <c r="D330" s="25" t="str">
        <f>SUBSTITUTE([3]签字版本!D330,MID([3]签字版本!D330,4,4),"****")</f>
        <v>187****0141</v>
      </c>
      <c r="E330" s="24" t="str">
        <f>[3]签字版本!E330</f>
        <v>上枧</v>
      </c>
      <c r="F330" s="26">
        <f>[3]签字版本!F330</f>
        <v>6.84</v>
      </c>
      <c r="G330" s="26">
        <f t="shared" si="10"/>
        <v>6.84</v>
      </c>
      <c r="H330" s="26">
        <f t="shared" si="11"/>
        <v>205.2</v>
      </c>
      <c r="I330" s="26">
        <f>[3]签字版本!J330</f>
        <v>41.04</v>
      </c>
      <c r="J330" s="25" t="str">
        <f>SUBSTITUTE([3]签字版本!K330,MID([3]签字版本!K330,9,7),"*******")</f>
        <v>62303625*******6166</v>
      </c>
      <c r="K330" s="24" t="str">
        <f>[3]签字版本!L330</f>
        <v>连城县农村信用联社四堡信用社</v>
      </c>
    </row>
    <row r="331" spans="1:11">
      <c r="A331" s="24" t="str">
        <f>[3]签字版本!A331</f>
        <v>325</v>
      </c>
      <c r="B331" s="24" t="str">
        <f>[3]签字版本!B331</f>
        <v>吴志清</v>
      </c>
      <c r="C331" s="24" t="str">
        <f>SUBSTITUTE([3]签字版本!C331,MID([3]签字版本!C331,7,8),"********")</f>
        <v>352627********1611</v>
      </c>
      <c r="D331" s="25" t="str">
        <f>SUBSTITUTE([3]签字版本!D331,MID([3]签字版本!D331,4,4),"****")</f>
        <v>134****6024</v>
      </c>
      <c r="E331" s="24" t="str">
        <f>[3]签字版本!E331</f>
        <v>上枧</v>
      </c>
      <c r="F331" s="26">
        <f>[3]签字版本!F331</f>
        <v>7.22</v>
      </c>
      <c r="G331" s="26">
        <f t="shared" si="10"/>
        <v>7.22</v>
      </c>
      <c r="H331" s="26">
        <f t="shared" si="11"/>
        <v>216.6</v>
      </c>
      <c r="I331" s="26">
        <f>[3]签字版本!J331</f>
        <v>43.32</v>
      </c>
      <c r="J331" s="25" t="str">
        <f>SUBSTITUTE([3]签字版本!K331,MID([3]签字版本!K331,9,7),"*******")</f>
        <v>62218405*******9567</v>
      </c>
      <c r="K331" s="24" t="str">
        <f>[3]签字版本!L331</f>
        <v>连城县农村信用联社四堡信用社</v>
      </c>
    </row>
    <row r="332" spans="1:11">
      <c r="A332" s="24" t="str">
        <f>[3]签字版本!A332</f>
        <v>326</v>
      </c>
      <c r="B332" s="24" t="str">
        <f>[3]签字版本!B332</f>
        <v>吴小寿</v>
      </c>
      <c r="C332" s="24" t="str">
        <f>SUBSTITUTE([3]签字版本!C332,MID([3]签字版本!C332,7,8),"********")</f>
        <v>352627********1614</v>
      </c>
      <c r="D332" s="25" t="str">
        <f>SUBSTITUTE([3]签字版本!D332,MID([3]签字版本!D332,4,4),"****")</f>
        <v>138****6011</v>
      </c>
      <c r="E332" s="24" t="str">
        <f>[3]签字版本!E332</f>
        <v>上枧</v>
      </c>
      <c r="F332" s="26">
        <f>[3]签字版本!F332</f>
        <v>4.29</v>
      </c>
      <c r="G332" s="26">
        <f t="shared" si="10"/>
        <v>4.29</v>
      </c>
      <c r="H332" s="26">
        <f t="shared" si="11"/>
        <v>128.7</v>
      </c>
      <c r="I332" s="26">
        <f>[3]签字版本!J332</f>
        <v>25.74</v>
      </c>
      <c r="J332" s="25" t="str">
        <f>SUBSTITUTE([3]签字版本!K332,MID([3]签字版本!K332,9,7),"*******")</f>
        <v>90908180*******0074431</v>
      </c>
      <c r="K332" s="24" t="str">
        <f>[3]签字版本!L332</f>
        <v>连城县农村信用联社四堡信用社</v>
      </c>
    </row>
    <row r="333" spans="1:11">
      <c r="A333" s="24" t="str">
        <f>[3]签字版本!A333</f>
        <v>327</v>
      </c>
      <c r="B333" s="24" t="str">
        <f>[3]签字版本!B333</f>
        <v>吴寿</v>
      </c>
      <c r="C333" s="24" t="str">
        <f>SUBSTITUTE([3]签字版本!C333,MID([3]签字版本!C333,7,8),"********")</f>
        <v>352627********165X</v>
      </c>
      <c r="D333" s="25" t="str">
        <f>SUBSTITUTE([3]签字版本!D333,MID([3]签字版本!D333,4,4),"****")</f>
        <v>150****3987</v>
      </c>
      <c r="E333" s="24" t="str">
        <f>[3]签字版本!E333</f>
        <v>上枧</v>
      </c>
      <c r="F333" s="26">
        <f>[3]签字版本!F333</f>
        <v>1.7</v>
      </c>
      <c r="G333" s="26">
        <f t="shared" si="10"/>
        <v>1.7</v>
      </c>
      <c r="H333" s="26">
        <f t="shared" si="11"/>
        <v>51</v>
      </c>
      <c r="I333" s="26">
        <f>[3]签字版本!J333</f>
        <v>10.2</v>
      </c>
      <c r="J333" s="25" t="str">
        <f>SUBSTITUTE([3]签字版本!K333,MID([3]签字版本!K333,9,7),"*******")</f>
        <v>90908180*******0070130</v>
      </c>
      <c r="K333" s="24" t="str">
        <f>[3]签字版本!L333</f>
        <v>连城县农村信用联社四堡信用社</v>
      </c>
    </row>
    <row r="334" spans="1:11">
      <c r="A334" s="24" t="str">
        <f>[3]签字版本!A334</f>
        <v>328</v>
      </c>
      <c r="B334" s="24" t="str">
        <f>[3]签字版本!B334</f>
        <v>吴德寿</v>
      </c>
      <c r="C334" s="24" t="str">
        <f>SUBSTITUTE([3]签字版本!C334,MID([3]签字版本!C334,7,8),"********")</f>
        <v>352627********1610</v>
      </c>
      <c r="D334" s="25" t="str">
        <f>SUBSTITUTE([3]签字版本!D334,MID([3]签字版本!D334,4,4),"****")</f>
        <v>155****2251</v>
      </c>
      <c r="E334" s="24" t="str">
        <f>[3]签字版本!E334</f>
        <v>上枧</v>
      </c>
      <c r="F334" s="26">
        <f>[3]签字版本!F334</f>
        <v>2.83</v>
      </c>
      <c r="G334" s="26">
        <f t="shared" si="10"/>
        <v>2.83</v>
      </c>
      <c r="H334" s="26">
        <f t="shared" si="11"/>
        <v>84.9</v>
      </c>
      <c r="I334" s="26">
        <f>[3]签字版本!J334</f>
        <v>16.98</v>
      </c>
      <c r="J334" s="25" t="str">
        <f>SUBSTITUTE([3]签字版本!K334,MID([3]签字版本!K334,9,7),"*******")</f>
        <v>62303625*******6158</v>
      </c>
      <c r="K334" s="24" t="str">
        <f>[3]签字版本!L334</f>
        <v>连城县农村信用联社四堡信用社</v>
      </c>
    </row>
    <row r="335" spans="1:11">
      <c r="A335" s="24" t="str">
        <f>[3]签字版本!A335</f>
        <v>329</v>
      </c>
      <c r="B335" s="24" t="str">
        <f>[3]签字版本!B335</f>
        <v>吴明寿</v>
      </c>
      <c r="C335" s="24" t="str">
        <f>SUBSTITUTE([3]签字版本!C335,MID([3]签字版本!C335,7,8),"********")</f>
        <v>352627********1619</v>
      </c>
      <c r="D335" s="25" t="str">
        <f>SUBSTITUTE([3]签字版本!D335,MID([3]签字版本!D335,4,4),"****")</f>
        <v>159****3729</v>
      </c>
      <c r="E335" s="24" t="str">
        <f>[3]签字版本!E335</f>
        <v>上枧</v>
      </c>
      <c r="F335" s="26">
        <f>[3]签字版本!F335</f>
        <v>8.95</v>
      </c>
      <c r="G335" s="26">
        <f t="shared" si="10"/>
        <v>8.95</v>
      </c>
      <c r="H335" s="26">
        <f t="shared" si="11"/>
        <v>268.5</v>
      </c>
      <c r="I335" s="26">
        <f>[3]签字版本!J335</f>
        <v>53.7</v>
      </c>
      <c r="J335" s="25" t="str">
        <f>SUBSTITUTE([3]签字版本!K335,MID([3]签字版本!K335,9,7),"*******")</f>
        <v>90908180*******0070103</v>
      </c>
      <c r="K335" s="24" t="str">
        <f>[3]签字版本!L335</f>
        <v>连城县农村信用联社四堡信用社</v>
      </c>
    </row>
    <row r="336" spans="1:11">
      <c r="A336" s="24" t="str">
        <f>[3]签字版本!A336</f>
        <v>330</v>
      </c>
      <c r="B336" s="24" t="str">
        <f>[3]签字版本!B336</f>
        <v>吴文寿</v>
      </c>
      <c r="C336" s="24" t="str">
        <f>SUBSTITUTE([3]签字版本!C336,MID([3]签字版本!C336,7,8),"********")</f>
        <v>352627********1617</v>
      </c>
      <c r="D336" s="25" t="str">
        <f>SUBSTITUTE([3]签字版本!D336,MID([3]签字版本!D336,4,4),"****")</f>
        <v>187****7951</v>
      </c>
      <c r="E336" s="24" t="str">
        <f>[3]签字版本!E336</f>
        <v>上枧</v>
      </c>
      <c r="F336" s="26">
        <f>[3]签字版本!F336</f>
        <v>2.83</v>
      </c>
      <c r="G336" s="26">
        <f t="shared" si="10"/>
        <v>2.83</v>
      </c>
      <c r="H336" s="26">
        <f t="shared" si="11"/>
        <v>84.9</v>
      </c>
      <c r="I336" s="26">
        <f>[3]签字版本!J336</f>
        <v>16.98</v>
      </c>
      <c r="J336" s="25" t="str">
        <f>SUBSTITUTE([3]签字版本!K336,MID([3]签字版本!K336,9,7),"*******")</f>
        <v>62303611*******2543</v>
      </c>
      <c r="K336" s="24" t="str">
        <f>[3]签字版本!L336</f>
        <v>连城县农村信用联社四堡信用社</v>
      </c>
    </row>
    <row r="337" spans="1:11">
      <c r="A337" s="24" t="str">
        <f>[3]签字版本!A337</f>
        <v>331</v>
      </c>
      <c r="B337" s="24" t="str">
        <f>[3]签字版本!B337</f>
        <v>吴永忠</v>
      </c>
      <c r="C337" s="24" t="str">
        <f>SUBSTITUTE([3]签字版本!C337,MID([3]签字版本!C337,7,8),"********")</f>
        <v>352627********1618</v>
      </c>
      <c r="D337" s="25" t="str">
        <f>SUBSTITUTE([3]签字版本!D337,MID([3]签字版本!D337,4,4),"****")</f>
        <v>134****0699</v>
      </c>
      <c r="E337" s="24" t="str">
        <f>[3]签字版本!E337</f>
        <v>上枧</v>
      </c>
      <c r="F337" s="26">
        <f>[3]签字版本!F337</f>
        <v>4.5</v>
      </c>
      <c r="G337" s="26">
        <f t="shared" si="10"/>
        <v>4.5</v>
      </c>
      <c r="H337" s="26">
        <f t="shared" si="11"/>
        <v>135</v>
      </c>
      <c r="I337" s="26">
        <f>[3]签字版本!J337</f>
        <v>27</v>
      </c>
      <c r="J337" s="25" t="str">
        <f>SUBSTITUTE([3]签字版本!K337,MID([3]签字版本!K337,9,7),"*******")</f>
        <v>90908180*******0064156</v>
      </c>
      <c r="K337" s="24" t="str">
        <f>[3]签字版本!L337</f>
        <v>连城县农村信用联社四堡信用社</v>
      </c>
    </row>
    <row r="338" spans="1:11">
      <c r="A338" s="24" t="str">
        <f>[3]签字版本!A338</f>
        <v>332</v>
      </c>
      <c r="B338" s="24" t="str">
        <f>[3]签字版本!B338</f>
        <v>吴康寿</v>
      </c>
      <c r="C338" s="24" t="str">
        <f>SUBSTITUTE([3]签字版本!C338,MID([3]签字版本!C338,7,8),"********")</f>
        <v>352627********1611</v>
      </c>
      <c r="D338" s="25" t="str">
        <f>SUBSTITUTE([3]签字版本!D338,MID([3]签字版本!D338,4,4),"****")</f>
        <v>134****3391</v>
      </c>
      <c r="E338" s="24" t="str">
        <f>[3]签字版本!E338</f>
        <v>上枧</v>
      </c>
      <c r="F338" s="26">
        <f>[3]签字版本!F338</f>
        <v>11.33</v>
      </c>
      <c r="G338" s="26">
        <f t="shared" si="10"/>
        <v>11.33</v>
      </c>
      <c r="H338" s="26">
        <f t="shared" si="11"/>
        <v>339.9</v>
      </c>
      <c r="I338" s="26">
        <f>[3]签字版本!J338</f>
        <v>67.98</v>
      </c>
      <c r="J338" s="25" t="str">
        <f>SUBSTITUTE([3]签字版本!K338,MID([3]签字版本!K338,9,7),"*******")</f>
        <v>62218405*******9484</v>
      </c>
      <c r="K338" s="24" t="str">
        <f>[3]签字版本!L338</f>
        <v>连城县农村信用联社四堡信用社</v>
      </c>
    </row>
    <row r="339" spans="1:11">
      <c r="A339" s="24" t="str">
        <f>[3]签字版本!A339</f>
        <v>333</v>
      </c>
      <c r="B339" s="24" t="str">
        <f>[3]签字版本!B339</f>
        <v>吴德标</v>
      </c>
      <c r="C339" s="24" t="str">
        <f>SUBSTITUTE([3]签字版本!C339,MID([3]签字版本!C339,7,8),"********")</f>
        <v>352627********161X</v>
      </c>
      <c r="D339" s="25" t="str">
        <f>SUBSTITUTE([3]签字版本!D339,MID([3]签字版本!D339,4,4),"****")</f>
        <v>158****0417</v>
      </c>
      <c r="E339" s="24" t="str">
        <f>[3]签字版本!E339</f>
        <v>上枧</v>
      </c>
      <c r="F339" s="26">
        <f>[3]签字版本!F339</f>
        <v>2.64</v>
      </c>
      <c r="G339" s="26">
        <f t="shared" si="10"/>
        <v>2.64</v>
      </c>
      <c r="H339" s="26">
        <f t="shared" si="11"/>
        <v>79.2</v>
      </c>
      <c r="I339" s="26">
        <f>[3]签字版本!J339</f>
        <v>15.84</v>
      </c>
      <c r="J339" s="25" t="str">
        <f>SUBSTITUTE([3]签字版本!K339,MID([3]签字版本!K339,9,7),"*******")</f>
        <v>62218405*******9245</v>
      </c>
      <c r="K339" s="24" t="str">
        <f>[3]签字版本!L339</f>
        <v>连城县农村信用联社四堡信用社</v>
      </c>
    </row>
    <row r="340" spans="1:11">
      <c r="A340" s="24" t="str">
        <f>[3]签字版本!A340</f>
        <v>334</v>
      </c>
      <c r="B340" s="24" t="str">
        <f>[3]签字版本!B340</f>
        <v>吴德永</v>
      </c>
      <c r="C340" s="24" t="str">
        <f>SUBSTITUTE([3]签字版本!C340,MID([3]签字版本!C340,7,8),"********")</f>
        <v>352627********163X</v>
      </c>
      <c r="D340" s="25" t="str">
        <f>SUBSTITUTE([3]签字版本!D340,MID([3]签字版本!D340,4,4),"****")</f>
        <v>158****4282</v>
      </c>
      <c r="E340" s="24" t="str">
        <f>[3]签字版本!E340</f>
        <v>上枧</v>
      </c>
      <c r="F340" s="26">
        <f>[3]签字版本!F340</f>
        <v>4.28</v>
      </c>
      <c r="G340" s="26">
        <f t="shared" si="10"/>
        <v>4.28</v>
      </c>
      <c r="H340" s="26">
        <f t="shared" si="11"/>
        <v>128.4</v>
      </c>
      <c r="I340" s="26">
        <f>[3]签字版本!J340</f>
        <v>25.68</v>
      </c>
      <c r="J340" s="25" t="str">
        <f>SUBSTITUTE([3]签字版本!K340,MID([3]签字版本!K340,9,7),"*******")</f>
        <v>62303665*******5006</v>
      </c>
      <c r="K340" s="24" t="str">
        <f>[3]签字版本!L340</f>
        <v>连城县农村信用联社四堡信用社</v>
      </c>
    </row>
    <row r="341" spans="1:11">
      <c r="A341" s="24" t="str">
        <f>[3]签字版本!A341</f>
        <v>335</v>
      </c>
      <c r="B341" s="24" t="str">
        <f>[3]签字版本!B341</f>
        <v>吴泽田</v>
      </c>
      <c r="C341" s="24" t="str">
        <f>SUBSTITUTE([3]签字版本!C341,MID([3]签字版本!C341,7,8),"********")</f>
        <v>352627********1611</v>
      </c>
      <c r="D341" s="25" t="str">
        <f>SUBSTITUTE([3]签字版本!D341,MID([3]签字版本!D341,4,4),"****")</f>
        <v>136****3372</v>
      </c>
      <c r="E341" s="24" t="str">
        <f>[3]签字版本!E341</f>
        <v>上枧</v>
      </c>
      <c r="F341" s="26">
        <f>[3]签字版本!F341</f>
        <v>7.15</v>
      </c>
      <c r="G341" s="26">
        <f t="shared" si="10"/>
        <v>7.15</v>
      </c>
      <c r="H341" s="26">
        <f t="shared" si="11"/>
        <v>214.5</v>
      </c>
      <c r="I341" s="26">
        <f>[3]签字版本!J341</f>
        <v>42.9</v>
      </c>
      <c r="J341" s="25" t="str">
        <f>SUBSTITUTE([3]签字版本!K341,MID([3]签字版本!K341,9,7),"*******")</f>
        <v>62303625*******6190</v>
      </c>
      <c r="K341" s="24" t="str">
        <f>[3]签字版本!L341</f>
        <v>连城县农村信用联社四堡信用社</v>
      </c>
    </row>
    <row r="342" spans="1:11">
      <c r="A342" s="24" t="str">
        <f>[3]签字版本!A342</f>
        <v>336</v>
      </c>
      <c r="B342" s="24" t="str">
        <f>[3]签字版本!B342</f>
        <v>吴连城</v>
      </c>
      <c r="C342" s="24" t="str">
        <f>SUBSTITUTE([3]签字版本!C342,MID([3]签字版本!C342,7,8),"********")</f>
        <v>352627********1633</v>
      </c>
      <c r="D342" s="25" t="str">
        <f>SUBSTITUTE([3]签字版本!D342,MID([3]签字版本!D342,4,4),"****")</f>
        <v>134****9293</v>
      </c>
      <c r="E342" s="24" t="str">
        <f>[3]签字版本!E342</f>
        <v>上枧</v>
      </c>
      <c r="F342" s="26">
        <f>[3]签字版本!F342</f>
        <v>3.73</v>
      </c>
      <c r="G342" s="26">
        <f t="shared" si="10"/>
        <v>3.73</v>
      </c>
      <c r="H342" s="26">
        <f t="shared" si="11"/>
        <v>111.9</v>
      </c>
      <c r="I342" s="26">
        <f>[3]签字版本!J342</f>
        <v>22.38</v>
      </c>
      <c r="J342" s="25" t="str">
        <f>SUBSTITUTE([3]签字版本!K342,MID([3]签字版本!K342,9,7),"*******")</f>
        <v>90908180*******0064129</v>
      </c>
      <c r="K342" s="24" t="str">
        <f>[3]签字版本!L342</f>
        <v>连城县农村信用联社四堡信用社</v>
      </c>
    </row>
    <row r="343" spans="1:11">
      <c r="A343" s="24" t="str">
        <f>[3]签字版本!A343</f>
        <v>337</v>
      </c>
      <c r="B343" s="24" t="str">
        <f>[3]签字版本!B343</f>
        <v>吴春寿</v>
      </c>
      <c r="C343" s="24" t="str">
        <f>SUBSTITUTE([3]签字版本!C343,MID([3]签字版本!C343,7,8),"********")</f>
        <v>352627********1617</v>
      </c>
      <c r="D343" s="25" t="str">
        <f>SUBSTITUTE([3]签字版本!D343,MID([3]签字版本!D343,4,4),"****")</f>
        <v>189****2272</v>
      </c>
      <c r="E343" s="24" t="str">
        <f>[3]签字版本!E343</f>
        <v>上枧</v>
      </c>
      <c r="F343" s="26">
        <f>[3]签字版本!F343</f>
        <v>8.37</v>
      </c>
      <c r="G343" s="26">
        <f t="shared" si="10"/>
        <v>8.37</v>
      </c>
      <c r="H343" s="26">
        <f t="shared" si="11"/>
        <v>251.1</v>
      </c>
      <c r="I343" s="26">
        <f>[3]签字版本!J343</f>
        <v>50.22</v>
      </c>
      <c r="J343" s="25" t="str">
        <f>SUBSTITUTE([3]签字版本!K343,MID([3]签字版本!K343,9,7),"*******")</f>
        <v>90908180*******0168839</v>
      </c>
      <c r="K343" s="24" t="str">
        <f>[3]签字版本!L343</f>
        <v>连城县农村信用联社四堡信用社</v>
      </c>
    </row>
    <row r="344" spans="1:11">
      <c r="A344" s="24" t="str">
        <f>[3]签字版本!A344</f>
        <v>338</v>
      </c>
      <c r="B344" s="24" t="str">
        <f>[3]签字版本!B344</f>
        <v>吴忠寿</v>
      </c>
      <c r="C344" s="24" t="str">
        <f>SUBSTITUTE([3]签字版本!C344,MID([3]签字版本!C344,7,8),"********")</f>
        <v>352627********1614</v>
      </c>
      <c r="D344" s="25" t="str">
        <f>SUBSTITUTE([3]签字版本!D344,MID([3]签字版本!D344,4,4),"****")</f>
        <v>152****6136</v>
      </c>
      <c r="E344" s="24" t="str">
        <f>[3]签字版本!E344</f>
        <v>上枧</v>
      </c>
      <c r="F344" s="26">
        <f>[3]签字版本!F344</f>
        <v>10.52</v>
      </c>
      <c r="G344" s="26">
        <f t="shared" si="10"/>
        <v>10.52</v>
      </c>
      <c r="H344" s="26">
        <f t="shared" si="11"/>
        <v>315.6</v>
      </c>
      <c r="I344" s="26">
        <f>[3]签字版本!J344</f>
        <v>63.12</v>
      </c>
      <c r="J344" s="25" t="str">
        <f>SUBSTITUTE([3]签字版本!K344,MID([3]签字版本!K344,9,7),"*******")</f>
        <v>90908180*******0169801</v>
      </c>
      <c r="K344" s="24" t="str">
        <f>[3]签字版本!L344</f>
        <v>连城县农村信用联社四堡信用社</v>
      </c>
    </row>
    <row r="345" spans="1:11">
      <c r="A345" s="24" t="str">
        <f>[3]签字版本!A345</f>
        <v>339</v>
      </c>
      <c r="B345" s="24" t="str">
        <f>[3]签字版本!B345</f>
        <v>吴德佑</v>
      </c>
      <c r="C345" s="24" t="str">
        <f>SUBSTITUTE([3]签字版本!C345,MID([3]签字版本!C345,7,8),"********")</f>
        <v>350825********1610</v>
      </c>
      <c r="D345" s="25" t="str">
        <f>SUBSTITUTE([3]签字版本!D345,MID([3]签字版本!D345,4,4),"****")</f>
        <v>187****6126</v>
      </c>
      <c r="E345" s="24" t="str">
        <f>[3]签字版本!E345</f>
        <v>上枧</v>
      </c>
      <c r="F345" s="26">
        <f>[3]签字版本!F345</f>
        <v>1.59</v>
      </c>
      <c r="G345" s="26">
        <f t="shared" si="10"/>
        <v>1.59</v>
      </c>
      <c r="H345" s="26">
        <f t="shared" si="11"/>
        <v>47.7</v>
      </c>
      <c r="I345" s="26">
        <f>[3]签字版本!J345</f>
        <v>9.54</v>
      </c>
      <c r="J345" s="25" t="str">
        <f>SUBSTITUTE([3]签字版本!K345,MID([3]签字版本!K345,9,7),"*******")</f>
        <v>62303615*******5716</v>
      </c>
      <c r="K345" s="24" t="str">
        <f>[3]签字版本!L345</f>
        <v>连城县农村信用联社四堡信用社</v>
      </c>
    </row>
    <row r="346" spans="1:11">
      <c r="A346" s="24" t="str">
        <f>[3]签字版本!A346</f>
        <v>340</v>
      </c>
      <c r="B346" s="24" t="str">
        <f>[3]签字版本!B346</f>
        <v>吴炎彪</v>
      </c>
      <c r="C346" s="24" t="str">
        <f>SUBSTITUTE([3]签字版本!C346,MID([3]签字版本!C346,7,8),"********")</f>
        <v>350825********1615</v>
      </c>
      <c r="D346" s="25" t="str">
        <f>SUBSTITUTE([3]签字版本!D346,MID([3]签字版本!D346,4,4),"****")</f>
        <v>152****4285</v>
      </c>
      <c r="E346" s="24" t="str">
        <f>[3]签字版本!E346</f>
        <v>上枧</v>
      </c>
      <c r="F346" s="26">
        <f>[3]签字版本!F346</f>
        <v>0.88</v>
      </c>
      <c r="G346" s="26">
        <f t="shared" si="10"/>
        <v>0.88</v>
      </c>
      <c r="H346" s="26">
        <f t="shared" si="11"/>
        <v>26.4</v>
      </c>
      <c r="I346" s="26">
        <f>[3]签字版本!J346</f>
        <v>5.28</v>
      </c>
      <c r="J346" s="25" t="str">
        <f>SUBSTITUTE([3]签字版本!K346,MID([3]签字版本!K346,9,7),"*******")</f>
        <v>62218405*******9088</v>
      </c>
      <c r="K346" s="24" t="str">
        <f>[3]签字版本!L346</f>
        <v>连城县农村信用联社四堡信用社</v>
      </c>
    </row>
    <row r="347" spans="1:11">
      <c r="A347" s="24" t="str">
        <f>[3]签字版本!A347</f>
        <v>341</v>
      </c>
      <c r="B347" s="24" t="str">
        <f>[3]签字版本!B347</f>
        <v>吴德祥</v>
      </c>
      <c r="C347" s="24" t="str">
        <f>SUBSTITUTE([3]签字版本!C347,MID([3]签字版本!C347,7,8),"********")</f>
        <v>352627********1657</v>
      </c>
      <c r="D347" s="25" t="str">
        <f>SUBSTITUTE([3]签字版本!D347,MID([3]签字版本!D347,4,4),"****")</f>
        <v>183****1434</v>
      </c>
      <c r="E347" s="24" t="str">
        <f>[3]签字版本!E347</f>
        <v>上枧</v>
      </c>
      <c r="F347" s="26">
        <f>[3]签字版本!F347</f>
        <v>4.35</v>
      </c>
      <c r="G347" s="26">
        <f t="shared" si="10"/>
        <v>4.35</v>
      </c>
      <c r="H347" s="26">
        <f t="shared" si="11"/>
        <v>130.5</v>
      </c>
      <c r="I347" s="26">
        <f>[3]签字版本!J347</f>
        <v>26.1</v>
      </c>
      <c r="J347" s="25" t="str">
        <f>SUBSTITUTE([3]签字版本!K347,MID([3]签字版本!K347,9,7),"*******")</f>
        <v>90908180*******0605215</v>
      </c>
      <c r="K347" s="24" t="str">
        <f>[3]签字版本!L347</f>
        <v>连城县农村信用联社四堡信用社</v>
      </c>
    </row>
    <row r="348" spans="1:11">
      <c r="A348" s="24" t="str">
        <f>[3]签字版本!A348</f>
        <v>342</v>
      </c>
      <c r="B348" s="24" t="str">
        <f>[3]签字版本!B348</f>
        <v>吴泽文</v>
      </c>
      <c r="C348" s="24" t="str">
        <f>SUBSTITUTE([3]签字版本!C348,MID([3]签字版本!C348,7,8),"********")</f>
        <v>352627********1616</v>
      </c>
      <c r="D348" s="25" t="str">
        <f>SUBSTITUTE([3]签字版本!D348,MID([3]签字版本!D348,4,4),"****")</f>
        <v>137****6785</v>
      </c>
      <c r="E348" s="24" t="str">
        <f>[3]签字版本!E348</f>
        <v>上枧</v>
      </c>
      <c r="F348" s="26">
        <f>[3]签字版本!F348</f>
        <v>4.19</v>
      </c>
      <c r="G348" s="26">
        <f t="shared" si="10"/>
        <v>4.19</v>
      </c>
      <c r="H348" s="26">
        <f t="shared" si="11"/>
        <v>125.7</v>
      </c>
      <c r="I348" s="26">
        <f>[3]签字版本!J348</f>
        <v>25.14</v>
      </c>
      <c r="J348" s="25" t="str">
        <f>SUBSTITUTE([3]签字版本!K348,MID([3]签字版本!K348,9,7),"*******")</f>
        <v>90908180*******0040360</v>
      </c>
      <c r="K348" s="24" t="str">
        <f>[3]签字版本!L348</f>
        <v>连城县农村信用联社四堡信用社</v>
      </c>
    </row>
    <row r="349" spans="1:11">
      <c r="A349" s="24" t="str">
        <f>[3]签字版本!A349</f>
        <v>343</v>
      </c>
      <c r="B349" s="24" t="str">
        <f>[3]签字版本!B349</f>
        <v>吴泽瑞</v>
      </c>
      <c r="C349" s="24" t="str">
        <f>SUBSTITUTE([3]签字版本!C349,MID([3]签字版本!C349,7,8),"********")</f>
        <v>352627********1636</v>
      </c>
      <c r="D349" s="25" t="str">
        <f>SUBSTITUTE([3]签字版本!D349,MID([3]签字版本!D349,4,4),"****")</f>
        <v>139****4739</v>
      </c>
      <c r="E349" s="24" t="str">
        <f>[3]签字版本!E349</f>
        <v>上枧</v>
      </c>
      <c r="F349" s="26">
        <f>[3]签字版本!F349</f>
        <v>7.73</v>
      </c>
      <c r="G349" s="26">
        <f t="shared" si="10"/>
        <v>7.73</v>
      </c>
      <c r="H349" s="26">
        <f t="shared" si="11"/>
        <v>231.9</v>
      </c>
      <c r="I349" s="26">
        <f>[3]签字版本!J349</f>
        <v>46.38</v>
      </c>
      <c r="J349" s="25" t="str">
        <f>SUBSTITUTE([3]签字版本!K349,MID([3]签字版本!K349,9,7),"*******")</f>
        <v>62218405*******0489</v>
      </c>
      <c r="K349" s="24" t="str">
        <f>[3]签字版本!L349</f>
        <v>连城县农村信用联社四堡信用社</v>
      </c>
    </row>
    <row r="350" spans="1:11">
      <c r="A350" s="24" t="str">
        <f>[3]签字版本!A350</f>
        <v>344</v>
      </c>
      <c r="B350" s="24" t="str">
        <f>[3]签字版本!B350</f>
        <v>吴先寿</v>
      </c>
      <c r="C350" s="24" t="str">
        <f>SUBSTITUTE([3]签字版本!C350,MID([3]签字版本!C350,7,8),"********")</f>
        <v>352627********1614</v>
      </c>
      <c r="D350" s="25" t="str">
        <f>SUBSTITUTE([3]签字版本!D350,MID([3]签字版本!D350,4,4),"****")</f>
        <v>133****1030</v>
      </c>
      <c r="E350" s="24" t="str">
        <f>[3]签字版本!E350</f>
        <v>上枧</v>
      </c>
      <c r="F350" s="26">
        <f>[3]签字版本!F350</f>
        <v>6.69</v>
      </c>
      <c r="G350" s="26">
        <f t="shared" si="10"/>
        <v>6.69</v>
      </c>
      <c r="H350" s="26">
        <f t="shared" si="11"/>
        <v>200.7</v>
      </c>
      <c r="I350" s="26">
        <f>[3]签字版本!J350</f>
        <v>40.14</v>
      </c>
      <c r="J350" s="25" t="str">
        <f>SUBSTITUTE([3]签字版本!K350,MID([3]签字版本!K350,9,7),"*******")</f>
        <v>90908180*******0070210</v>
      </c>
      <c r="K350" s="24" t="str">
        <f>[3]签字版本!L350</f>
        <v>连城县农村信用联社四堡信用社</v>
      </c>
    </row>
    <row r="351" spans="1:11">
      <c r="A351" s="24" t="str">
        <f>[3]签字版本!A351</f>
        <v>345</v>
      </c>
      <c r="B351" s="24" t="str">
        <f>[3]签字版本!B351</f>
        <v>吴响寿</v>
      </c>
      <c r="C351" s="24" t="str">
        <f>SUBSTITUTE([3]签字版本!C351,MID([3]签字版本!C351,7,8),"********")</f>
        <v>352627********1613</v>
      </c>
      <c r="D351" s="25" t="str">
        <f>SUBSTITUTE([3]签字版本!D351,MID([3]签字版本!D351,4,4),"****")</f>
        <v>139****5971</v>
      </c>
      <c r="E351" s="24" t="str">
        <f>[3]签字版本!E351</f>
        <v>上枧</v>
      </c>
      <c r="F351" s="26">
        <f>[3]签字版本!F351</f>
        <v>3.77</v>
      </c>
      <c r="G351" s="26">
        <f t="shared" si="10"/>
        <v>3.77</v>
      </c>
      <c r="H351" s="26">
        <f t="shared" si="11"/>
        <v>113.1</v>
      </c>
      <c r="I351" s="26">
        <f>[3]签字版本!J351</f>
        <v>22.62</v>
      </c>
      <c r="J351" s="25" t="str">
        <f>SUBSTITUTE([3]签字版本!K351,MID([3]签字版本!K351,9,7),"*******")</f>
        <v>90908180*******0083260</v>
      </c>
      <c r="K351" s="24" t="str">
        <f>[3]签字版本!L351</f>
        <v>连城县农村信用联社四堡信用社</v>
      </c>
    </row>
    <row r="352" spans="1:11">
      <c r="A352" s="24" t="str">
        <f>[3]签字版本!A352</f>
        <v>346</v>
      </c>
      <c r="B352" s="24" t="str">
        <f>[3]签字版本!B352</f>
        <v>吴火寿</v>
      </c>
      <c r="C352" s="24" t="str">
        <f>SUBSTITUTE([3]签字版本!C352,MID([3]签字版本!C352,7,8),"********")</f>
        <v>352627********1616</v>
      </c>
      <c r="D352" s="25" t="str">
        <f>SUBSTITUTE([3]签字版本!D352,MID([3]签字版本!D352,4,4),"****")</f>
        <v>139****7289</v>
      </c>
      <c r="E352" s="24" t="str">
        <f>[3]签字版本!E352</f>
        <v>上枧</v>
      </c>
      <c r="F352" s="26">
        <f>[3]签字版本!F352</f>
        <v>14</v>
      </c>
      <c r="G352" s="26">
        <f t="shared" si="10"/>
        <v>14</v>
      </c>
      <c r="H352" s="26">
        <f t="shared" si="11"/>
        <v>420</v>
      </c>
      <c r="I352" s="26">
        <f>[3]签字版本!J352</f>
        <v>84</v>
      </c>
      <c r="J352" s="25" t="str">
        <f>SUBSTITUTE([3]签字版本!K352,MID([3]签字版本!K352,9,7),"*******")</f>
        <v>90908180*******0169222</v>
      </c>
      <c r="K352" s="24" t="str">
        <f>[3]签字版本!L352</f>
        <v>连城县农村信用联社四堡信用社</v>
      </c>
    </row>
    <row r="353" spans="1:11">
      <c r="A353" s="24" t="str">
        <f>[3]签字版本!A353</f>
        <v>347</v>
      </c>
      <c r="B353" s="24" t="str">
        <f>[3]签字版本!B353</f>
        <v>吴年寿</v>
      </c>
      <c r="C353" s="24" t="str">
        <f>SUBSTITUTE([3]签字版本!C353,MID([3]签字版本!C353,7,8),"********")</f>
        <v>352627********1618</v>
      </c>
      <c r="D353" s="25" t="str">
        <f>SUBSTITUTE([3]签字版本!D353,MID([3]签字版本!D353,4,4),"****")</f>
        <v>135****7496</v>
      </c>
      <c r="E353" s="24" t="str">
        <f>[3]签字版本!E353</f>
        <v>上枧</v>
      </c>
      <c r="F353" s="26">
        <f>[3]签字版本!F353</f>
        <v>3.71</v>
      </c>
      <c r="G353" s="26">
        <f t="shared" si="10"/>
        <v>3.71</v>
      </c>
      <c r="H353" s="26">
        <f t="shared" si="11"/>
        <v>111.3</v>
      </c>
      <c r="I353" s="26">
        <f>[3]签字版本!J353</f>
        <v>22.26</v>
      </c>
      <c r="J353" s="25" t="str">
        <f>SUBSTITUTE([3]签字版本!K353,MID([3]签字版本!K353,9,7),"*******")</f>
        <v>90908180*******0070167</v>
      </c>
      <c r="K353" s="24" t="str">
        <f>[3]签字版本!L353</f>
        <v>连城县农村信用联社四堡信用社</v>
      </c>
    </row>
    <row r="354" spans="1:11">
      <c r="A354" s="24" t="str">
        <f>[3]签字版本!A354</f>
        <v>348</v>
      </c>
      <c r="B354" s="24" t="str">
        <f>[3]签字版本!B354</f>
        <v>吴峰寿</v>
      </c>
      <c r="C354" s="24" t="str">
        <f>SUBSTITUTE([3]签字版本!C354,MID([3]签字版本!C354,7,8),"********")</f>
        <v>352627********1615</v>
      </c>
      <c r="D354" s="25" t="str">
        <f>SUBSTITUTE([3]签字版本!D354,MID([3]签字版本!D354,4,4),"****")</f>
        <v>152****413</v>
      </c>
      <c r="E354" s="24" t="str">
        <f>[3]签字版本!E354</f>
        <v>上枧</v>
      </c>
      <c r="F354" s="26">
        <f>[3]签字版本!F354</f>
        <v>2.43</v>
      </c>
      <c r="G354" s="26">
        <f t="shared" si="10"/>
        <v>2.43</v>
      </c>
      <c r="H354" s="26">
        <f t="shared" si="11"/>
        <v>72.9</v>
      </c>
      <c r="I354" s="26">
        <f>[3]签字版本!J354</f>
        <v>14.58</v>
      </c>
      <c r="J354" s="25" t="str">
        <f>SUBSTITUTE([3]签字版本!K354,MID([3]签字版本!K354,9,7),"*******")</f>
        <v>90908180*******0064272</v>
      </c>
      <c r="K354" s="24" t="str">
        <f>[3]签字版本!L354</f>
        <v>连城县农村信用联社四堡信用社</v>
      </c>
    </row>
    <row r="355" spans="1:11">
      <c r="A355" s="24" t="str">
        <f>[3]签字版本!A355</f>
        <v>349</v>
      </c>
      <c r="B355" s="24" t="str">
        <f>[3]签字版本!B355</f>
        <v>吴福财</v>
      </c>
      <c r="C355" s="24" t="str">
        <f>SUBSTITUTE([3]签字版本!C355,MID([3]签字版本!C355,7,8),"********")</f>
        <v>362532********1635</v>
      </c>
      <c r="D355" s="25" t="str">
        <f>SUBSTITUTE([3]签字版本!D355,MID([3]签字版本!D355,4,4),"****")</f>
        <v>159****3630</v>
      </c>
      <c r="E355" s="24" t="str">
        <f>[3]签字版本!E355</f>
        <v>上枧</v>
      </c>
      <c r="F355" s="26">
        <f>[3]签字版本!F355</f>
        <v>2.22</v>
      </c>
      <c r="G355" s="26">
        <f t="shared" si="10"/>
        <v>2.22</v>
      </c>
      <c r="H355" s="26">
        <f t="shared" si="11"/>
        <v>66.6</v>
      </c>
      <c r="I355" s="26">
        <f>[3]签字版本!J355</f>
        <v>13.32</v>
      </c>
      <c r="J355" s="25" t="str">
        <f>SUBSTITUTE([3]签字版本!K355,MID([3]签字版本!K355,9,7),"*******")</f>
        <v>62218405*******1162</v>
      </c>
      <c r="K355" s="24" t="str">
        <f>[3]签字版本!L355</f>
        <v>连城县农村信用联社四堡信用社</v>
      </c>
    </row>
    <row r="356" spans="1:11">
      <c r="A356" s="24" t="str">
        <f>[3]签字版本!A356</f>
        <v>350</v>
      </c>
      <c r="B356" s="24" t="str">
        <f>[3]签字版本!B356</f>
        <v>吴德水</v>
      </c>
      <c r="C356" s="24" t="str">
        <f>SUBSTITUTE([3]签字版本!C356,MID([3]签字版本!C356,7,8),"********")</f>
        <v>352627********1618</v>
      </c>
      <c r="D356" s="25" t="str">
        <f>SUBSTITUTE([3]签字版本!D356,MID([3]签字版本!D356,4,4),"****")</f>
        <v>136****6073</v>
      </c>
      <c r="E356" s="24" t="str">
        <f>[3]签字版本!E356</f>
        <v>上枧</v>
      </c>
      <c r="F356" s="26">
        <f>[3]签字版本!F356</f>
        <v>8.01</v>
      </c>
      <c r="G356" s="26">
        <f t="shared" si="10"/>
        <v>8.01</v>
      </c>
      <c r="H356" s="26">
        <f t="shared" si="11"/>
        <v>240.3</v>
      </c>
      <c r="I356" s="26">
        <f>[3]签字版本!J356</f>
        <v>48.06</v>
      </c>
      <c r="J356" s="25" t="str">
        <f>SUBSTITUTE([3]签字版本!K356,MID([3]签字版本!K356,9,7),"*******")</f>
        <v>90908180*******0136598</v>
      </c>
      <c r="K356" s="24" t="str">
        <f>[3]签字版本!L356</f>
        <v>连城县农村信用联社四堡信用社</v>
      </c>
    </row>
    <row r="357" spans="1:11">
      <c r="A357" s="24" t="str">
        <f>[3]签字版本!A357</f>
        <v>351</v>
      </c>
      <c r="B357" s="24" t="str">
        <f>[3]签字版本!B357</f>
        <v>吴永寿</v>
      </c>
      <c r="C357" s="24" t="str">
        <f>SUBSTITUTE([3]签字版本!C357,MID([3]签字版本!C357,7,8),"********")</f>
        <v>352627********1610</v>
      </c>
      <c r="D357" s="25" t="str">
        <f>SUBSTITUTE([3]签字版本!D357,MID([3]签字版本!D357,4,4),"****")</f>
        <v>147****3385</v>
      </c>
      <c r="E357" s="24" t="str">
        <f>[3]签字版本!E357</f>
        <v>上枧</v>
      </c>
      <c r="F357" s="26">
        <f>[3]签字版本!F357</f>
        <v>3.83</v>
      </c>
      <c r="G357" s="26">
        <f t="shared" si="10"/>
        <v>3.83</v>
      </c>
      <c r="H357" s="26">
        <f t="shared" si="11"/>
        <v>114.9</v>
      </c>
      <c r="I357" s="26">
        <f>[3]签字版本!J357</f>
        <v>22.98</v>
      </c>
      <c r="J357" s="25" t="str">
        <f>SUBSTITUTE([3]签字版本!K357,MID([3]签字版本!K357,9,7),"*******")</f>
        <v>90908180*******0041555</v>
      </c>
      <c r="K357" s="24" t="str">
        <f>[3]签字版本!L357</f>
        <v>连城县农村信用联社四堡信用社</v>
      </c>
    </row>
    <row r="358" spans="1:11">
      <c r="A358" s="24" t="str">
        <f>[3]签字版本!A358</f>
        <v>352</v>
      </c>
      <c r="B358" s="24" t="str">
        <f>[3]签字版本!B358</f>
        <v>吴泽兵</v>
      </c>
      <c r="C358" s="24" t="str">
        <f>SUBSTITUTE([3]签字版本!C358,MID([3]签字版本!C358,7,8),"********")</f>
        <v>352627********161X</v>
      </c>
      <c r="D358" s="25" t="str">
        <f>SUBSTITUTE([3]签字版本!D358,MID([3]签字版本!D358,4,4),"****")</f>
        <v>137****6785</v>
      </c>
      <c r="E358" s="24" t="str">
        <f>[3]签字版本!E358</f>
        <v>上枧</v>
      </c>
      <c r="F358" s="26">
        <f>[3]签字版本!F358</f>
        <v>2.97</v>
      </c>
      <c r="G358" s="26">
        <f t="shared" si="10"/>
        <v>2.97</v>
      </c>
      <c r="H358" s="26">
        <f t="shared" si="11"/>
        <v>89.1</v>
      </c>
      <c r="I358" s="26">
        <f>[3]签字版本!J358</f>
        <v>17.82</v>
      </c>
      <c r="J358" s="25" t="str">
        <f>SUBSTITUTE([3]签字版本!K358,MID([3]签字版本!K358,9,7),"*******")</f>
        <v>90908180*******0064281</v>
      </c>
      <c r="K358" s="24" t="str">
        <f>[3]签字版本!L358</f>
        <v>连城县农村信用联社四堡信用社</v>
      </c>
    </row>
    <row r="359" spans="1:11">
      <c r="A359" s="24" t="str">
        <f>[3]签字版本!A359</f>
        <v>353</v>
      </c>
      <c r="B359" s="24" t="str">
        <f>[3]签字版本!B359</f>
        <v>吴清寿</v>
      </c>
      <c r="C359" s="24" t="str">
        <f>SUBSTITUTE([3]签字版本!C359,MID([3]签字版本!C359,7,8),"********")</f>
        <v>352627********1615</v>
      </c>
      <c r="D359" s="25" t="str">
        <f>SUBSTITUTE([3]签字版本!D359,MID([3]签字版本!D359,4,4),"****")</f>
        <v>153****0956</v>
      </c>
      <c r="E359" s="24" t="str">
        <f>[3]签字版本!E359</f>
        <v>上枧</v>
      </c>
      <c r="F359" s="26">
        <f>[3]签字版本!F359</f>
        <v>6.26</v>
      </c>
      <c r="G359" s="26">
        <f t="shared" si="10"/>
        <v>6.26</v>
      </c>
      <c r="H359" s="26">
        <f t="shared" si="11"/>
        <v>187.8</v>
      </c>
      <c r="I359" s="26">
        <f>[3]签字版本!J359</f>
        <v>37.56</v>
      </c>
      <c r="J359" s="25" t="str">
        <f>SUBSTITUTE([3]签字版本!K359,MID([3]签字版本!K359,9,7),"*******")</f>
        <v>62218405*******0349</v>
      </c>
      <c r="K359" s="24" t="str">
        <f>[3]签字版本!L359</f>
        <v>连城县农村信用联社四堡信用社</v>
      </c>
    </row>
    <row r="360" spans="1:11">
      <c r="A360" s="24" t="str">
        <f>[3]签字版本!A360</f>
        <v>354</v>
      </c>
      <c r="B360" s="24" t="str">
        <f>[3]签字版本!B360</f>
        <v>李长发</v>
      </c>
      <c r="C360" s="24" t="str">
        <f>SUBSTITUTE([3]签字版本!C360,MID([3]签字版本!C360,7,8),"********")</f>
        <v>352627********1621</v>
      </c>
      <c r="D360" s="25" t="str">
        <f>SUBSTITUTE([3]签字版本!D360,MID([3]签字版本!D360,4,4),"****")</f>
        <v>183****2920</v>
      </c>
      <c r="E360" s="24" t="str">
        <f>[3]签字版本!E360</f>
        <v>上枧</v>
      </c>
      <c r="F360" s="26">
        <f>[3]签字版本!F360</f>
        <v>1.45</v>
      </c>
      <c r="G360" s="26">
        <f t="shared" si="10"/>
        <v>1.45</v>
      </c>
      <c r="H360" s="26">
        <f t="shared" si="11"/>
        <v>43.5</v>
      </c>
      <c r="I360" s="26">
        <f>[3]签字版本!J360</f>
        <v>8.7</v>
      </c>
      <c r="J360" s="25" t="str">
        <f>SUBSTITUTE([3]签字版本!K360,MID([3]签字版本!K360,9,7),"*******")</f>
        <v>90908180*******0064263</v>
      </c>
      <c r="K360" s="24" t="str">
        <f>[3]签字版本!L360</f>
        <v>连城县农村信用联社四堡信用社</v>
      </c>
    </row>
    <row r="361" spans="1:11">
      <c r="A361" s="24" t="str">
        <f>[3]签字版本!A361</f>
        <v>355</v>
      </c>
      <c r="B361" s="24" t="str">
        <f>[3]签字版本!B361</f>
        <v>肖翠金</v>
      </c>
      <c r="C361" s="24" t="str">
        <f>SUBSTITUTE([3]签字版本!C361,MID([3]签字版本!C361,7,8),"********")</f>
        <v>352627********1625</v>
      </c>
      <c r="D361" s="25" t="str">
        <f>SUBSTITUTE([3]签字版本!D361,MID([3]签字版本!D361,4,4),"****")</f>
        <v>157****8607</v>
      </c>
      <c r="E361" s="24" t="str">
        <f>[3]签字版本!E361</f>
        <v>上枧</v>
      </c>
      <c r="F361" s="26">
        <f>[3]签字版本!F361</f>
        <v>2.44</v>
      </c>
      <c r="G361" s="26">
        <f t="shared" si="10"/>
        <v>2.44</v>
      </c>
      <c r="H361" s="26">
        <f t="shared" si="11"/>
        <v>73.2</v>
      </c>
      <c r="I361" s="26">
        <f>[3]签字版本!J361</f>
        <v>14.64</v>
      </c>
      <c r="J361" s="25" t="str">
        <f>SUBSTITUTE([3]签字版本!K361,MID([3]签字版本!K361,9,7),"*******")</f>
        <v>62218405*******0224</v>
      </c>
      <c r="K361" s="24" t="str">
        <f>[3]签字版本!L361</f>
        <v>连城县农村信用联社四堡信用社</v>
      </c>
    </row>
    <row r="362" spans="1:11">
      <c r="A362" s="24" t="str">
        <f>[3]签字版本!A362</f>
        <v>356</v>
      </c>
      <c r="B362" s="24" t="str">
        <f>[3]签字版本!B362</f>
        <v>吴瑞寿</v>
      </c>
      <c r="C362" s="24" t="str">
        <f>SUBSTITUTE([3]签字版本!C362,MID([3]签字版本!C362,7,8),"********")</f>
        <v>352627********1614</v>
      </c>
      <c r="D362" s="25" t="str">
        <f>SUBSTITUTE([3]签字版本!D362,MID([3]签字版本!D362,4,4),"****")</f>
        <v>180****7009</v>
      </c>
      <c r="E362" s="24" t="str">
        <f>[3]签字版本!E362</f>
        <v>上枧</v>
      </c>
      <c r="F362" s="26">
        <f>[3]签字版本!F362</f>
        <v>1.82</v>
      </c>
      <c r="G362" s="26">
        <f t="shared" si="10"/>
        <v>1.82</v>
      </c>
      <c r="H362" s="26">
        <f t="shared" si="11"/>
        <v>54.6</v>
      </c>
      <c r="I362" s="26">
        <f>[3]签字版本!J362</f>
        <v>10.92</v>
      </c>
      <c r="J362" s="25" t="str">
        <f>SUBSTITUTE([3]签字版本!K362,MID([3]签字版本!K362,9,7),"*******")</f>
        <v>62218405*******0133</v>
      </c>
      <c r="K362" s="24" t="str">
        <f>[3]签字版本!L362</f>
        <v>连城县农村信用联社四堡信用社</v>
      </c>
    </row>
    <row r="363" spans="1:11">
      <c r="A363" s="24" t="str">
        <f>[3]签字版本!A363</f>
        <v>357</v>
      </c>
      <c r="B363" s="24" t="str">
        <f>[3]签字版本!B363</f>
        <v>吴海寿</v>
      </c>
      <c r="C363" s="24" t="str">
        <f>SUBSTITUTE([3]签字版本!C363,MID([3]签字版本!C363,7,8),"********")</f>
        <v>352627********1615</v>
      </c>
      <c r="D363" s="25" t="str">
        <f>SUBSTITUTE([3]签字版本!D363,MID([3]签字版本!D363,4,4),"****")</f>
        <v>138****5758</v>
      </c>
      <c r="E363" s="24" t="str">
        <f>[3]签字版本!E363</f>
        <v>上枧</v>
      </c>
      <c r="F363" s="26">
        <f>[3]签字版本!F363</f>
        <v>2</v>
      </c>
      <c r="G363" s="26">
        <f t="shared" si="10"/>
        <v>2</v>
      </c>
      <c r="H363" s="26">
        <f t="shared" si="11"/>
        <v>60</v>
      </c>
      <c r="I363" s="26">
        <f>[3]签字版本!J363</f>
        <v>12</v>
      </c>
      <c r="J363" s="25" t="str">
        <f>SUBSTITUTE([3]签字版本!K363,MID([3]签字版本!K363,9,7),"*******")</f>
        <v>62218405*******0026</v>
      </c>
      <c r="K363" s="24" t="str">
        <f>[3]签字版本!L363</f>
        <v>连城县农村信用联社四堡信用社</v>
      </c>
    </row>
    <row r="364" spans="1:11">
      <c r="A364" s="24" t="str">
        <f>[3]签字版本!A364</f>
        <v>358</v>
      </c>
      <c r="B364" s="24" t="str">
        <f>[3]签字版本!B364</f>
        <v>吴林寿</v>
      </c>
      <c r="C364" s="24" t="str">
        <f>SUBSTITUTE([3]签字版本!C364,MID([3]签字版本!C364,7,8),"********")</f>
        <v>352627********1616</v>
      </c>
      <c r="D364" s="25" t="str">
        <f>SUBSTITUTE([3]签字版本!D364,MID([3]签字版本!D364,4,4),"****")</f>
        <v>189****1981</v>
      </c>
      <c r="E364" s="24" t="str">
        <f>[3]签字版本!E364</f>
        <v>上枧</v>
      </c>
      <c r="F364" s="26">
        <f>[3]签字版本!F364</f>
        <v>4.1</v>
      </c>
      <c r="G364" s="26">
        <f t="shared" si="10"/>
        <v>4.1</v>
      </c>
      <c r="H364" s="26">
        <f t="shared" si="11"/>
        <v>123</v>
      </c>
      <c r="I364" s="26">
        <f>[3]签字版本!J364</f>
        <v>24.6</v>
      </c>
      <c r="J364" s="25" t="str">
        <f>SUBSTITUTE([3]签字版本!K364,MID([3]签字版本!K364,9,7),"*******")</f>
        <v>62218405*******0125</v>
      </c>
      <c r="K364" s="24" t="str">
        <f>[3]签字版本!L364</f>
        <v>连城县农村信用联社四堡信用社</v>
      </c>
    </row>
    <row r="365" spans="1:11">
      <c r="A365" s="24" t="str">
        <f>[3]签字版本!A365</f>
        <v>359</v>
      </c>
      <c r="B365" s="24" t="str">
        <f>[3]签字版本!B365</f>
        <v>吴銮寿</v>
      </c>
      <c r="C365" s="24" t="str">
        <f>SUBSTITUTE([3]签字版本!C365,MID([3]签字版本!C365,7,8),"********")</f>
        <v>352627********1630</v>
      </c>
      <c r="D365" s="25" t="str">
        <f>SUBSTITUTE([3]签字版本!D365,MID([3]签字版本!D365,4,4),"****")</f>
        <v>138****9309</v>
      </c>
      <c r="E365" s="24" t="str">
        <f>[3]签字版本!E365</f>
        <v>上枧</v>
      </c>
      <c r="F365" s="26">
        <f>[3]签字版本!F365</f>
        <v>6.24</v>
      </c>
      <c r="G365" s="26">
        <f t="shared" si="10"/>
        <v>6.24</v>
      </c>
      <c r="H365" s="26">
        <f t="shared" si="11"/>
        <v>187.2</v>
      </c>
      <c r="I365" s="26">
        <f>[3]签字版本!J365</f>
        <v>37.44</v>
      </c>
      <c r="J365" s="25" t="str">
        <f>SUBSTITUTE([3]签字版本!K365,MID([3]签字版本!K365,9,7),"*******")</f>
        <v>90908180*******0610637</v>
      </c>
      <c r="K365" s="24" t="str">
        <f>[3]签字版本!L365</f>
        <v>连城县农村信用联社四堡信用社</v>
      </c>
    </row>
    <row r="366" spans="1:11">
      <c r="A366" s="24" t="str">
        <f>[3]签字版本!A366</f>
        <v>360</v>
      </c>
      <c r="B366" s="24" t="str">
        <f>[3]签字版本!B366</f>
        <v>吴旺寿</v>
      </c>
      <c r="C366" s="24" t="str">
        <f>SUBSTITUTE([3]签字版本!C366,MID([3]签字版本!C366,7,8),"********")</f>
        <v>352627********1617</v>
      </c>
      <c r="D366" s="25" t="str">
        <f>SUBSTITUTE([3]签字版本!D366,MID([3]签字版本!D366,4,4),"****")</f>
        <v>151****4653</v>
      </c>
      <c r="E366" s="24" t="str">
        <f>[3]签字版本!E366</f>
        <v>上枧</v>
      </c>
      <c r="F366" s="26">
        <f>[3]签字版本!F366</f>
        <v>2.03</v>
      </c>
      <c r="G366" s="26">
        <f t="shared" si="10"/>
        <v>2.03</v>
      </c>
      <c r="H366" s="26">
        <f t="shared" si="11"/>
        <v>60.9</v>
      </c>
      <c r="I366" s="26">
        <f>[3]签字版本!J366</f>
        <v>12.18</v>
      </c>
      <c r="J366" s="25" t="str">
        <f>SUBSTITUTE([3]签字版本!K366,MID([3]签字版本!K366,9,7),"*******")</f>
        <v>62218405*******0117</v>
      </c>
      <c r="K366" s="24" t="str">
        <f>[3]签字版本!L366</f>
        <v>连城县农村信用联社四堡信用社</v>
      </c>
    </row>
    <row r="367" spans="1:11">
      <c r="A367" s="24" t="str">
        <f>[3]签字版本!A367</f>
        <v>361</v>
      </c>
      <c r="B367" s="24" t="str">
        <f>[3]签字版本!B367</f>
        <v>胡小珍</v>
      </c>
      <c r="C367" s="24" t="str">
        <f>SUBSTITUTE([3]签字版本!C367,MID([3]签字版本!C367,7,8),"********")</f>
        <v>352622********1542</v>
      </c>
      <c r="D367" s="25" t="str">
        <f>SUBSTITUTE([3]签字版本!D367,MID([3]签字版本!D367,4,4),"****")</f>
        <v>139****7283</v>
      </c>
      <c r="E367" s="24" t="str">
        <f>[3]签字版本!E367</f>
        <v>上枧</v>
      </c>
      <c r="F367" s="26">
        <f>[3]签字版本!F367</f>
        <v>5.52</v>
      </c>
      <c r="G367" s="26">
        <f t="shared" si="10"/>
        <v>5.52</v>
      </c>
      <c r="H367" s="26">
        <f t="shared" si="11"/>
        <v>165.6</v>
      </c>
      <c r="I367" s="26">
        <f>[3]签字版本!J367</f>
        <v>33.12</v>
      </c>
      <c r="J367" s="25" t="str">
        <f>SUBSTITUTE([3]签字版本!K367,MID([3]签字版本!K367,9,7),"*******")</f>
        <v>62218405*******0471</v>
      </c>
      <c r="K367" s="24" t="str">
        <f>[3]签字版本!L367</f>
        <v>连城县农村信用联社四堡信用社</v>
      </c>
    </row>
    <row r="368" spans="1:11">
      <c r="A368" s="24" t="str">
        <f>[3]签字版本!A368</f>
        <v>362</v>
      </c>
      <c r="B368" s="24" t="str">
        <f>[3]签字版本!B368</f>
        <v>吴福明</v>
      </c>
      <c r="C368" s="24" t="str">
        <f>SUBSTITUTE([3]签字版本!C368,MID([3]签字版本!C368,7,8),"********")</f>
        <v>352627********1617</v>
      </c>
      <c r="D368" s="25" t="str">
        <f>SUBSTITUTE([3]签字版本!D368,MID([3]签字版本!D368,4,4),"****")</f>
        <v>150****9993</v>
      </c>
      <c r="E368" s="24" t="str">
        <f>[3]签字版本!E368</f>
        <v>上枧</v>
      </c>
      <c r="F368" s="26">
        <f>[3]签字版本!F368</f>
        <v>3.23</v>
      </c>
      <c r="G368" s="26">
        <f t="shared" si="10"/>
        <v>3.23</v>
      </c>
      <c r="H368" s="26">
        <f t="shared" si="11"/>
        <v>96.9</v>
      </c>
      <c r="I368" s="26">
        <f>[3]签字版本!J368</f>
        <v>19.38</v>
      </c>
      <c r="J368" s="25" t="str">
        <f>SUBSTITUTE([3]签字版本!K368,MID([3]签字版本!K368,9,7),"*******")</f>
        <v>90908180*******0070176</v>
      </c>
      <c r="K368" s="24" t="str">
        <f>[3]签字版本!L368</f>
        <v>连城县农村信用联社四堡信用社</v>
      </c>
    </row>
    <row r="369" spans="1:11">
      <c r="A369" s="24" t="str">
        <f>[3]签字版本!A369</f>
        <v>363</v>
      </c>
      <c r="B369" s="24" t="str">
        <f>[3]签字版本!B369</f>
        <v>吴福建</v>
      </c>
      <c r="C369" s="24" t="str">
        <f>SUBSTITUTE([3]签字版本!C369,MID([3]签字版本!C369,7,8),"********")</f>
        <v>352627********161X</v>
      </c>
      <c r="D369" s="25" t="str">
        <f>SUBSTITUTE([3]签字版本!D369,MID([3]签字版本!D369,4,4),"****")</f>
        <v>188****3176</v>
      </c>
      <c r="E369" s="24" t="str">
        <f>[3]签字版本!E369</f>
        <v>上枧</v>
      </c>
      <c r="F369" s="26">
        <f>[3]签字版本!F369</f>
        <v>2.34</v>
      </c>
      <c r="G369" s="26">
        <f t="shared" si="10"/>
        <v>2.34</v>
      </c>
      <c r="H369" s="26">
        <f t="shared" si="11"/>
        <v>70.2</v>
      </c>
      <c r="I369" s="26">
        <f>[3]签字版本!J369</f>
        <v>14.04</v>
      </c>
      <c r="J369" s="25" t="str">
        <f>SUBSTITUTE([3]签字版本!K369,MID([3]签字版本!K369,9,7),"*******")</f>
        <v>62218405*******0190</v>
      </c>
      <c r="K369" s="24" t="str">
        <f>[3]签字版本!L369</f>
        <v>连城县农村信用联社四堡信用社</v>
      </c>
    </row>
    <row r="370" spans="1:11">
      <c r="A370" s="24" t="str">
        <f>[3]签字版本!A370</f>
        <v>364</v>
      </c>
      <c r="B370" s="24" t="str">
        <f>[3]签字版本!B370</f>
        <v>吴银燕</v>
      </c>
      <c r="C370" s="24" t="str">
        <f>SUBSTITUTE([3]签字版本!C370,MID([3]签字版本!C370,7,8),"********")</f>
        <v>350825********1633</v>
      </c>
      <c r="D370" s="25" t="str">
        <f>SUBSTITUTE([3]签字版本!D370,MID([3]签字版本!D370,4,4),"****")</f>
        <v>159****4077</v>
      </c>
      <c r="E370" s="24" t="str">
        <f>[3]签字版本!E370</f>
        <v>上枧</v>
      </c>
      <c r="F370" s="26">
        <f>[3]签字版本!F370</f>
        <v>3.23</v>
      </c>
      <c r="G370" s="26">
        <f t="shared" si="10"/>
        <v>3.23</v>
      </c>
      <c r="H370" s="26">
        <f t="shared" si="11"/>
        <v>96.9</v>
      </c>
      <c r="I370" s="26">
        <f>[3]签字版本!J370</f>
        <v>19.38</v>
      </c>
      <c r="J370" s="25" t="str">
        <f>SUBSTITUTE([3]签字版本!K370,MID([3]签字版本!K370,9,7),"*******")</f>
        <v>62218405*******9849</v>
      </c>
      <c r="K370" s="24" t="str">
        <f>[3]签字版本!L370</f>
        <v>连城县农村信用联社四堡信用社</v>
      </c>
    </row>
    <row r="371" spans="1:11">
      <c r="A371" s="24" t="str">
        <f>[3]签字版本!A371</f>
        <v>365</v>
      </c>
      <c r="B371" s="24" t="str">
        <f>[3]签字版本!B371</f>
        <v>吴勋寿</v>
      </c>
      <c r="C371" s="24" t="str">
        <f>SUBSTITUTE([3]签字版本!C371,MID([3]签字版本!C371,7,8),"********")</f>
        <v>352627********161X</v>
      </c>
      <c r="D371" s="25" t="str">
        <f>SUBSTITUTE([3]签字版本!D371,MID([3]签字版本!D371,4,4),"****")</f>
        <v>139****3397</v>
      </c>
      <c r="E371" s="24" t="str">
        <f>[3]签字版本!E371</f>
        <v>上枧</v>
      </c>
      <c r="F371" s="26">
        <f>[3]签字版本!F371</f>
        <v>6</v>
      </c>
      <c r="G371" s="26">
        <f t="shared" si="10"/>
        <v>6</v>
      </c>
      <c r="H371" s="26">
        <f t="shared" si="11"/>
        <v>180</v>
      </c>
      <c r="I371" s="26">
        <f>[3]签字版本!J371</f>
        <v>36</v>
      </c>
      <c r="J371" s="25" t="str">
        <f>SUBSTITUTE([3]签字版本!K371,MID([3]签字版本!K371,9,7),"*******")</f>
        <v>62218405*******0232</v>
      </c>
      <c r="K371" s="24" t="str">
        <f>[3]签字版本!L371</f>
        <v>连城县农村信用联社四堡信用社</v>
      </c>
    </row>
    <row r="372" spans="1:11">
      <c r="A372" s="24" t="str">
        <f>[3]签字版本!A372</f>
        <v>366</v>
      </c>
      <c r="B372" s="24" t="str">
        <f>[3]签字版本!B372</f>
        <v>吴和寿</v>
      </c>
      <c r="C372" s="24" t="str">
        <f>SUBSTITUTE([3]签字版本!C372,MID([3]签字版本!C372,7,8),"********")</f>
        <v>352627********1613</v>
      </c>
      <c r="D372" s="25" t="str">
        <f>SUBSTITUTE([3]签字版本!D372,MID([3]签字版本!D372,4,4),"****")</f>
        <v>138****7501</v>
      </c>
      <c r="E372" s="24" t="str">
        <f>[3]签字版本!E372</f>
        <v>上枧</v>
      </c>
      <c r="F372" s="26">
        <f>[3]签字版本!F372</f>
        <v>4.78</v>
      </c>
      <c r="G372" s="26">
        <f t="shared" si="10"/>
        <v>4.78</v>
      </c>
      <c r="H372" s="26">
        <f t="shared" si="11"/>
        <v>143.4</v>
      </c>
      <c r="I372" s="26">
        <f>[3]签字版本!J372</f>
        <v>28.68</v>
      </c>
      <c r="J372" s="25" t="str">
        <f>SUBSTITUTE([3]签字版本!K372,MID([3]签字版本!K372,9,7),"*******")</f>
        <v>90908180*******0172575</v>
      </c>
      <c r="K372" s="24" t="str">
        <f>[3]签字版本!L372</f>
        <v>连城县农村信用联社四堡信用社</v>
      </c>
    </row>
    <row r="373" spans="1:11">
      <c r="A373" s="24" t="str">
        <f>[3]签字版本!A373</f>
        <v>367</v>
      </c>
      <c r="B373" s="24" t="str">
        <f>[3]签字版本!B373</f>
        <v>吴延锋</v>
      </c>
      <c r="C373" s="24" t="str">
        <f>SUBSTITUTE([3]签字版本!C373,MID([3]签字版本!C373,7,8),"********")</f>
        <v>352627********1619</v>
      </c>
      <c r="D373" s="25" t="str">
        <f>SUBSTITUTE([3]签字版本!D373,MID([3]签字版本!D373,4,4),"****")</f>
        <v>181****1630</v>
      </c>
      <c r="E373" s="24" t="str">
        <f>[3]签字版本!E373</f>
        <v>上枧</v>
      </c>
      <c r="F373" s="26">
        <f>[3]签字版本!F373</f>
        <v>2.8</v>
      </c>
      <c r="G373" s="26">
        <f t="shared" si="10"/>
        <v>2.8</v>
      </c>
      <c r="H373" s="26">
        <f t="shared" si="11"/>
        <v>84</v>
      </c>
      <c r="I373" s="26">
        <f>[3]签字版本!J373</f>
        <v>16.8</v>
      </c>
      <c r="J373" s="25" t="str">
        <f>SUBSTITUTE([3]签字版本!K373,MID([3]签字版本!K373,9,7),"*******")</f>
        <v>62218405*******0166</v>
      </c>
      <c r="K373" s="24" t="str">
        <f>[3]签字版本!L373</f>
        <v>连城县农村信用联社四堡信用社</v>
      </c>
    </row>
    <row r="374" spans="1:11">
      <c r="A374" s="24" t="str">
        <f>[3]签字版本!A374</f>
        <v>368</v>
      </c>
      <c r="B374" s="24" t="str">
        <f>[3]签字版本!B374</f>
        <v>吴炳寿</v>
      </c>
      <c r="C374" s="24" t="str">
        <f>SUBSTITUTE([3]签字版本!C374,MID([3]签字版本!C374,7,8),"********")</f>
        <v>352627********1615</v>
      </c>
      <c r="D374" s="25" t="str">
        <f>SUBSTITUTE([3]签字版本!D374,MID([3]签字版本!D374,4,4),"****")</f>
        <v>136****7496</v>
      </c>
      <c r="E374" s="24" t="str">
        <f>[3]签字版本!E374</f>
        <v>上枧</v>
      </c>
      <c r="F374" s="26">
        <f>[3]签字版本!F374</f>
        <v>3.11</v>
      </c>
      <c r="G374" s="26">
        <f t="shared" si="10"/>
        <v>3.11</v>
      </c>
      <c r="H374" s="26">
        <f t="shared" si="11"/>
        <v>93.3</v>
      </c>
      <c r="I374" s="26">
        <f>[3]签字版本!J374</f>
        <v>18.66</v>
      </c>
      <c r="J374" s="25" t="str">
        <f>SUBSTITUTE([3]签字版本!K374,MID([3]签字版本!K374,9,7),"*******")</f>
        <v>90908180*******0068232</v>
      </c>
      <c r="K374" s="24" t="str">
        <f>[3]签字版本!L374</f>
        <v>连城县农村信用联社四堡信用社</v>
      </c>
    </row>
    <row r="375" spans="1:11">
      <c r="A375" s="24" t="str">
        <f>[3]签字版本!A375</f>
        <v>369</v>
      </c>
      <c r="B375" s="24" t="str">
        <f>[3]签字版本!B375</f>
        <v>吴斌寿</v>
      </c>
      <c r="C375" s="24" t="str">
        <f>SUBSTITUTE([3]签字版本!C375,MID([3]签字版本!C375,7,8),"********")</f>
        <v>352627********1615</v>
      </c>
      <c r="D375" s="25" t="str">
        <f>SUBSTITUTE([3]签字版本!D375,MID([3]签字版本!D375,4,4),"****")</f>
        <v>183****0687</v>
      </c>
      <c r="E375" s="24" t="str">
        <f>[3]签字版本!E375</f>
        <v>上枧</v>
      </c>
      <c r="F375" s="26">
        <f>[3]签字版本!F375</f>
        <v>2.08</v>
      </c>
      <c r="G375" s="26">
        <f t="shared" si="10"/>
        <v>2.08</v>
      </c>
      <c r="H375" s="26">
        <f t="shared" si="11"/>
        <v>62.4</v>
      </c>
      <c r="I375" s="26">
        <f>[3]签字版本!J375</f>
        <v>12.48</v>
      </c>
      <c r="J375" s="25" t="str">
        <f>SUBSTITUTE([3]签字版本!K375,MID([3]签字版本!K375,9,7),"*******")</f>
        <v>90908180*******0173887</v>
      </c>
      <c r="K375" s="24" t="str">
        <f>[3]签字版本!L375</f>
        <v>连城县农村信用联社四堡信用社</v>
      </c>
    </row>
    <row r="376" spans="1:11">
      <c r="A376" s="24" t="str">
        <f>[3]签字版本!A376</f>
        <v>370</v>
      </c>
      <c r="B376" s="24" t="str">
        <f>[3]签字版本!B376</f>
        <v>吴军寿</v>
      </c>
      <c r="C376" s="24" t="str">
        <f>SUBSTITUTE([3]签字版本!C376,MID([3]签字版本!C376,7,8),"********")</f>
        <v>352627********1613</v>
      </c>
      <c r="D376" s="25" t="str">
        <f>SUBSTITUTE([3]签字版本!D376,MID([3]签字版本!D376,4,4),"****")</f>
        <v>183****5351</v>
      </c>
      <c r="E376" s="24" t="str">
        <f>[3]签字版本!E376</f>
        <v>上枧</v>
      </c>
      <c r="F376" s="26">
        <f>[3]签字版本!F376</f>
        <v>6.45</v>
      </c>
      <c r="G376" s="26">
        <f t="shared" si="10"/>
        <v>6.45</v>
      </c>
      <c r="H376" s="26">
        <f t="shared" si="11"/>
        <v>193.5</v>
      </c>
      <c r="I376" s="26">
        <f>[3]签字版本!J376</f>
        <v>38.7</v>
      </c>
      <c r="J376" s="25" t="str">
        <f>SUBSTITUTE([3]签字版本!K376,MID([3]签字版本!K376,9,7),"*******")</f>
        <v>90908180*******0167037</v>
      </c>
      <c r="K376" s="24" t="str">
        <f>[3]签字版本!L376</f>
        <v>连城县农村信用联社四堡信用社</v>
      </c>
    </row>
    <row r="377" spans="1:11">
      <c r="A377" s="24" t="str">
        <f>[3]签字版本!A377</f>
        <v>371</v>
      </c>
      <c r="B377" s="24" t="str">
        <f>[3]签字版本!B377</f>
        <v>李菊银</v>
      </c>
      <c r="C377" s="24" t="str">
        <f>SUBSTITUTE([3]签字版本!C377,MID([3]签字版本!C377,7,8),"********")</f>
        <v>350423********5524</v>
      </c>
      <c r="D377" s="25" t="str">
        <f>SUBSTITUTE([3]签字版本!D377,MID([3]签字版本!D377,4,4),"****")</f>
        <v>133****4217</v>
      </c>
      <c r="E377" s="24" t="str">
        <f>[3]签字版本!E377</f>
        <v>上枧</v>
      </c>
      <c r="F377" s="26">
        <f>[3]签字版本!F377</f>
        <v>3.66</v>
      </c>
      <c r="G377" s="26">
        <f t="shared" si="10"/>
        <v>3.66</v>
      </c>
      <c r="H377" s="26">
        <f t="shared" si="11"/>
        <v>109.8</v>
      </c>
      <c r="I377" s="26">
        <f>[3]签字版本!J377</f>
        <v>21.96</v>
      </c>
      <c r="J377" s="25" t="str">
        <f>SUBSTITUTE([3]签字版本!K377,MID([3]签字版本!K377,9,7),"*******")</f>
        <v>90908180*******0139727</v>
      </c>
      <c r="K377" s="24" t="str">
        <f>[3]签字版本!L377</f>
        <v>连城县农村信用联社四堡信用社</v>
      </c>
    </row>
    <row r="378" spans="1:11">
      <c r="A378" s="24" t="str">
        <f>[3]签字版本!A378</f>
        <v>372</v>
      </c>
      <c r="B378" s="24" t="str">
        <f>[3]签字版本!B378</f>
        <v>吴祥寿</v>
      </c>
      <c r="C378" s="24" t="str">
        <f>SUBSTITUTE([3]签字版本!C378,MID([3]签字版本!C378,7,8),"********")</f>
        <v>352627********1619</v>
      </c>
      <c r="D378" s="25" t="str">
        <f>SUBSTITUTE([3]签字版本!D378,MID([3]签字版本!D378,4,4),"****")</f>
        <v>151****5451</v>
      </c>
      <c r="E378" s="24" t="str">
        <f>[3]签字版本!E378</f>
        <v>上枧</v>
      </c>
      <c r="F378" s="26">
        <f>[3]签字版本!F378</f>
        <v>3.96</v>
      </c>
      <c r="G378" s="26">
        <f t="shared" si="10"/>
        <v>3.96</v>
      </c>
      <c r="H378" s="26">
        <f t="shared" si="11"/>
        <v>118.8</v>
      </c>
      <c r="I378" s="26">
        <f>[3]签字版本!J378</f>
        <v>23.76</v>
      </c>
      <c r="J378" s="25" t="str">
        <f>SUBSTITUTE([3]签字版本!K378,MID([3]签字版本!K378,9,7),"*******")</f>
        <v>90908180*******0064254</v>
      </c>
      <c r="K378" s="24" t="str">
        <f>[3]签字版本!L378</f>
        <v>连城县农村信用联社四堡信用社</v>
      </c>
    </row>
    <row r="379" spans="1:11">
      <c r="A379" s="24" t="str">
        <f>[3]签字版本!A379</f>
        <v>373</v>
      </c>
      <c r="B379" s="24" t="str">
        <f>[3]签字版本!B379</f>
        <v>吴国寿</v>
      </c>
      <c r="C379" s="24" t="str">
        <f>SUBSTITUTE([3]签字版本!C379,MID([3]签字版本!C379,7,8),"********")</f>
        <v>352627********1616</v>
      </c>
      <c r="D379" s="25" t="str">
        <f>SUBSTITUTE([3]签字版本!D379,MID([3]签字版本!D379,4,4),"****")</f>
        <v>134****6281</v>
      </c>
      <c r="E379" s="24" t="str">
        <f>[3]签字版本!E379</f>
        <v>上枧</v>
      </c>
      <c r="F379" s="26">
        <f>[3]签字版本!F379</f>
        <v>8.86</v>
      </c>
      <c r="G379" s="26">
        <f t="shared" si="10"/>
        <v>8.86</v>
      </c>
      <c r="H379" s="26">
        <f t="shared" si="11"/>
        <v>265.8</v>
      </c>
      <c r="I379" s="26">
        <f>[3]签字版本!J379</f>
        <v>53.16</v>
      </c>
      <c r="J379" s="25" t="str">
        <f>SUBSTITUTE([3]签字版本!K379,MID([3]签字版本!K379,9,7),"*******")</f>
        <v>62303611*******1852</v>
      </c>
      <c r="K379" s="24" t="str">
        <f>[3]签字版本!L379</f>
        <v>连城县农村信用联社四堡信用社</v>
      </c>
    </row>
    <row r="380" spans="1:11">
      <c r="A380" s="24" t="str">
        <f>[3]签字版本!A380</f>
        <v>374</v>
      </c>
      <c r="B380" s="24" t="str">
        <f>[3]签字版本!B380</f>
        <v>吴福斌</v>
      </c>
      <c r="C380" s="24" t="str">
        <f>SUBSTITUTE([3]签字版本!C380,MID([3]签字版本!C380,7,8),"********")</f>
        <v>352627********1618</v>
      </c>
      <c r="D380" s="25" t="str">
        <f>SUBSTITUTE([3]签字版本!D380,MID([3]签字版本!D380,4,4),"****")</f>
        <v>159****4557</v>
      </c>
      <c r="E380" s="24" t="str">
        <f>[3]签字版本!E380</f>
        <v>上枧</v>
      </c>
      <c r="F380" s="26">
        <f>[3]签字版本!F380</f>
        <v>6.75</v>
      </c>
      <c r="G380" s="26">
        <f t="shared" si="10"/>
        <v>6.75</v>
      </c>
      <c r="H380" s="26">
        <f t="shared" si="11"/>
        <v>202.5</v>
      </c>
      <c r="I380" s="26">
        <f>[3]签字版本!J380</f>
        <v>40.5</v>
      </c>
      <c r="J380" s="25" t="str">
        <f>SUBSTITUTE([3]签字版本!K380,MID([3]签字版本!K380,9,7),"*******")</f>
        <v>90908180*******0070194</v>
      </c>
      <c r="K380" s="24" t="str">
        <f>[3]签字版本!L380</f>
        <v>连城县农村信用联社四堡信用社</v>
      </c>
    </row>
    <row r="381" spans="1:11">
      <c r="A381" s="24" t="str">
        <f>[3]签字版本!A381</f>
        <v>375</v>
      </c>
      <c r="B381" s="24" t="str">
        <f>[3]签字版本!B381</f>
        <v>吴善生</v>
      </c>
      <c r="C381" s="24" t="str">
        <f>SUBSTITUTE([3]签字版本!C381,MID([3]签字版本!C381,7,8),"********")</f>
        <v>352627********1613</v>
      </c>
      <c r="D381" s="25" t="str">
        <f>SUBSTITUTE([3]签字版本!D381,MID([3]签字版本!D381,4,4),"****")</f>
        <v>138****7058</v>
      </c>
      <c r="E381" s="24" t="str">
        <f>[3]签字版本!E381</f>
        <v>上枧</v>
      </c>
      <c r="F381" s="26">
        <f>[3]签字版本!F381</f>
        <v>4.67</v>
      </c>
      <c r="G381" s="26">
        <f t="shared" si="10"/>
        <v>4.67</v>
      </c>
      <c r="H381" s="26">
        <f t="shared" si="11"/>
        <v>140.1</v>
      </c>
      <c r="I381" s="26">
        <f>[3]签字版本!J381</f>
        <v>28.02</v>
      </c>
      <c r="J381" s="25" t="str">
        <f>SUBSTITUTE([3]签字版本!K381,MID([3]签字版本!K381,9,7),"*******")</f>
        <v>62218405*******9971</v>
      </c>
      <c r="K381" s="24" t="str">
        <f>[3]签字版本!L381</f>
        <v>连城县农村信用联社四堡信用社</v>
      </c>
    </row>
    <row r="382" spans="1:11">
      <c r="A382" s="24" t="str">
        <f>[3]签字版本!A382</f>
        <v>376</v>
      </c>
      <c r="B382" s="24" t="str">
        <f>[3]签字版本!B382</f>
        <v>吴福和</v>
      </c>
      <c r="C382" s="24" t="str">
        <f>SUBSTITUTE([3]签字版本!C382,MID([3]签字版本!C382,7,8),"********")</f>
        <v>352627********1617</v>
      </c>
      <c r="D382" s="25" t="str">
        <f>SUBSTITUTE([3]签字版本!D382,MID([3]签字版本!D382,4,4),"****")</f>
        <v>182****9581</v>
      </c>
      <c r="E382" s="24" t="str">
        <f>[3]签字版本!E382</f>
        <v>上枧</v>
      </c>
      <c r="F382" s="26">
        <f>[3]签字版本!F382</f>
        <v>4.82</v>
      </c>
      <c r="G382" s="26">
        <f t="shared" si="10"/>
        <v>4.82</v>
      </c>
      <c r="H382" s="26">
        <f t="shared" si="11"/>
        <v>144.6</v>
      </c>
      <c r="I382" s="26">
        <f>[3]签字版本!J382</f>
        <v>28.92</v>
      </c>
      <c r="J382" s="25" t="str">
        <f>SUBSTITUTE([3]签字版本!K382,MID([3]签字版本!K382,9,7),"*******")</f>
        <v>90908180*******1767477</v>
      </c>
      <c r="K382" s="24" t="str">
        <f>[3]签字版本!L382</f>
        <v>连城县农村信用联社四堡信用社</v>
      </c>
    </row>
    <row r="383" spans="1:11">
      <c r="A383" s="24" t="str">
        <f>[3]签字版本!A383</f>
        <v>377</v>
      </c>
      <c r="B383" s="24" t="str">
        <f>[3]签字版本!B383</f>
        <v>吴平寿</v>
      </c>
      <c r="C383" s="24" t="str">
        <f>SUBSTITUTE([3]签字版本!C383,MID([3]签字版本!C383,7,8),"********")</f>
        <v>352627********1610</v>
      </c>
      <c r="D383" s="25" t="str">
        <f>SUBSTITUTE([3]签字版本!D383,MID([3]签字版本!D383,4,4),"****")</f>
        <v>139****7189</v>
      </c>
      <c r="E383" s="24" t="str">
        <f>[3]签字版本!E383</f>
        <v>上枧</v>
      </c>
      <c r="F383" s="26">
        <f>[3]签字版本!F383</f>
        <v>5.53</v>
      </c>
      <c r="G383" s="26">
        <f t="shared" si="10"/>
        <v>5.53</v>
      </c>
      <c r="H383" s="26">
        <f t="shared" si="11"/>
        <v>165.9</v>
      </c>
      <c r="I383" s="26">
        <f>[3]签字版本!J383</f>
        <v>33.18</v>
      </c>
      <c r="J383" s="25" t="str">
        <f>SUBSTITUTE([3]签字版本!K383,MID([3]签字版本!K383,9,7),"*******")</f>
        <v>62218405*******9997</v>
      </c>
      <c r="K383" s="24" t="str">
        <f>[3]签字版本!L383</f>
        <v>连城县农村信用联社四堡信用社</v>
      </c>
    </row>
    <row r="384" spans="1:11">
      <c r="A384" s="24" t="str">
        <f>[3]签字版本!A384</f>
        <v>378</v>
      </c>
      <c r="B384" s="24" t="str">
        <f>[3]签字版本!B384</f>
        <v>吴友生</v>
      </c>
      <c r="C384" s="24" t="str">
        <f>SUBSTITUTE([3]签字版本!C384,MID([3]签字版本!C384,7,8),"********")</f>
        <v>350825********1616</v>
      </c>
      <c r="D384" s="25" t="str">
        <f>SUBSTITUTE([3]签字版本!D384,MID([3]签字版本!D384,4,4),"****")</f>
        <v>159****0519</v>
      </c>
      <c r="E384" s="24" t="str">
        <f>[3]签字版本!E384</f>
        <v>上枧</v>
      </c>
      <c r="F384" s="26">
        <f>[3]签字版本!F384</f>
        <v>2.55</v>
      </c>
      <c r="G384" s="26">
        <f t="shared" si="10"/>
        <v>2.55</v>
      </c>
      <c r="H384" s="26">
        <f t="shared" si="11"/>
        <v>76.5</v>
      </c>
      <c r="I384" s="26">
        <f>[3]签字版本!J384</f>
        <v>15.3</v>
      </c>
      <c r="J384" s="25" t="str">
        <f>SUBSTITUTE([3]签字版本!K384,MID([3]签字版本!K384,9,7),"*******")</f>
        <v>90908180*******0009699</v>
      </c>
      <c r="K384" s="24" t="str">
        <f>[3]签字版本!L384</f>
        <v>连城县农村信用联社四堡信用社</v>
      </c>
    </row>
    <row r="385" spans="1:11">
      <c r="A385" s="24" t="str">
        <f>[3]签字版本!A385</f>
        <v>379</v>
      </c>
      <c r="B385" s="24" t="str">
        <f>[3]签字版本!B385</f>
        <v>吴仁寿</v>
      </c>
      <c r="C385" s="24" t="str">
        <f>SUBSTITUTE([3]签字版本!C385,MID([3]签字版本!C385,7,8),"********")</f>
        <v>352627********1616</v>
      </c>
      <c r="D385" s="25" t="str">
        <f>SUBSTITUTE([3]签字版本!D385,MID([3]签字版本!D385,4,4),"****")</f>
        <v>182****5527</v>
      </c>
      <c r="E385" s="24" t="str">
        <f>[3]签字版本!E385</f>
        <v>上枧</v>
      </c>
      <c r="F385" s="26">
        <f>[3]签字版本!F385</f>
        <v>8.96</v>
      </c>
      <c r="G385" s="26">
        <f t="shared" si="10"/>
        <v>8.96</v>
      </c>
      <c r="H385" s="26">
        <f t="shared" si="11"/>
        <v>268.8</v>
      </c>
      <c r="I385" s="26">
        <f>[3]签字版本!J385</f>
        <v>53.76</v>
      </c>
      <c r="J385" s="25" t="str">
        <f>SUBSTITUTE([3]签字版本!K385,MID([3]签字版本!K385,9,7),"*******")</f>
        <v>62218405*******0646</v>
      </c>
      <c r="K385" s="24" t="str">
        <f>[3]签字版本!L385</f>
        <v>连城县农村信用联社四堡信用社</v>
      </c>
    </row>
    <row r="386" spans="1:11">
      <c r="A386" s="24" t="str">
        <f>[3]签字版本!A386</f>
        <v>380</v>
      </c>
      <c r="B386" s="24" t="str">
        <f>[3]签字版本!B386</f>
        <v>吴德勇</v>
      </c>
      <c r="C386" s="24" t="str">
        <f>SUBSTITUTE([3]签字版本!C386,MID([3]签字版本!C386,7,8),"********")</f>
        <v>350825********1651</v>
      </c>
      <c r="D386" s="25" t="str">
        <f>SUBSTITUTE([3]签字版本!D386,MID([3]签字版本!D386,4,4),"****")</f>
        <v>158****6857</v>
      </c>
      <c r="E386" s="24" t="str">
        <f>[3]签字版本!E386</f>
        <v>上枧</v>
      </c>
      <c r="F386" s="26">
        <f>[3]签字版本!F386</f>
        <v>2.31</v>
      </c>
      <c r="G386" s="26">
        <f t="shared" si="10"/>
        <v>2.31</v>
      </c>
      <c r="H386" s="26">
        <f t="shared" si="11"/>
        <v>69.3</v>
      </c>
      <c r="I386" s="26">
        <f>[3]签字版本!J386</f>
        <v>13.86</v>
      </c>
      <c r="J386" s="25" t="str">
        <f>SUBSTITUTE([3]签字版本!K386,MID([3]签字版本!K386,9,7),"*******")</f>
        <v>62218405*******9930</v>
      </c>
      <c r="K386" s="24" t="str">
        <f>[3]签字版本!L386</f>
        <v>连城县农村信用联社四堡信用社</v>
      </c>
    </row>
    <row r="387" spans="1:11">
      <c r="A387" s="24" t="str">
        <f>[3]签字版本!A387</f>
        <v>381</v>
      </c>
      <c r="B387" s="24" t="str">
        <f>[3]签字版本!B387</f>
        <v>吴福雄</v>
      </c>
      <c r="C387" s="24" t="str">
        <f>SUBSTITUTE([3]签字版本!C387,MID([3]签字版本!C387,7,8),"********")</f>
        <v>352627********1610</v>
      </c>
      <c r="D387" s="25" t="str">
        <f>SUBSTITUTE([3]签字版本!D387,MID([3]签字版本!D387,4,4),"****")</f>
        <v>136****8750</v>
      </c>
      <c r="E387" s="24" t="str">
        <f>[3]签字版本!E387</f>
        <v>上枧</v>
      </c>
      <c r="F387" s="26">
        <f>[3]签字版本!F387</f>
        <v>1.3</v>
      </c>
      <c r="G387" s="26">
        <f t="shared" si="10"/>
        <v>1.3</v>
      </c>
      <c r="H387" s="26">
        <f t="shared" si="11"/>
        <v>39</v>
      </c>
      <c r="I387" s="26">
        <f>[3]签字版本!J387</f>
        <v>7.8</v>
      </c>
      <c r="J387" s="25" t="str">
        <f>SUBSTITUTE([3]签字版本!K387,MID([3]签字版本!K387,9,7),"*******")</f>
        <v>62303611*******0591</v>
      </c>
      <c r="K387" s="24" t="str">
        <f>[3]签字版本!L387</f>
        <v>连城县农村信用联社四堡信用社</v>
      </c>
    </row>
    <row r="388" spans="1:11">
      <c r="A388" s="24" t="str">
        <f>[3]签字版本!A388</f>
        <v>382</v>
      </c>
      <c r="B388" s="24" t="str">
        <f>[3]签字版本!B388</f>
        <v>吴泽琼</v>
      </c>
      <c r="C388" s="24" t="str">
        <f>SUBSTITUTE([3]签字版本!C388,MID([3]签字版本!C388,7,8),"********")</f>
        <v>352627********1614</v>
      </c>
      <c r="D388" s="25" t="str">
        <f>SUBSTITUTE([3]签字版本!D388,MID([3]签字版本!D388,4,4),"****")</f>
        <v>180****3191</v>
      </c>
      <c r="E388" s="24" t="str">
        <f>[3]签字版本!E388</f>
        <v>上枧</v>
      </c>
      <c r="F388" s="26">
        <f>[3]签字版本!F388</f>
        <v>3.35</v>
      </c>
      <c r="G388" s="26">
        <f t="shared" si="10"/>
        <v>3.35</v>
      </c>
      <c r="H388" s="26">
        <f t="shared" si="11"/>
        <v>100.5</v>
      </c>
      <c r="I388" s="26">
        <f>[3]签字版本!J388</f>
        <v>20.1</v>
      </c>
      <c r="J388" s="25" t="str">
        <f>SUBSTITUTE([3]签字版本!K388,MID([3]签字版本!K388,9,7),"*******")</f>
        <v>62303611*******2732</v>
      </c>
      <c r="K388" s="24" t="str">
        <f>[3]签字版本!L388</f>
        <v>连城县农村信用联社四堡信用社</v>
      </c>
    </row>
    <row r="389" spans="1:11">
      <c r="A389" s="24" t="str">
        <f>[3]签字版本!A389</f>
        <v>383</v>
      </c>
      <c r="B389" s="24" t="str">
        <f>[3]签字版本!B389</f>
        <v>吴友寿</v>
      </c>
      <c r="C389" s="24" t="str">
        <f>SUBSTITUTE([3]签字版本!C389,MID([3]签字版本!C389,7,8),"********")</f>
        <v>350825********1611</v>
      </c>
      <c r="D389" s="25" t="str">
        <f>SUBSTITUTE([3]签字版本!D389,MID([3]签字版本!D389,4,4),"****")</f>
        <v>150****0530</v>
      </c>
      <c r="E389" s="24" t="str">
        <f>[3]签字版本!E389</f>
        <v>上枧</v>
      </c>
      <c r="F389" s="26">
        <f>[3]签字版本!F389</f>
        <v>2.15</v>
      </c>
      <c r="G389" s="26">
        <f t="shared" si="10"/>
        <v>2.15</v>
      </c>
      <c r="H389" s="26">
        <f t="shared" si="11"/>
        <v>64.5</v>
      </c>
      <c r="I389" s="26">
        <f>[3]签字版本!J389</f>
        <v>12.9</v>
      </c>
      <c r="J389" s="25" t="str">
        <f>SUBSTITUTE([3]签字版本!K389,MID([3]签字版本!K389,9,7),"*******")</f>
        <v>62218405*******1329</v>
      </c>
      <c r="K389" s="24" t="str">
        <f>[3]签字版本!L389</f>
        <v>连城县农村信用联社四堡信用社</v>
      </c>
    </row>
    <row r="390" spans="1:11">
      <c r="A390" s="24" t="str">
        <f>[3]签字版本!A390</f>
        <v>384</v>
      </c>
      <c r="B390" s="24" t="str">
        <f>[3]签字版本!B390</f>
        <v>吴德坤</v>
      </c>
      <c r="C390" s="24" t="str">
        <f>SUBSTITUTE([3]签字版本!C390,MID([3]签字版本!C390,7,8),"********")</f>
        <v>352627********1630</v>
      </c>
      <c r="D390" s="25" t="str">
        <f>SUBSTITUTE([3]签字版本!D390,MID([3]签字版本!D390,4,4),"****")</f>
        <v>133****5366</v>
      </c>
      <c r="E390" s="24" t="str">
        <f>[3]签字版本!E390</f>
        <v>上枧</v>
      </c>
      <c r="F390" s="26">
        <f>[3]签字版本!F390</f>
        <v>3.94</v>
      </c>
      <c r="G390" s="26">
        <f t="shared" si="10"/>
        <v>3.94</v>
      </c>
      <c r="H390" s="26">
        <f t="shared" si="11"/>
        <v>118.2</v>
      </c>
      <c r="I390" s="26">
        <f>[3]签字版本!J390</f>
        <v>23.64</v>
      </c>
      <c r="J390" s="25" t="str">
        <f>SUBSTITUTE([3]签字版本!K390,MID([3]签字版本!K390,9,7),"*******")</f>
        <v>90908180*******0177142</v>
      </c>
      <c r="K390" s="24" t="str">
        <f>[3]签字版本!L390</f>
        <v>连城县农村信用联社四堡信用社</v>
      </c>
    </row>
    <row r="391" spans="1:11">
      <c r="A391" s="24" t="str">
        <f>[3]签字版本!A391</f>
        <v>385</v>
      </c>
      <c r="B391" s="24" t="str">
        <f>[3]签字版本!B391</f>
        <v>吴福武</v>
      </c>
      <c r="C391" s="24" t="str">
        <f>SUBSTITUTE([3]签字版本!C391,MID([3]签字版本!C391,7,8),"********")</f>
        <v>352627********1612</v>
      </c>
      <c r="D391" s="25" t="str">
        <f>SUBSTITUTE([3]签字版本!D391,MID([3]签字版本!D391,4,4),"****")</f>
        <v>150****6317</v>
      </c>
      <c r="E391" s="24" t="str">
        <f>[3]签字版本!E391</f>
        <v>上枧</v>
      </c>
      <c r="F391" s="26">
        <f>[3]签字版本!F391</f>
        <v>4.02</v>
      </c>
      <c r="G391" s="26">
        <f t="shared" ref="G391:G454" si="12">F391</f>
        <v>4.02</v>
      </c>
      <c r="H391" s="26">
        <f t="shared" ref="H391:H454" si="13">G391*30</f>
        <v>120.6</v>
      </c>
      <c r="I391" s="26">
        <f>[3]签字版本!J391</f>
        <v>24.12</v>
      </c>
      <c r="J391" s="25" t="str">
        <f>SUBSTITUTE([3]签字版本!K391,MID([3]签字版本!K391,9,7),"*******")</f>
        <v>90908180*******0070274</v>
      </c>
      <c r="K391" s="24" t="str">
        <f>[3]签字版本!L391</f>
        <v>连城县农村信用联社四堡信用社</v>
      </c>
    </row>
    <row r="392" spans="1:11">
      <c r="A392" s="24" t="str">
        <f>[3]签字版本!A392</f>
        <v>386</v>
      </c>
      <c r="B392" s="24" t="str">
        <f>[3]签字版本!B392</f>
        <v>邹仙秀</v>
      </c>
      <c r="C392" s="24" t="str">
        <f>SUBSTITUTE([3]签字版本!C392,MID([3]签字版本!C392,7,8),"********")</f>
        <v>352627********1629</v>
      </c>
      <c r="D392" s="25" t="str">
        <f>SUBSTITUTE([3]签字版本!D392,MID([3]签字版本!D392,4,4),"****")</f>
        <v>138****2832</v>
      </c>
      <c r="E392" s="24" t="str">
        <f>[3]签字版本!E392</f>
        <v>上枧</v>
      </c>
      <c r="F392" s="26">
        <f>[3]签字版本!F392</f>
        <v>5.34</v>
      </c>
      <c r="G392" s="26">
        <f t="shared" si="12"/>
        <v>5.34</v>
      </c>
      <c r="H392" s="26">
        <f t="shared" si="13"/>
        <v>160.2</v>
      </c>
      <c r="I392" s="26">
        <f>[3]签字版本!J392</f>
        <v>32.04</v>
      </c>
      <c r="J392" s="25" t="str">
        <f>SUBSTITUTE([3]签字版本!K392,MID([3]签字版本!K392,9,7),"*******")</f>
        <v>90908180*******0052533</v>
      </c>
      <c r="K392" s="24" t="str">
        <f>[3]签字版本!L392</f>
        <v>连城县农村信用联社四堡信用社</v>
      </c>
    </row>
    <row r="393" spans="1:11">
      <c r="A393" s="24" t="str">
        <f>[3]签字版本!A393</f>
        <v>387</v>
      </c>
      <c r="B393" s="24" t="str">
        <f>[3]签字版本!B393</f>
        <v>吴文晖</v>
      </c>
      <c r="C393" s="24" t="str">
        <f>SUBSTITUTE([3]签字版本!C393,MID([3]签字版本!C393,7,8),"********")</f>
        <v>350825********161X</v>
      </c>
      <c r="D393" s="25" t="str">
        <f>SUBSTITUTE([3]签字版本!D393,MID([3]签字版本!D393,4,4),"****")</f>
        <v>147****2823</v>
      </c>
      <c r="E393" s="24" t="str">
        <f>[3]签字版本!E393</f>
        <v>上枧</v>
      </c>
      <c r="F393" s="26">
        <f>[3]签字版本!F393</f>
        <v>5.17</v>
      </c>
      <c r="G393" s="26">
        <f t="shared" si="12"/>
        <v>5.17</v>
      </c>
      <c r="H393" s="26">
        <f t="shared" si="13"/>
        <v>155.1</v>
      </c>
      <c r="I393" s="26">
        <f>[3]签字版本!J393</f>
        <v>31.02</v>
      </c>
      <c r="J393" s="25" t="str">
        <f>SUBSTITUTE([3]签字版本!K393,MID([3]签字版本!K393,9,7),"*******")</f>
        <v>62218405*******1149</v>
      </c>
      <c r="K393" s="24" t="str">
        <f>[3]签字版本!L393</f>
        <v>连城县农村信用联社四堡信用社</v>
      </c>
    </row>
    <row r="394" spans="1:11">
      <c r="A394" s="24" t="str">
        <f>[3]签字版本!A394</f>
        <v>388</v>
      </c>
      <c r="B394" s="24" t="str">
        <f>[3]签字版本!B394</f>
        <v>吴小应</v>
      </c>
      <c r="C394" s="24" t="str">
        <f>SUBSTITUTE([3]签字版本!C394,MID([3]签字版本!C394,7,8),"********")</f>
        <v>350825********1639</v>
      </c>
      <c r="D394" s="25" t="str">
        <f>SUBSTITUTE([3]签字版本!D394,MID([3]签字版本!D394,4,4),"****")</f>
        <v>138****2043</v>
      </c>
      <c r="E394" s="24" t="str">
        <f>[3]签字版本!E394</f>
        <v>上枧</v>
      </c>
      <c r="F394" s="26">
        <f>[3]签字版本!F394</f>
        <v>2.7</v>
      </c>
      <c r="G394" s="26">
        <f t="shared" si="12"/>
        <v>2.7</v>
      </c>
      <c r="H394" s="26">
        <f t="shared" si="13"/>
        <v>81</v>
      </c>
      <c r="I394" s="26">
        <f>[3]签字版本!J394</f>
        <v>16.2</v>
      </c>
      <c r="J394" s="25" t="str">
        <f>SUBSTITUTE([3]签字版本!K394,MID([3]签字版本!K394,9,7),"*******")</f>
        <v>62303611*******2432</v>
      </c>
      <c r="K394" s="24" t="str">
        <f>[3]签字版本!L394</f>
        <v>连城县农村信用联社四堡信用社</v>
      </c>
    </row>
    <row r="395" spans="1:11">
      <c r="A395" s="24" t="str">
        <f>[3]签字版本!A395</f>
        <v>389</v>
      </c>
      <c r="B395" s="24" t="str">
        <f>[3]签字版本!B395</f>
        <v>吴应寿</v>
      </c>
      <c r="C395" s="24" t="str">
        <f>SUBSTITUTE([3]签字版本!C395,MID([3]签字版本!C395,7,8),"********")</f>
        <v>350825********1632</v>
      </c>
      <c r="D395" s="25" t="str">
        <f>SUBSTITUTE([3]签字版本!D395,MID([3]签字版本!D395,4,4),"****")</f>
        <v>147****2090</v>
      </c>
      <c r="E395" s="24" t="str">
        <f>[3]签字版本!E395</f>
        <v>上枧</v>
      </c>
      <c r="F395" s="26">
        <f>[3]签字版本!F395</f>
        <v>2.7</v>
      </c>
      <c r="G395" s="26">
        <f t="shared" si="12"/>
        <v>2.7</v>
      </c>
      <c r="H395" s="26">
        <f t="shared" si="13"/>
        <v>81</v>
      </c>
      <c r="I395" s="26">
        <f>[3]签字版本!J395</f>
        <v>16.2</v>
      </c>
      <c r="J395" s="25" t="str">
        <f>SUBSTITUTE([3]签字版本!K395,MID([3]签字版本!K395,9,7),"*******")</f>
        <v>62218405*******0729</v>
      </c>
      <c r="K395" s="24" t="str">
        <f>[3]签字版本!L395</f>
        <v>连城县农村信用联社四堡信用社</v>
      </c>
    </row>
    <row r="396" spans="1:11">
      <c r="A396" s="24" t="str">
        <f>[3]签字版本!A396</f>
        <v>390</v>
      </c>
      <c r="B396" s="24" t="str">
        <f>[3]签字版本!B396</f>
        <v>吴福来</v>
      </c>
      <c r="C396" s="24" t="str">
        <f>SUBSTITUTE([3]签字版本!C396,MID([3]签字版本!C396,7,8),"********")</f>
        <v>352627********1616</v>
      </c>
      <c r="D396" s="25" t="str">
        <f>SUBSTITUTE([3]签字版本!D396,MID([3]签字版本!D396,4,4),"****")</f>
        <v>136****1289</v>
      </c>
      <c r="E396" s="24" t="str">
        <f>[3]签字版本!E396</f>
        <v>上枧</v>
      </c>
      <c r="F396" s="26">
        <f>[3]签字版本!F396</f>
        <v>4.72</v>
      </c>
      <c r="G396" s="26">
        <f t="shared" si="12"/>
        <v>4.72</v>
      </c>
      <c r="H396" s="26">
        <f t="shared" si="13"/>
        <v>141.6</v>
      </c>
      <c r="I396" s="26">
        <f>[3]签字版本!J396</f>
        <v>28.32</v>
      </c>
      <c r="J396" s="25" t="str">
        <f>SUBSTITUTE([3]签字版本!K396,MID([3]签字版本!K396,9,7),"*******")</f>
        <v>62218405*******1248</v>
      </c>
      <c r="K396" s="24" t="str">
        <f>[3]签字版本!L396</f>
        <v>连城县农村信用联社四堡信用社</v>
      </c>
    </row>
    <row r="397" spans="1:11">
      <c r="A397" s="24" t="str">
        <f>[3]签字版本!A397</f>
        <v>391</v>
      </c>
      <c r="B397" s="24" t="str">
        <f>[3]签字版本!B397</f>
        <v>吴福旺</v>
      </c>
      <c r="C397" s="24" t="str">
        <f>SUBSTITUTE([3]签字版本!C397,MID([3]签字版本!C397,7,8),"********")</f>
        <v>352627********1617</v>
      </c>
      <c r="D397" s="25" t="str">
        <f>SUBSTITUTE([3]签字版本!D397,MID([3]签字版本!D397,4,4),"****")</f>
        <v>187****6726</v>
      </c>
      <c r="E397" s="24" t="str">
        <f>[3]签字版本!E397</f>
        <v>上枧</v>
      </c>
      <c r="F397" s="26">
        <f>[3]签字版本!F397</f>
        <v>3.56</v>
      </c>
      <c r="G397" s="26">
        <f t="shared" si="12"/>
        <v>3.56</v>
      </c>
      <c r="H397" s="26">
        <f t="shared" si="13"/>
        <v>106.8</v>
      </c>
      <c r="I397" s="26">
        <f>[3]签字版本!J397</f>
        <v>21.36</v>
      </c>
      <c r="J397" s="25" t="str">
        <f>SUBSTITUTE([3]签字版本!K397,MID([3]签字版本!K397,9,7),"*******")</f>
        <v>90908180*******0070283</v>
      </c>
      <c r="K397" s="24" t="str">
        <f>[3]签字版本!L397</f>
        <v>连城县农村信用联社四堡信用社</v>
      </c>
    </row>
    <row r="398" spans="1:11">
      <c r="A398" s="24" t="str">
        <f>[3]签字版本!A398</f>
        <v>392</v>
      </c>
      <c r="B398" s="24" t="str">
        <f>[3]签字版本!B398</f>
        <v>杨振东</v>
      </c>
      <c r="C398" s="24" t="str">
        <f>SUBSTITUTE([3]签字版本!C398,MID([3]签字版本!C398,7,8),"********")</f>
        <v>352627********1639</v>
      </c>
      <c r="D398" s="25" t="str">
        <f>SUBSTITUTE([3]签字版本!D398,MID([3]签字版本!D398,4,4),"****")</f>
        <v>158****7215</v>
      </c>
      <c r="E398" s="24" t="str">
        <f>[3]签字版本!E398</f>
        <v>上枧</v>
      </c>
      <c r="F398" s="26">
        <f>[3]签字版本!F398</f>
        <v>2.29</v>
      </c>
      <c r="G398" s="26">
        <f t="shared" si="12"/>
        <v>2.29</v>
      </c>
      <c r="H398" s="26">
        <f t="shared" si="13"/>
        <v>68.7</v>
      </c>
      <c r="I398" s="26">
        <f>[3]签字版本!J398</f>
        <v>13.74</v>
      </c>
      <c r="J398" s="25" t="str">
        <f>SUBSTITUTE([3]签字版本!K398,MID([3]签字版本!K398,9,7),"*******")</f>
        <v>90908180*******0064405</v>
      </c>
      <c r="K398" s="24" t="str">
        <f>[3]签字版本!L398</f>
        <v>连城县农村信用联社四堡信用社</v>
      </c>
    </row>
    <row r="399" spans="1:11">
      <c r="A399" s="24" t="str">
        <f>[3]签字版本!A399</f>
        <v>393</v>
      </c>
      <c r="B399" s="24" t="str">
        <f>[3]签字版本!B399</f>
        <v>吴泽金</v>
      </c>
      <c r="C399" s="24" t="str">
        <f>SUBSTITUTE([3]签字版本!C399,MID([3]签字版本!C399,7,8),"********")</f>
        <v>352627********163X</v>
      </c>
      <c r="D399" s="25" t="str">
        <f>SUBSTITUTE([3]签字版本!D399,MID([3]签字版本!D399,4,4),"****")</f>
        <v>133****8150</v>
      </c>
      <c r="E399" s="24" t="str">
        <f>[3]签字版本!E399</f>
        <v>上枧</v>
      </c>
      <c r="F399" s="26">
        <f>[3]签字版本!F399</f>
        <v>2.51</v>
      </c>
      <c r="G399" s="26">
        <f t="shared" si="12"/>
        <v>2.51</v>
      </c>
      <c r="H399" s="26">
        <f t="shared" si="13"/>
        <v>75.3</v>
      </c>
      <c r="I399" s="26">
        <f>[3]签字版本!J399</f>
        <v>15.06</v>
      </c>
      <c r="J399" s="25" t="str">
        <f>SUBSTITUTE([3]签字版本!K399,MID([3]签字版本!K399,9,7),"*******")</f>
        <v>90908180*******0064389</v>
      </c>
      <c r="K399" s="24" t="str">
        <f>[3]签字版本!L399</f>
        <v>连城县农村信用联社四堡信用社</v>
      </c>
    </row>
    <row r="400" spans="1:11">
      <c r="A400" s="24" t="str">
        <f>[3]签字版本!A400</f>
        <v>394</v>
      </c>
      <c r="B400" s="24" t="str">
        <f>[3]签字版本!B400</f>
        <v>吴长水</v>
      </c>
      <c r="C400" s="24" t="str">
        <f>SUBSTITUTE([3]签字版本!C400,MID([3]签字版本!C400,7,8),"********")</f>
        <v>352627********1635</v>
      </c>
      <c r="D400" s="25" t="str">
        <f>SUBSTITUTE([3]签字版本!D400,MID([3]签字版本!D400,4,4),"****")</f>
        <v>158****9391</v>
      </c>
      <c r="E400" s="24" t="str">
        <f>[3]签字版本!E400</f>
        <v>上枧</v>
      </c>
      <c r="F400" s="26">
        <f>[3]签字版本!F400</f>
        <v>5.16</v>
      </c>
      <c r="G400" s="26">
        <f t="shared" si="12"/>
        <v>5.16</v>
      </c>
      <c r="H400" s="26">
        <f t="shared" si="13"/>
        <v>154.8</v>
      </c>
      <c r="I400" s="26">
        <f>[3]签字版本!J400</f>
        <v>30.96</v>
      </c>
      <c r="J400" s="25" t="str">
        <f>SUBSTITUTE([3]签字版本!K400,MID([3]签字版本!K400,9,7),"*******")</f>
        <v>90908180*******0064398</v>
      </c>
      <c r="K400" s="24" t="str">
        <f>[3]签字版本!L400</f>
        <v>连城县农村信用联社四堡信用社</v>
      </c>
    </row>
    <row r="401" spans="1:11">
      <c r="A401" s="24" t="str">
        <f>[3]签字版本!A401</f>
        <v>395</v>
      </c>
      <c r="B401" s="24" t="str">
        <f>[3]签字版本!B401</f>
        <v>吴福明</v>
      </c>
      <c r="C401" s="24" t="str">
        <f>SUBSTITUTE([3]签字版本!C401,MID([3]签字版本!C401,7,8),"********")</f>
        <v>352627********1657</v>
      </c>
      <c r="D401" s="25" t="str">
        <f>SUBSTITUTE([3]签字版本!D401,MID([3]签字版本!D401,4,4),"****")</f>
        <v>150****9993</v>
      </c>
      <c r="E401" s="24" t="str">
        <f>[3]签字版本!E401</f>
        <v>上枧</v>
      </c>
      <c r="F401" s="26">
        <f>[3]签字版本!F401</f>
        <v>3.63</v>
      </c>
      <c r="G401" s="26">
        <f t="shared" si="12"/>
        <v>3.63</v>
      </c>
      <c r="H401" s="26">
        <f t="shared" si="13"/>
        <v>108.9</v>
      </c>
      <c r="I401" s="26">
        <f>[3]签字版本!J401</f>
        <v>21.78</v>
      </c>
      <c r="J401" s="25" t="str">
        <f>SUBSTITUTE([3]签字版本!K401,MID([3]签字版本!K401,9,7),"*******")</f>
        <v>62218405*******1543</v>
      </c>
      <c r="K401" s="24" t="str">
        <f>[3]签字版本!L401</f>
        <v>连城县农村信用联社四堡信用社</v>
      </c>
    </row>
    <row r="402" spans="1:11">
      <c r="A402" s="24" t="str">
        <f>[3]签字版本!A402</f>
        <v>396</v>
      </c>
      <c r="B402" s="24" t="str">
        <f>[3]签字版本!B402</f>
        <v>吴利水</v>
      </c>
      <c r="C402" s="24" t="str">
        <f>SUBSTITUTE([3]签字版本!C402,MID([3]签字版本!C402,7,8),"********")</f>
        <v>352627********1611</v>
      </c>
      <c r="D402" s="25" t="str">
        <f>SUBSTITUTE([3]签字版本!D402,MID([3]签字版本!D402,4,4),"****")</f>
        <v>133****7877</v>
      </c>
      <c r="E402" s="24" t="str">
        <f>[3]签字版本!E402</f>
        <v>上枧</v>
      </c>
      <c r="F402" s="26">
        <f>[3]签字版本!F402</f>
        <v>1.57</v>
      </c>
      <c r="G402" s="26">
        <f t="shared" si="12"/>
        <v>1.57</v>
      </c>
      <c r="H402" s="26">
        <f t="shared" si="13"/>
        <v>47.1</v>
      </c>
      <c r="I402" s="26">
        <f>[3]签字版本!J402</f>
        <v>9.42</v>
      </c>
      <c r="J402" s="25" t="str">
        <f>SUBSTITUTE([3]签字版本!K402,MID([3]签字版本!K402,9,7),"*******")</f>
        <v>90908180*******0177632</v>
      </c>
      <c r="K402" s="24" t="str">
        <f>[3]签字版本!L402</f>
        <v>连城县农村信用联社四堡信用社</v>
      </c>
    </row>
    <row r="403" spans="1:11">
      <c r="A403" s="24" t="str">
        <f>[3]签字版本!A403</f>
        <v>397</v>
      </c>
      <c r="B403" s="24" t="str">
        <f>[3]签字版本!B403</f>
        <v>吴泽勇</v>
      </c>
      <c r="C403" s="24" t="str">
        <f>SUBSTITUTE([3]签字版本!C403,MID([3]签字版本!C403,7,8),"********")</f>
        <v>352627********1610</v>
      </c>
      <c r="D403" s="25" t="str">
        <f>SUBSTITUTE([3]签字版本!D403,MID([3]签字版本!D403,4,4),"****")</f>
        <v>188****0069</v>
      </c>
      <c r="E403" s="24" t="str">
        <f>[3]签字版本!E403</f>
        <v>上枧</v>
      </c>
      <c r="F403" s="26">
        <f>[3]签字版本!F403</f>
        <v>4.42</v>
      </c>
      <c r="G403" s="26">
        <f t="shared" si="12"/>
        <v>4.42</v>
      </c>
      <c r="H403" s="26">
        <f t="shared" si="13"/>
        <v>132.6</v>
      </c>
      <c r="I403" s="26">
        <f>[3]签字版本!J403</f>
        <v>26.52</v>
      </c>
      <c r="J403" s="25" t="str">
        <f>SUBSTITUTE([3]签字版本!K403,MID([3]签字版本!K403,9,7),"*******")</f>
        <v>90908180*******0236908</v>
      </c>
      <c r="K403" s="24" t="str">
        <f>[3]签字版本!L403</f>
        <v>连城县农村信用联社四堡信用社</v>
      </c>
    </row>
    <row r="404" spans="1:11">
      <c r="A404" s="24" t="str">
        <f>[3]签字版本!A404</f>
        <v>398</v>
      </c>
      <c r="B404" s="24" t="str">
        <f>[3]签字版本!B404</f>
        <v>吴福胜</v>
      </c>
      <c r="C404" s="24" t="str">
        <f>SUBSTITUTE([3]签字版本!C404,MID([3]签字版本!C404,7,8),"********")</f>
        <v>352627********1617</v>
      </c>
      <c r="D404" s="25" t="str">
        <f>SUBSTITUTE([3]签字版本!D404,MID([3]签字版本!D404,4,4),"****")</f>
        <v>136****3093</v>
      </c>
      <c r="E404" s="24" t="str">
        <f>[3]签字版本!E404</f>
        <v>上枧</v>
      </c>
      <c r="F404" s="26">
        <f>[3]签字版本!F404</f>
        <v>4.4</v>
      </c>
      <c r="G404" s="26">
        <f t="shared" si="12"/>
        <v>4.4</v>
      </c>
      <c r="H404" s="26">
        <f t="shared" si="13"/>
        <v>132</v>
      </c>
      <c r="I404" s="26">
        <f>[3]签字版本!J404</f>
        <v>26.4</v>
      </c>
      <c r="J404" s="25" t="str">
        <f>SUBSTITUTE([3]签字版本!K404,MID([3]签字版本!K404,9,7),"*******")</f>
        <v>90908180*******0052310</v>
      </c>
      <c r="K404" s="24" t="str">
        <f>[3]签字版本!L404</f>
        <v>连城县农村信用联社四堡信用社</v>
      </c>
    </row>
    <row r="405" spans="1:11">
      <c r="A405" s="24" t="str">
        <f>[3]签字版本!A405</f>
        <v>399</v>
      </c>
      <c r="B405" s="24" t="str">
        <f>[3]签字版本!B405</f>
        <v>吴泽力</v>
      </c>
      <c r="C405" s="24" t="str">
        <f>SUBSTITUTE([3]签字版本!C405,MID([3]签字版本!C405,7,8),"********")</f>
        <v>352627********1612</v>
      </c>
      <c r="D405" s="25" t="str">
        <f>SUBSTITUTE([3]签字版本!D405,MID([3]签字版本!D405,4,4),"****")</f>
        <v>136****2560</v>
      </c>
      <c r="E405" s="24" t="str">
        <f>[3]签字版本!E405</f>
        <v>上枧</v>
      </c>
      <c r="F405" s="26">
        <f>[3]签字版本!F405</f>
        <v>3.82</v>
      </c>
      <c r="G405" s="26">
        <f t="shared" si="12"/>
        <v>3.82</v>
      </c>
      <c r="H405" s="26">
        <f t="shared" si="13"/>
        <v>114.6</v>
      </c>
      <c r="I405" s="26">
        <f>[3]签字版本!J405</f>
        <v>22.92</v>
      </c>
      <c r="J405" s="25" t="str">
        <f>SUBSTITUTE([3]签字版本!K405,MID([3]签字版本!K405,9,7),"*******")</f>
        <v>62218405*******0893</v>
      </c>
      <c r="K405" s="24" t="str">
        <f>[3]签字版本!L405</f>
        <v>连城县农村信用联社四堡信用社</v>
      </c>
    </row>
    <row r="406" spans="1:11">
      <c r="A406" s="24" t="str">
        <f>[3]签字版本!A406</f>
        <v>400</v>
      </c>
      <c r="B406" s="24" t="str">
        <f>[3]签字版本!B406</f>
        <v>吴生盛</v>
      </c>
      <c r="C406" s="24" t="str">
        <f>SUBSTITUTE([3]签字版本!C406,MID([3]签字版本!C406,7,8),"********")</f>
        <v>352627********1617</v>
      </c>
      <c r="D406" s="25" t="str">
        <f>SUBSTITUTE([3]签字版本!D406,MID([3]签字版本!D406,4,4),"****")</f>
        <v>180****9903</v>
      </c>
      <c r="E406" s="24" t="str">
        <f>[3]签字版本!E406</f>
        <v>上枧</v>
      </c>
      <c r="F406" s="26">
        <f>[3]签字版本!F406</f>
        <v>5.78</v>
      </c>
      <c r="G406" s="26">
        <f t="shared" si="12"/>
        <v>5.78</v>
      </c>
      <c r="H406" s="26">
        <f t="shared" si="13"/>
        <v>173.4</v>
      </c>
      <c r="I406" s="26">
        <f>[3]签字版本!J406</f>
        <v>34.68</v>
      </c>
      <c r="J406" s="25" t="str">
        <f>SUBSTITUTE([3]签字版本!K406,MID([3]签字版本!K406,9,7),"*******")</f>
        <v>90908180*******0052481</v>
      </c>
      <c r="K406" s="24" t="str">
        <f>[3]签字版本!L406</f>
        <v>连城县农村信用联社四堡信用社</v>
      </c>
    </row>
    <row r="407" spans="1:11">
      <c r="A407" s="24" t="str">
        <f>[3]签字版本!A407</f>
        <v>401</v>
      </c>
      <c r="B407" s="24" t="str">
        <f>[3]签字版本!B407</f>
        <v>吴德忠</v>
      </c>
      <c r="C407" s="24" t="str">
        <f>SUBSTITUTE([3]签字版本!C407,MID([3]签字版本!C407,7,8),"********")</f>
        <v>352627********1610</v>
      </c>
      <c r="D407" s="25" t="str">
        <f>SUBSTITUTE([3]签字版本!D407,MID([3]签字版本!D407,4,4),"****")</f>
        <v>135****0891</v>
      </c>
      <c r="E407" s="24" t="str">
        <f>[3]签字版本!E407</f>
        <v>上枧</v>
      </c>
      <c r="F407" s="26">
        <f>[3]签字版本!F407</f>
        <v>4.75</v>
      </c>
      <c r="G407" s="26">
        <f t="shared" si="12"/>
        <v>4.75</v>
      </c>
      <c r="H407" s="26">
        <f t="shared" si="13"/>
        <v>142.5</v>
      </c>
      <c r="I407" s="26">
        <f>[3]签字版本!J407</f>
        <v>28.5</v>
      </c>
      <c r="J407" s="25" t="str">
        <f>SUBSTITUTE([3]签字版本!K407,MID([3]签字版本!K407,9,7),"*******")</f>
        <v>90908180*******0169393</v>
      </c>
      <c r="K407" s="24" t="str">
        <f>[3]签字版本!L407</f>
        <v>连城县农村信用联社四堡信用社</v>
      </c>
    </row>
    <row r="408" spans="1:11">
      <c r="A408" s="24" t="str">
        <f>[3]签字版本!A408</f>
        <v>402</v>
      </c>
      <c r="B408" s="24" t="str">
        <f>[3]签字版本!B408</f>
        <v>吴泽明</v>
      </c>
      <c r="C408" s="24" t="str">
        <f>SUBSTITUTE([3]签字版本!C408,MID([3]签字版本!C408,7,8),"********")</f>
        <v>352627********1610</v>
      </c>
      <c r="D408" s="25" t="str">
        <f>SUBSTITUTE([3]签字版本!D408,MID([3]签字版本!D408,4,4),"****")</f>
        <v>136****7435</v>
      </c>
      <c r="E408" s="24" t="str">
        <f>[3]签字版本!E408</f>
        <v>上枧</v>
      </c>
      <c r="F408" s="26">
        <f>[3]签字版本!F408</f>
        <v>10.87</v>
      </c>
      <c r="G408" s="26">
        <f t="shared" si="12"/>
        <v>10.87</v>
      </c>
      <c r="H408" s="26">
        <f t="shared" si="13"/>
        <v>326.1</v>
      </c>
      <c r="I408" s="26">
        <f>[3]签字版本!J408</f>
        <v>65.22</v>
      </c>
      <c r="J408" s="25" t="str">
        <f>SUBSTITUTE([3]签字版本!K408,MID([3]签字版本!K408,9,7),"*******")</f>
        <v>62218405*******0828</v>
      </c>
      <c r="K408" s="24" t="str">
        <f>[3]签字版本!L408</f>
        <v>连城县农村信用联社四堡信用社</v>
      </c>
    </row>
    <row r="409" spans="1:11">
      <c r="A409" s="24" t="str">
        <f>[3]签字版本!A409</f>
        <v>403</v>
      </c>
      <c r="B409" s="24" t="str">
        <f>[3]签字版本!B409</f>
        <v>吴标盛</v>
      </c>
      <c r="C409" s="24" t="str">
        <f>SUBSTITUTE([3]签字版本!C409,MID([3]签字版本!C409,7,8),"********")</f>
        <v>352627********1616</v>
      </c>
      <c r="D409" s="25" t="str">
        <f>SUBSTITUTE([3]签字版本!D409,MID([3]签字版本!D409,4,4),"****")</f>
        <v>138****7223</v>
      </c>
      <c r="E409" s="24" t="str">
        <f>[3]签字版本!E409</f>
        <v>上枧</v>
      </c>
      <c r="F409" s="26">
        <f>[3]签字版本!F409</f>
        <v>9.07</v>
      </c>
      <c r="G409" s="26">
        <f t="shared" si="12"/>
        <v>9.07</v>
      </c>
      <c r="H409" s="26">
        <f t="shared" si="13"/>
        <v>272.1</v>
      </c>
      <c r="I409" s="26">
        <f>[3]签字版本!J409</f>
        <v>54.42</v>
      </c>
      <c r="J409" s="25" t="str">
        <f>SUBSTITUTE([3]签字版本!K409,MID([3]签字版本!K409,9,7),"*******")</f>
        <v>62218405*******0885</v>
      </c>
      <c r="K409" s="24" t="str">
        <f>[3]签字版本!L409</f>
        <v>连城县农村信用联社四堡信用社</v>
      </c>
    </row>
    <row r="410" spans="1:11">
      <c r="A410" s="24" t="str">
        <f>[3]签字版本!A410</f>
        <v>404</v>
      </c>
      <c r="B410" s="24" t="str">
        <f>[3]签字版本!B410</f>
        <v>吴泽善</v>
      </c>
      <c r="C410" s="24" t="str">
        <f>SUBSTITUTE([3]签字版本!C410,MID([3]签字版本!C410,7,8),"********")</f>
        <v>352627********1639</v>
      </c>
      <c r="D410" s="25" t="str">
        <f>SUBSTITUTE([3]签字版本!D410,MID([3]签字版本!D410,4,4),"****")</f>
        <v>136****7435</v>
      </c>
      <c r="E410" s="24" t="str">
        <f>[3]签字版本!E410</f>
        <v>上枧</v>
      </c>
      <c r="F410" s="26">
        <f>[3]签字版本!F410</f>
        <v>3.97</v>
      </c>
      <c r="G410" s="26">
        <f t="shared" si="12"/>
        <v>3.97</v>
      </c>
      <c r="H410" s="26">
        <f t="shared" si="13"/>
        <v>119.1</v>
      </c>
      <c r="I410" s="26">
        <f>[3]签字版本!J410</f>
        <v>23.82</v>
      </c>
      <c r="J410" s="25" t="str">
        <f>SUBSTITUTE([3]签字版本!K410,MID([3]签字版本!K410,9,7),"*******")</f>
        <v>62218405*******2625</v>
      </c>
      <c r="K410" s="24" t="str">
        <f>[3]签字版本!L410</f>
        <v>连城县农村信用联社四堡信用社</v>
      </c>
    </row>
    <row r="411" spans="1:11">
      <c r="A411" s="24" t="str">
        <f>[3]签字版本!A411</f>
        <v>405</v>
      </c>
      <c r="B411" s="24" t="str">
        <f>[3]签字版本!B411</f>
        <v>吴福茂</v>
      </c>
      <c r="C411" s="24" t="str">
        <f>SUBSTITUTE([3]签字版本!C411,MID([3]签字版本!C411,7,8),"********")</f>
        <v>352627********1617</v>
      </c>
      <c r="D411" s="25" t="str">
        <f>SUBSTITUTE([3]签字版本!D411,MID([3]签字版本!D411,4,4),"****")</f>
        <v>133****6896</v>
      </c>
      <c r="E411" s="24" t="str">
        <f>[3]签字版本!E411</f>
        <v>上枧</v>
      </c>
      <c r="F411" s="26">
        <f>[3]签字版本!F411</f>
        <v>2.6</v>
      </c>
      <c r="G411" s="26">
        <f t="shared" si="12"/>
        <v>2.6</v>
      </c>
      <c r="H411" s="26">
        <f t="shared" si="13"/>
        <v>78</v>
      </c>
      <c r="I411" s="26">
        <f>[3]签字版本!J411</f>
        <v>15.6</v>
      </c>
      <c r="J411" s="25" t="str">
        <f>SUBSTITUTE([3]签字版本!K411,MID([3]签字版本!K411,9,7),"*******")</f>
        <v>90908180*******0622937</v>
      </c>
      <c r="K411" s="24" t="str">
        <f>[3]签字版本!L411</f>
        <v>连城县农村信用联社四堡信用社</v>
      </c>
    </row>
    <row r="412" spans="1:11">
      <c r="A412" s="24" t="str">
        <f>[3]签字版本!A412</f>
        <v>406</v>
      </c>
      <c r="B412" s="24" t="str">
        <f>[3]签字版本!B412</f>
        <v>吴泽瑜</v>
      </c>
      <c r="C412" s="24" t="str">
        <f>SUBSTITUTE([3]签字版本!C412,MID([3]签字版本!C412,7,8),"********")</f>
        <v>352627********1618</v>
      </c>
      <c r="D412" s="25" t="str">
        <f>SUBSTITUTE([3]签字版本!D412,MID([3]签字版本!D412,4,4),"****")</f>
        <v>151****9780</v>
      </c>
      <c r="E412" s="24" t="str">
        <f>[3]签字版本!E412</f>
        <v>上枧</v>
      </c>
      <c r="F412" s="26">
        <f>[3]签字版本!F412</f>
        <v>10.55</v>
      </c>
      <c r="G412" s="26">
        <f t="shared" si="12"/>
        <v>10.55</v>
      </c>
      <c r="H412" s="26">
        <f t="shared" si="13"/>
        <v>316.5</v>
      </c>
      <c r="I412" s="26">
        <f>[3]签字版本!J412</f>
        <v>63.3</v>
      </c>
      <c r="J412" s="25" t="str">
        <f>SUBSTITUTE([3]签字版本!K412,MID([3]签字版本!K412,9,7),"*******")</f>
        <v>90908180*******0015646</v>
      </c>
      <c r="K412" s="24" t="str">
        <f>[3]签字版本!L412</f>
        <v>连城县农村信用联社四堡信用社</v>
      </c>
    </row>
    <row r="413" spans="1:11">
      <c r="A413" s="24" t="str">
        <f>[3]签字版本!A413</f>
        <v>407</v>
      </c>
      <c r="B413" s="24" t="str">
        <f>[3]签字版本!B413</f>
        <v>吴德标</v>
      </c>
      <c r="C413" s="24" t="str">
        <f>SUBSTITUTE([3]签字版本!C413,MID([3]签字版本!C413,7,8),"********")</f>
        <v>352627********1612</v>
      </c>
      <c r="D413" s="25" t="str">
        <f>SUBSTITUTE([3]签字版本!D413,MID([3]签字版本!D413,4,4),"****")</f>
        <v>139****3870</v>
      </c>
      <c r="E413" s="24" t="str">
        <f>[3]签字版本!E413</f>
        <v>上枧</v>
      </c>
      <c r="F413" s="26">
        <f>[3]签字版本!F413</f>
        <v>11</v>
      </c>
      <c r="G413" s="26">
        <f t="shared" si="12"/>
        <v>11</v>
      </c>
      <c r="H413" s="26">
        <f t="shared" si="13"/>
        <v>330</v>
      </c>
      <c r="I413" s="26">
        <f>[3]签字版本!J413</f>
        <v>66</v>
      </c>
      <c r="J413" s="25" t="str">
        <f>SUBSTITUTE([3]签字版本!K413,MID([3]签字版本!K413,9,7),"*******")</f>
        <v>62218405*******1040</v>
      </c>
      <c r="K413" s="24" t="str">
        <f>[3]签字版本!L413</f>
        <v>连城县农村信用联社四堡信用社</v>
      </c>
    </row>
    <row r="414" spans="1:11">
      <c r="A414" s="24" t="str">
        <f>[3]签字版本!A414</f>
        <v>408</v>
      </c>
      <c r="B414" s="24" t="str">
        <f>[3]签字版本!B414</f>
        <v>谢长荣</v>
      </c>
      <c r="C414" s="24" t="str">
        <f>SUBSTITUTE([3]签字版本!C414,MID([3]签字版本!C414,7,8),"********")</f>
        <v>352627********1628</v>
      </c>
      <c r="D414" s="25" t="str">
        <f>SUBSTITUTE([3]签字版本!D414,MID([3]签字版本!D414,4,4),"****")</f>
        <v>187****4671</v>
      </c>
      <c r="E414" s="24" t="str">
        <f>[3]签字版本!E414</f>
        <v>上枧</v>
      </c>
      <c r="F414" s="26">
        <f>[3]签字版本!F414</f>
        <v>2.76</v>
      </c>
      <c r="G414" s="26">
        <f t="shared" si="12"/>
        <v>2.76</v>
      </c>
      <c r="H414" s="26">
        <f t="shared" si="13"/>
        <v>82.8</v>
      </c>
      <c r="I414" s="26">
        <f>[3]签字版本!J414</f>
        <v>16.56</v>
      </c>
      <c r="J414" s="25" t="str">
        <f>SUBSTITUTE([3]签字版本!K414,MID([3]签字版本!K414,9,7),"*******")</f>
        <v>90908180*******0065100</v>
      </c>
      <c r="K414" s="24" t="str">
        <f>[3]签字版本!L414</f>
        <v>连城县农村信用联社四堡信用社</v>
      </c>
    </row>
    <row r="415" spans="1:11">
      <c r="A415" s="24" t="str">
        <f>[3]签字版本!A415</f>
        <v>409</v>
      </c>
      <c r="B415" s="24" t="str">
        <f>[3]签字版本!B415</f>
        <v>吴金寿</v>
      </c>
      <c r="C415" s="24" t="str">
        <f>SUBSTITUTE([3]签字版本!C415,MID([3]签字版本!C415,7,8),"********")</f>
        <v>352627********1697</v>
      </c>
      <c r="D415" s="25" t="str">
        <f>SUBSTITUTE([3]签字版本!D415,MID([3]签字版本!D415,4,4),"****")</f>
        <v>158****4491</v>
      </c>
      <c r="E415" s="24" t="str">
        <f>[3]签字版本!E415</f>
        <v>上枧</v>
      </c>
      <c r="F415" s="26">
        <f>[3]签字版本!F415</f>
        <v>6.6</v>
      </c>
      <c r="G415" s="26">
        <f t="shared" si="12"/>
        <v>6.6</v>
      </c>
      <c r="H415" s="26">
        <f t="shared" si="13"/>
        <v>198</v>
      </c>
      <c r="I415" s="26">
        <f>[3]签字版本!J415</f>
        <v>39.6</v>
      </c>
      <c r="J415" s="25" t="str">
        <f>SUBSTITUTE([3]签字版本!K415,MID([3]签字版本!K415,9,7),"*******")</f>
        <v>62218405*******1493</v>
      </c>
      <c r="K415" s="24" t="str">
        <f>[3]签字版本!L415</f>
        <v>连城县农村信用联社四堡信用社</v>
      </c>
    </row>
    <row r="416" spans="1:11">
      <c r="A416" s="24" t="str">
        <f>[3]签字版本!A416</f>
        <v>410</v>
      </c>
      <c r="B416" s="24" t="str">
        <f>[3]签字版本!B416</f>
        <v>吴志琛</v>
      </c>
      <c r="C416" s="24" t="str">
        <f>SUBSTITUTE([3]签字版本!C416,MID([3]签字版本!C416,7,8),"********")</f>
        <v>352627********1619</v>
      </c>
      <c r="D416" s="25" t="str">
        <f>SUBSTITUTE([3]签字版本!D416,MID([3]签字版本!D416,4,4),"****")</f>
        <v>138****6648</v>
      </c>
      <c r="E416" s="24" t="str">
        <f>[3]签字版本!E416</f>
        <v>上枧</v>
      </c>
      <c r="F416" s="26">
        <f>[3]签字版本!F416</f>
        <v>5.52</v>
      </c>
      <c r="G416" s="26">
        <f t="shared" si="12"/>
        <v>5.52</v>
      </c>
      <c r="H416" s="26">
        <f t="shared" si="13"/>
        <v>165.6</v>
      </c>
      <c r="I416" s="26">
        <f>[3]签字版本!J416</f>
        <v>33.12</v>
      </c>
      <c r="J416" s="25" t="str">
        <f>SUBSTITUTE([3]签字版本!K416,MID([3]签字版本!K416,9,7),"*******")</f>
        <v>90908180*******0527407</v>
      </c>
      <c r="K416" s="24" t="str">
        <f>[3]签字版本!L416</f>
        <v>连城县农村信用联社四堡信用社</v>
      </c>
    </row>
    <row r="417" spans="1:11">
      <c r="A417" s="24" t="str">
        <f>[3]签字版本!A417</f>
        <v>411</v>
      </c>
      <c r="B417" s="24" t="str">
        <f>[3]签字版本!B417</f>
        <v>吴泽昌</v>
      </c>
      <c r="C417" s="24" t="str">
        <f>SUBSTITUTE([3]签字版本!C417,MID([3]签字版本!C417,7,8),"********")</f>
        <v>352627********1613</v>
      </c>
      <c r="D417" s="25" t="str">
        <f>SUBSTITUTE([3]签字版本!D417,MID([3]签字版本!D417,4,4),"****")</f>
        <v>153****3853</v>
      </c>
      <c r="E417" s="24" t="str">
        <f>[3]签字版本!E417</f>
        <v>上枧</v>
      </c>
      <c r="F417" s="26">
        <f>[3]签字版本!F417</f>
        <v>5.54</v>
      </c>
      <c r="G417" s="26">
        <f t="shared" si="12"/>
        <v>5.54</v>
      </c>
      <c r="H417" s="26">
        <f t="shared" si="13"/>
        <v>166.2</v>
      </c>
      <c r="I417" s="26">
        <f>[3]签字版本!J417</f>
        <v>33.24</v>
      </c>
      <c r="J417" s="25" t="str">
        <f>SUBSTITUTE([3]签字版本!K417,MID([3]签字版本!K417,9,7),"*******")</f>
        <v>90908180*******0092135</v>
      </c>
      <c r="K417" s="24" t="str">
        <f>[3]签字版本!L417</f>
        <v>连城县农村信用联社四堡信用社</v>
      </c>
    </row>
    <row r="418" spans="1:11">
      <c r="A418" s="24" t="str">
        <f>[3]签字版本!A418</f>
        <v>412</v>
      </c>
      <c r="B418" s="24" t="str">
        <f>[3]签字版本!B418</f>
        <v>邹满凤</v>
      </c>
      <c r="C418" s="24" t="str">
        <f>SUBSTITUTE([3]签字版本!C418,MID([3]签字版本!C418,7,8),"********")</f>
        <v>352627********1621</v>
      </c>
      <c r="D418" s="25" t="str">
        <f>SUBSTITUTE([3]签字版本!D418,MID([3]签字版本!D418,4,4),"****")</f>
        <v>133****7615</v>
      </c>
      <c r="E418" s="24" t="str">
        <f>[3]签字版本!E418</f>
        <v>上枧</v>
      </c>
      <c r="F418" s="26">
        <f>[3]签字版本!F418</f>
        <v>5.63</v>
      </c>
      <c r="G418" s="26">
        <f t="shared" si="12"/>
        <v>5.63</v>
      </c>
      <c r="H418" s="26">
        <f t="shared" si="13"/>
        <v>168.9</v>
      </c>
      <c r="I418" s="26">
        <f>[3]签字版本!J418</f>
        <v>33.78</v>
      </c>
      <c r="J418" s="25" t="str">
        <f>SUBSTITUTE([3]签字版本!K418,MID([3]签字版本!K418,9,7),"*******")</f>
        <v>62218405*******1065</v>
      </c>
      <c r="K418" s="24" t="str">
        <f>[3]签字版本!L418</f>
        <v>连城县农村信用联社四堡信用社</v>
      </c>
    </row>
    <row r="419" spans="1:11">
      <c r="A419" s="24" t="str">
        <f>[3]签字版本!A419</f>
        <v>413</v>
      </c>
      <c r="B419" s="24" t="str">
        <f>[3]签字版本!B419</f>
        <v>吴根盛</v>
      </c>
      <c r="C419" s="24" t="str">
        <f>SUBSTITUTE([3]签字版本!C419,MID([3]签字版本!C419,7,8),"********")</f>
        <v>352627********161X</v>
      </c>
      <c r="D419" s="25" t="str">
        <f>SUBSTITUTE([3]签字版本!D419,MID([3]签字版本!D419,4,4),"****")</f>
        <v>177****5369</v>
      </c>
      <c r="E419" s="24" t="str">
        <f>[3]签字版本!E419</f>
        <v>上枧</v>
      </c>
      <c r="F419" s="26">
        <f>[3]签字版本!F419</f>
        <v>8.43</v>
      </c>
      <c r="G419" s="26">
        <f t="shared" si="12"/>
        <v>8.43</v>
      </c>
      <c r="H419" s="26">
        <f t="shared" si="13"/>
        <v>252.9</v>
      </c>
      <c r="I419" s="26">
        <f>[3]签字版本!J419</f>
        <v>50.58</v>
      </c>
      <c r="J419" s="25" t="str">
        <f>SUBSTITUTE([3]签字版本!K419,MID([3]签字版本!K419,9,7),"*******")</f>
        <v>62218405*******1099</v>
      </c>
      <c r="K419" s="24" t="str">
        <f>[3]签字版本!L419</f>
        <v>连城县农村信用联社四堡信用社</v>
      </c>
    </row>
    <row r="420" spans="1:11">
      <c r="A420" s="24" t="str">
        <f>[3]签字版本!A420</f>
        <v>414</v>
      </c>
      <c r="B420" s="24" t="str">
        <f>[3]签字版本!B420</f>
        <v>吴泽球</v>
      </c>
      <c r="C420" s="24" t="str">
        <f>SUBSTITUTE([3]签字版本!C420,MID([3]签字版本!C420,7,8),"********")</f>
        <v>352627********1612</v>
      </c>
      <c r="D420" s="25" t="str">
        <f>SUBSTITUTE([3]签字版本!D420,MID([3]签字版本!D420,4,4),"****")</f>
        <v>151****7900</v>
      </c>
      <c r="E420" s="24" t="str">
        <f>[3]签字版本!E420</f>
        <v>上枧</v>
      </c>
      <c r="F420" s="26">
        <f>[3]签字版本!F420</f>
        <v>4.56</v>
      </c>
      <c r="G420" s="26">
        <f t="shared" si="12"/>
        <v>4.56</v>
      </c>
      <c r="H420" s="26">
        <f t="shared" si="13"/>
        <v>136.8</v>
      </c>
      <c r="I420" s="26">
        <f>[3]签字版本!J420</f>
        <v>27.36</v>
      </c>
      <c r="J420" s="25" t="str">
        <f>SUBSTITUTE([3]签字版本!K420,MID([3]签字版本!K420,9,7),"*******")</f>
        <v>62218405*******1766</v>
      </c>
      <c r="K420" s="24" t="str">
        <f>[3]签字版本!L420</f>
        <v>连城县农村信用联社四堡信用社</v>
      </c>
    </row>
    <row r="421" spans="1:11">
      <c r="A421" s="24" t="str">
        <f>[3]签字版本!A421</f>
        <v>415</v>
      </c>
      <c r="B421" s="24" t="str">
        <f>[3]签字版本!B421</f>
        <v>吴世何</v>
      </c>
      <c r="C421" s="24" t="str">
        <f>SUBSTITUTE([3]签字版本!C421,MID([3]签字版本!C421,7,8),"********")</f>
        <v>352627********1613</v>
      </c>
      <c r="D421" s="25" t="str">
        <f>SUBSTITUTE([3]签字版本!D421,MID([3]签字版本!D421,4,4),"****")</f>
        <v>182****8337</v>
      </c>
      <c r="E421" s="24" t="str">
        <f>[3]签字版本!E421</f>
        <v>上枧</v>
      </c>
      <c r="F421" s="26">
        <f>[3]签字版本!F421</f>
        <v>3.8</v>
      </c>
      <c r="G421" s="26">
        <f t="shared" si="12"/>
        <v>3.8</v>
      </c>
      <c r="H421" s="26">
        <f t="shared" si="13"/>
        <v>114</v>
      </c>
      <c r="I421" s="26">
        <f>[3]签字版本!J421</f>
        <v>22.8</v>
      </c>
      <c r="J421" s="25" t="str">
        <f>SUBSTITUTE([3]签字版本!K421,MID([3]签字版本!K421,9,7),"*******")</f>
        <v>90908180*******0064423</v>
      </c>
      <c r="K421" s="24" t="str">
        <f>[3]签字版本!L421</f>
        <v>连城县农村信用联社四堡信用社</v>
      </c>
    </row>
    <row r="422" spans="1:11">
      <c r="A422" s="24" t="str">
        <f>[3]签字版本!A422</f>
        <v>416</v>
      </c>
      <c r="B422" s="24" t="str">
        <f>[3]签字版本!B422</f>
        <v>吴泽选</v>
      </c>
      <c r="C422" s="24" t="str">
        <f>SUBSTITUTE([3]签字版本!C422,MID([3]签字版本!C422,7,8),"********")</f>
        <v>352627********1615</v>
      </c>
      <c r="D422" s="25" t="str">
        <f>SUBSTITUTE([3]签字版本!D422,MID([3]签字版本!D422,4,4),"****")</f>
        <v>131****0891</v>
      </c>
      <c r="E422" s="24" t="str">
        <f>[3]签字版本!E422</f>
        <v>上枧</v>
      </c>
      <c r="F422" s="26">
        <f>[3]签字版本!F422</f>
        <v>4.41</v>
      </c>
      <c r="G422" s="26">
        <f t="shared" si="12"/>
        <v>4.41</v>
      </c>
      <c r="H422" s="26">
        <f t="shared" si="13"/>
        <v>132.3</v>
      </c>
      <c r="I422" s="26">
        <f>[3]签字版本!J422</f>
        <v>26.46</v>
      </c>
      <c r="J422" s="25" t="str">
        <f>SUBSTITUTE([3]签字版本!K422,MID([3]签字版本!K422,9,7),"*******")</f>
        <v>62218405*******1578</v>
      </c>
      <c r="K422" s="24" t="str">
        <f>[3]签字版本!L422</f>
        <v>连城县农村信用联社四堡信用社</v>
      </c>
    </row>
    <row r="423" spans="1:11">
      <c r="A423" s="24" t="str">
        <f>[3]签字版本!A423</f>
        <v>417</v>
      </c>
      <c r="B423" s="24" t="str">
        <f>[3]签字版本!B423</f>
        <v>吴泽南</v>
      </c>
      <c r="C423" s="24" t="str">
        <f>SUBSTITUTE([3]签字版本!C423,MID([3]签字版本!C423,7,8),"********")</f>
        <v>352627********1613</v>
      </c>
      <c r="D423" s="25" t="str">
        <f>SUBSTITUTE([3]签字版本!D423,MID([3]签字版本!D423,4,4),"****")</f>
        <v>159****3949</v>
      </c>
      <c r="E423" s="24" t="str">
        <f>[3]签字版本!E423</f>
        <v>上枧</v>
      </c>
      <c r="F423" s="26">
        <f>[3]签字版本!F423</f>
        <v>2.85</v>
      </c>
      <c r="G423" s="26">
        <f t="shared" si="12"/>
        <v>2.85</v>
      </c>
      <c r="H423" s="26">
        <f t="shared" si="13"/>
        <v>85.5</v>
      </c>
      <c r="I423" s="26">
        <f>[3]签字版本!J423</f>
        <v>17.1</v>
      </c>
      <c r="J423" s="25" t="str">
        <f>SUBSTITUTE([3]签字版本!K423,MID([3]签字版本!K423,9,7),"*******")</f>
        <v>90908180*******0070318</v>
      </c>
      <c r="K423" s="24" t="str">
        <f>[3]签字版本!L423</f>
        <v>连城县农村信用联社四堡信用社</v>
      </c>
    </row>
    <row r="424" spans="1:11">
      <c r="A424" s="24" t="str">
        <f>[3]签字版本!A424</f>
        <v>418</v>
      </c>
      <c r="B424" s="24" t="str">
        <f>[3]签字版本!B424</f>
        <v>吴泽宝</v>
      </c>
      <c r="C424" s="24" t="str">
        <f>SUBSTITUTE([3]签字版本!C424,MID([3]签字版本!C424,7,8),"********")</f>
        <v>352627********161X</v>
      </c>
      <c r="D424" s="25" t="str">
        <f>SUBSTITUTE([3]签字版本!D424,MID([3]签字版本!D424,4,4),"****")</f>
        <v>131****0846</v>
      </c>
      <c r="E424" s="24" t="str">
        <f>[3]签字版本!E424</f>
        <v>上枧</v>
      </c>
      <c r="F424" s="26">
        <f>[3]签字版本!F424</f>
        <v>4.19</v>
      </c>
      <c r="G424" s="26">
        <f t="shared" si="12"/>
        <v>4.19</v>
      </c>
      <c r="H424" s="26">
        <f t="shared" si="13"/>
        <v>125.7</v>
      </c>
      <c r="I424" s="26">
        <f>[3]签字版本!J424</f>
        <v>25.14</v>
      </c>
      <c r="J424" s="25" t="str">
        <f>SUBSTITUTE([3]签字版本!K424,MID([3]签字版本!K424,9,7),"*******")</f>
        <v>90908180*******0064432</v>
      </c>
      <c r="K424" s="24" t="str">
        <f>[3]签字版本!L424</f>
        <v>连城县农村信用联社四堡信用社</v>
      </c>
    </row>
    <row r="425" spans="1:11">
      <c r="A425" s="24" t="str">
        <f>[3]签字版本!A425</f>
        <v>419</v>
      </c>
      <c r="B425" s="24" t="str">
        <f>[3]签字版本!B425</f>
        <v>肖顺财</v>
      </c>
      <c r="C425" s="24" t="str">
        <f>SUBSTITUTE([3]签字版本!C425,MID([3]签字版本!C425,7,8),"********")</f>
        <v>350825********1613</v>
      </c>
      <c r="D425" s="25" t="str">
        <f>SUBSTITUTE([3]签字版本!D425,MID([3]签字版本!D425,4,4),"****")</f>
        <v>178****7308</v>
      </c>
      <c r="E425" s="24" t="str">
        <f>[3]签字版本!E425</f>
        <v>上枧</v>
      </c>
      <c r="F425" s="26">
        <f>[3]签字版本!F425</f>
        <v>3.91</v>
      </c>
      <c r="G425" s="26">
        <f t="shared" si="12"/>
        <v>3.91</v>
      </c>
      <c r="H425" s="26">
        <f t="shared" si="13"/>
        <v>117.3</v>
      </c>
      <c r="I425" s="26">
        <f>[3]签字版本!J425</f>
        <v>23.46</v>
      </c>
      <c r="J425" s="25" t="str">
        <f>SUBSTITUTE([3]签字版本!K425,MID([3]签字版本!K425,9,7),"*******")</f>
        <v>62303625*******1064</v>
      </c>
      <c r="K425" s="24" t="str">
        <f>[3]签字版本!L425</f>
        <v>连城县农村信用联社四堡信用社</v>
      </c>
    </row>
    <row r="426" spans="1:11">
      <c r="A426" s="24" t="str">
        <f>[3]签字版本!A426</f>
        <v>420</v>
      </c>
      <c r="B426" s="24" t="str">
        <f>[3]签字版本!B426</f>
        <v>吴泽贵</v>
      </c>
      <c r="C426" s="24" t="str">
        <f>SUBSTITUTE([3]签字版本!C426,MID([3]签字版本!C426,7,8),"********")</f>
        <v>352627********1632</v>
      </c>
      <c r="D426" s="25" t="str">
        <f>SUBSTITUTE([3]签字版本!D426,MID([3]签字版本!D426,4,4),"****")</f>
        <v>136****8708</v>
      </c>
      <c r="E426" s="24" t="str">
        <f>[3]签字版本!E426</f>
        <v>上枧</v>
      </c>
      <c r="F426" s="26">
        <f>[3]签字版本!F426</f>
        <v>4.68</v>
      </c>
      <c r="G426" s="26">
        <f t="shared" si="12"/>
        <v>4.68</v>
      </c>
      <c r="H426" s="26">
        <f t="shared" si="13"/>
        <v>140.4</v>
      </c>
      <c r="I426" s="26">
        <f>[3]签字版本!J426</f>
        <v>28.08</v>
      </c>
      <c r="J426" s="25" t="str">
        <f>SUBSTITUTE([3]签字版本!K426,MID([3]签字版本!K426,9,7),"*******")</f>
        <v>90908180*******0603609</v>
      </c>
      <c r="K426" s="24" t="str">
        <f>[3]签字版本!L426</f>
        <v>连城县农村信用联社四堡信用社</v>
      </c>
    </row>
    <row r="427" spans="1:11">
      <c r="A427" s="24" t="str">
        <f>[3]签字版本!A427</f>
        <v>421</v>
      </c>
      <c r="B427" s="24" t="str">
        <f>[3]签字版本!B427</f>
        <v>吴泽鹏</v>
      </c>
      <c r="C427" s="24" t="str">
        <f>SUBSTITUTE([3]签字版本!C427,MID([3]签字版本!C427,7,8),"********")</f>
        <v>352627********1611</v>
      </c>
      <c r="D427" s="25" t="str">
        <f>SUBSTITUTE([3]签字版本!D427,MID([3]签字版本!D427,4,4),"****")</f>
        <v>147****3883</v>
      </c>
      <c r="E427" s="24" t="str">
        <f>[3]签字版本!E427</f>
        <v>上枧</v>
      </c>
      <c r="F427" s="26">
        <f>[3]签字版本!F427</f>
        <v>7.79</v>
      </c>
      <c r="G427" s="26">
        <f t="shared" si="12"/>
        <v>7.79</v>
      </c>
      <c r="H427" s="26">
        <f t="shared" si="13"/>
        <v>233.7</v>
      </c>
      <c r="I427" s="26">
        <f>[3]签字版本!J427</f>
        <v>46.74</v>
      </c>
      <c r="J427" s="25" t="str">
        <f>SUBSTITUTE([3]签字版本!K427,MID([3]签字版本!K427,9,7),"*******")</f>
        <v>90908180*******0070292</v>
      </c>
      <c r="K427" s="24" t="str">
        <f>[3]签字版本!L427</f>
        <v>连城县农村信用联社四堡信用社</v>
      </c>
    </row>
    <row r="428" spans="1:11">
      <c r="A428" s="24" t="str">
        <f>[3]签字版本!A428</f>
        <v>422</v>
      </c>
      <c r="B428" s="24" t="str">
        <f>[3]签字版本!B428</f>
        <v>吴泽彪</v>
      </c>
      <c r="C428" s="24" t="str">
        <f>SUBSTITUTE([3]签字版本!C428,MID([3]签字版本!C428,7,8),"********")</f>
        <v>352627********1615</v>
      </c>
      <c r="D428" s="25" t="str">
        <f>SUBSTITUTE([3]签字版本!D428,MID([3]签字版本!D428,4,4),"****")</f>
        <v>158****2383</v>
      </c>
      <c r="E428" s="24" t="str">
        <f>[3]签字版本!E428</f>
        <v>上枧</v>
      </c>
      <c r="F428" s="26">
        <f>[3]签字版本!F428</f>
        <v>9.95</v>
      </c>
      <c r="G428" s="26">
        <f t="shared" si="12"/>
        <v>9.95</v>
      </c>
      <c r="H428" s="26">
        <f t="shared" si="13"/>
        <v>298.5</v>
      </c>
      <c r="I428" s="26">
        <f>[3]签字版本!J428</f>
        <v>59.7</v>
      </c>
      <c r="J428" s="25" t="str">
        <f>SUBSTITUTE([3]签字版本!K428,MID([3]签字版本!K428,9,7),"*******")</f>
        <v>90908180*******0032084</v>
      </c>
      <c r="K428" s="24" t="str">
        <f>[3]签字版本!L428</f>
        <v>连城县农村信用联社四堡信用社</v>
      </c>
    </row>
    <row r="429" spans="1:11">
      <c r="A429" s="24" t="str">
        <f>[3]签字版本!A429</f>
        <v>423</v>
      </c>
      <c r="B429" s="24" t="str">
        <f>[3]签字版本!B429</f>
        <v>吴泽仁</v>
      </c>
      <c r="C429" s="24" t="str">
        <f>SUBSTITUTE([3]签字版本!C429,MID([3]签字版本!C429,7,8),"********")</f>
        <v>352627********1614</v>
      </c>
      <c r="D429" s="25" t="str">
        <f>SUBSTITUTE([3]签字版本!D429,MID([3]签字版本!D429,4,4),"****")</f>
        <v>135****2357</v>
      </c>
      <c r="E429" s="24" t="str">
        <f>[3]签字版本!E429</f>
        <v>上枧</v>
      </c>
      <c r="F429" s="26">
        <f>[3]签字版本!F429</f>
        <v>5.98</v>
      </c>
      <c r="G429" s="26">
        <f t="shared" si="12"/>
        <v>5.98</v>
      </c>
      <c r="H429" s="26">
        <f t="shared" si="13"/>
        <v>179.4</v>
      </c>
      <c r="I429" s="26">
        <f>[3]签字版本!J429</f>
        <v>35.88</v>
      </c>
      <c r="J429" s="25" t="str">
        <f>SUBSTITUTE([3]签字版本!K429,MID([3]签字版本!K429,9,7),"*******")</f>
        <v>90908180*******0602717</v>
      </c>
      <c r="K429" s="24" t="str">
        <f>[3]签字版本!L429</f>
        <v>连城县农村信用联社四堡信用社</v>
      </c>
    </row>
    <row r="430" spans="1:11">
      <c r="A430" s="24" t="str">
        <f>[3]签字版本!A430</f>
        <v>424</v>
      </c>
      <c r="B430" s="24" t="str">
        <f>[3]签字版本!B430</f>
        <v>吴世文</v>
      </c>
      <c r="C430" s="24" t="str">
        <f>SUBSTITUTE([3]签字版本!C430,MID([3]签字版本!C430,7,8),"********")</f>
        <v>352627********1615</v>
      </c>
      <c r="D430" s="25" t="str">
        <f>SUBSTITUTE([3]签字版本!D430,MID([3]签字版本!D430,4,4),"****")</f>
        <v>151****5539</v>
      </c>
      <c r="E430" s="24" t="str">
        <f>[3]签字版本!E430</f>
        <v>上枧</v>
      </c>
      <c r="F430" s="26">
        <f>[3]签字版本!F430</f>
        <v>4.13</v>
      </c>
      <c r="G430" s="26">
        <f t="shared" si="12"/>
        <v>4.13</v>
      </c>
      <c r="H430" s="26">
        <f t="shared" si="13"/>
        <v>123.9</v>
      </c>
      <c r="I430" s="26">
        <f>[3]签字版本!J430</f>
        <v>24.78</v>
      </c>
      <c r="J430" s="25" t="str">
        <f>SUBSTITUTE([3]签字版本!K430,MID([3]签字版本!K430,9,7),"*******")</f>
        <v>90908180*******0177222</v>
      </c>
      <c r="K430" s="24" t="str">
        <f>[3]签字版本!L430</f>
        <v>连城县农村信用联社四堡信用社</v>
      </c>
    </row>
    <row r="431" spans="1:11">
      <c r="A431" s="24" t="str">
        <f>[3]签字版本!A431</f>
        <v>425</v>
      </c>
      <c r="B431" s="24" t="str">
        <f>[3]签字版本!B431</f>
        <v>吴泽进</v>
      </c>
      <c r="C431" s="24" t="str">
        <f>SUBSTITUTE([3]签字版本!C431,MID([3]签字版本!C431,7,8),"********")</f>
        <v>352627********1614</v>
      </c>
      <c r="D431" s="25" t="str">
        <f>SUBSTITUTE([3]签字版本!D431,MID([3]签字版本!D431,4,4),"****")</f>
        <v>158****7830</v>
      </c>
      <c r="E431" s="24" t="str">
        <f>[3]签字版本!E431</f>
        <v>上枧</v>
      </c>
      <c r="F431" s="26">
        <f>[3]签字版本!F431</f>
        <v>4.84</v>
      </c>
      <c r="G431" s="26">
        <f t="shared" si="12"/>
        <v>4.84</v>
      </c>
      <c r="H431" s="26">
        <f t="shared" si="13"/>
        <v>145.2</v>
      </c>
      <c r="I431" s="26">
        <f>[3]签字版本!J431</f>
        <v>29.04</v>
      </c>
      <c r="J431" s="25" t="str">
        <f>SUBSTITUTE([3]签字版本!K431,MID([3]签字版本!K431,9,7),"*******")</f>
        <v>90908180*******0070336</v>
      </c>
      <c r="K431" s="24" t="str">
        <f>[3]签字版本!L431</f>
        <v>连城县农村信用联社四堡信用社</v>
      </c>
    </row>
    <row r="432" spans="1:11">
      <c r="A432" s="24" t="str">
        <f>[3]签字版本!A432</f>
        <v>426</v>
      </c>
      <c r="B432" s="24" t="str">
        <f>[3]签字版本!B432</f>
        <v>吴福山</v>
      </c>
      <c r="C432" s="24" t="str">
        <f>SUBSTITUTE([3]签字版本!C432,MID([3]签字版本!C432,7,8),"********")</f>
        <v>352627********161X</v>
      </c>
      <c r="D432" s="25" t="str">
        <f>SUBSTITUTE([3]签字版本!D432,MID([3]签字版本!D432,4,4),"****")</f>
        <v>138****7256</v>
      </c>
      <c r="E432" s="24" t="str">
        <f>[3]签字版本!E432</f>
        <v>上枧</v>
      </c>
      <c r="F432" s="26">
        <f>[3]签字版本!F432</f>
        <v>7.5</v>
      </c>
      <c r="G432" s="26">
        <f t="shared" si="12"/>
        <v>7.5</v>
      </c>
      <c r="H432" s="26">
        <f t="shared" si="13"/>
        <v>225</v>
      </c>
      <c r="I432" s="26">
        <f>[3]签字版本!J432</f>
        <v>45</v>
      </c>
      <c r="J432" s="25" t="str">
        <f>SUBSTITUTE([3]签字版本!K432,MID([3]签字版本!K432,9,7),"*******")</f>
        <v>90908180*******0016682</v>
      </c>
      <c r="K432" s="24" t="str">
        <f>[3]签字版本!L432</f>
        <v>连城县农村信用联社四堡信用社</v>
      </c>
    </row>
    <row r="433" spans="1:11">
      <c r="A433" s="24" t="str">
        <f>[3]签字版本!A433</f>
        <v>427</v>
      </c>
      <c r="B433" s="24" t="str">
        <f>[3]签字版本!B433</f>
        <v>吴福祥</v>
      </c>
      <c r="C433" s="24" t="str">
        <f>SUBSTITUTE([3]签字版本!C433,MID([3]签字版本!C433,7,8),"********")</f>
        <v>352627********1611</v>
      </c>
      <c r="D433" s="25" t="str">
        <f>SUBSTITUTE([3]签字版本!D433,MID([3]签字版本!D433,4,4),"****")</f>
        <v>136****7517</v>
      </c>
      <c r="E433" s="24" t="str">
        <f>[3]签字版本!E433</f>
        <v>上枧</v>
      </c>
      <c r="F433" s="26">
        <f>[3]签字版本!F433</f>
        <v>3.11</v>
      </c>
      <c r="G433" s="26">
        <f t="shared" si="12"/>
        <v>3.11</v>
      </c>
      <c r="H433" s="26">
        <f t="shared" si="13"/>
        <v>93.3</v>
      </c>
      <c r="I433" s="26">
        <f>[3]签字版本!J433</f>
        <v>18.66</v>
      </c>
      <c r="J433" s="25" t="str">
        <f>SUBSTITUTE([3]签字版本!K433,MID([3]签字版本!K433,9,7),"*******")</f>
        <v>62303615*******4052</v>
      </c>
      <c r="K433" s="24" t="str">
        <f>[3]签字版本!L433</f>
        <v>连城县农村信用联社四堡信用社</v>
      </c>
    </row>
    <row r="434" spans="1:11">
      <c r="A434" s="24" t="str">
        <f>[3]签字版本!A434</f>
        <v>428</v>
      </c>
      <c r="B434" s="24" t="str">
        <f>[3]签字版本!B434</f>
        <v>吴泽立</v>
      </c>
      <c r="C434" s="24" t="str">
        <f>SUBSTITUTE([3]签字版本!C434,MID([3]签字版本!C434,7,8),"********")</f>
        <v>352627********1650</v>
      </c>
      <c r="D434" s="25" t="str">
        <f>SUBSTITUTE([3]签字版本!D434,MID([3]签字版本!D434,4,4),"****")</f>
        <v>136****7517</v>
      </c>
      <c r="E434" s="24" t="str">
        <f>[3]签字版本!E434</f>
        <v>上枧</v>
      </c>
      <c r="F434" s="26">
        <f>[3]签字版本!F434</f>
        <v>4.45</v>
      </c>
      <c r="G434" s="26">
        <f t="shared" si="12"/>
        <v>4.45</v>
      </c>
      <c r="H434" s="26">
        <f t="shared" si="13"/>
        <v>133.5</v>
      </c>
      <c r="I434" s="26">
        <f>[3]签字版本!J434</f>
        <v>26.7</v>
      </c>
      <c r="J434" s="25" t="str">
        <f>SUBSTITUTE([3]签字版本!K434,MID([3]签字版本!K434,9,7),"*******")</f>
        <v>62218405*******1511</v>
      </c>
      <c r="K434" s="24" t="str">
        <f>[3]签字版本!L434</f>
        <v>连城县农村信用联社四堡信用社</v>
      </c>
    </row>
    <row r="435" spans="1:11">
      <c r="A435" s="24" t="str">
        <f>[3]签字版本!A435</f>
        <v>429</v>
      </c>
      <c r="B435" s="24" t="str">
        <f>[3]签字版本!B435</f>
        <v>吴泽华</v>
      </c>
      <c r="C435" s="24" t="str">
        <f>SUBSTITUTE([3]签字版本!C435,MID([3]签字版本!C435,7,8),"********")</f>
        <v>352627********1611</v>
      </c>
      <c r="D435" s="25" t="str">
        <f>SUBSTITUTE([3]签字版本!D435,MID([3]签字版本!D435,4,4),"****")</f>
        <v>136****3371</v>
      </c>
      <c r="E435" s="24" t="str">
        <f>[3]签字版本!E435</f>
        <v>上枧</v>
      </c>
      <c r="F435" s="26">
        <f>[3]签字版本!F435</f>
        <v>0.68</v>
      </c>
      <c r="G435" s="26">
        <f t="shared" si="12"/>
        <v>0.68</v>
      </c>
      <c r="H435" s="26">
        <f t="shared" si="13"/>
        <v>20.4</v>
      </c>
      <c r="I435" s="26">
        <f>[3]签字版本!J435</f>
        <v>4.08</v>
      </c>
      <c r="J435" s="25" t="str">
        <f>SUBSTITUTE([3]签字版本!K435,MID([3]签字版本!K435,9,7),"*******")</f>
        <v>62218405*******1438</v>
      </c>
      <c r="K435" s="24" t="str">
        <f>[3]签字版本!L435</f>
        <v>连城县农村信用联社四堡信用社</v>
      </c>
    </row>
    <row r="436" spans="1:11">
      <c r="A436" s="24" t="str">
        <f>[3]签字版本!A436</f>
        <v>430</v>
      </c>
      <c r="B436" s="24" t="str">
        <f>[3]签字版本!B436</f>
        <v>吴泽生</v>
      </c>
      <c r="C436" s="24" t="str">
        <f>SUBSTITUTE([3]签字版本!C436,MID([3]签字版本!C436,7,8),"********")</f>
        <v>350825********1612</v>
      </c>
      <c r="D436" s="25" t="str">
        <f>SUBSTITUTE([3]签字版本!D436,MID([3]签字版本!D436,4,4),"****")</f>
        <v>150****1579</v>
      </c>
      <c r="E436" s="24" t="str">
        <f>[3]签字版本!E436</f>
        <v>上枧</v>
      </c>
      <c r="F436" s="26">
        <f>[3]签字版本!F436</f>
        <v>1.18</v>
      </c>
      <c r="G436" s="26">
        <f t="shared" si="12"/>
        <v>1.18</v>
      </c>
      <c r="H436" s="26">
        <f t="shared" si="13"/>
        <v>35.4</v>
      </c>
      <c r="I436" s="26">
        <f>[3]签字版本!J436</f>
        <v>7.08</v>
      </c>
      <c r="J436" s="25" t="str">
        <f>SUBSTITUTE([3]签字版本!K436,MID([3]签字版本!K436,9,7),"*******")</f>
        <v>62218405*******1354</v>
      </c>
      <c r="K436" s="24" t="str">
        <f>[3]签字版本!L436</f>
        <v>连城县农村信用联社四堡信用社</v>
      </c>
    </row>
    <row r="437" spans="1:11">
      <c r="A437" s="24" t="str">
        <f>[3]签字版本!A437</f>
        <v>431</v>
      </c>
      <c r="B437" s="24" t="str">
        <f>[3]签字版本!B437</f>
        <v>谢先英</v>
      </c>
      <c r="C437" s="24" t="str">
        <f>SUBSTITUTE([3]签字版本!C437,MID([3]签字版本!C437,7,8),"********")</f>
        <v>352423********5541</v>
      </c>
      <c r="D437" s="25" t="str">
        <f>SUBSTITUTE([3]签字版本!D437,MID([3]签字版本!D437,4,4),"****")</f>
        <v>182****9035</v>
      </c>
      <c r="E437" s="24" t="str">
        <f>[3]签字版本!E437</f>
        <v>上枧</v>
      </c>
      <c r="F437" s="26">
        <f>[3]签字版本!F437</f>
        <v>2.66</v>
      </c>
      <c r="G437" s="26">
        <f t="shared" si="12"/>
        <v>2.66</v>
      </c>
      <c r="H437" s="26">
        <f t="shared" si="13"/>
        <v>79.8</v>
      </c>
      <c r="I437" s="26">
        <f>[3]签字版本!J437</f>
        <v>15.96</v>
      </c>
      <c r="J437" s="25" t="str">
        <f>SUBSTITUTE([3]签字版本!K437,MID([3]签字版本!K437,9,7),"*******")</f>
        <v>62303611*******7634</v>
      </c>
      <c r="K437" s="24" t="str">
        <f>[3]签字版本!L437</f>
        <v>连城县农村信用联社四堡信用社</v>
      </c>
    </row>
    <row r="438" spans="1:11">
      <c r="A438" s="24" t="str">
        <f>[3]签字版本!A438</f>
        <v>432</v>
      </c>
      <c r="B438" s="24" t="str">
        <f>[3]签字版本!B438</f>
        <v>杨振荣</v>
      </c>
      <c r="C438" s="24" t="str">
        <f>SUBSTITUTE([3]签字版本!C438,MID([3]签字版本!C438,7,8),"********")</f>
        <v>352627********1616</v>
      </c>
      <c r="D438" s="25" t="str">
        <f>SUBSTITUTE([3]签字版本!D438,MID([3]签字版本!D438,4,4),"****")</f>
        <v>187****2671</v>
      </c>
      <c r="E438" s="24" t="str">
        <f>[3]签字版本!E438</f>
        <v>上枧</v>
      </c>
      <c r="F438" s="26">
        <f>[3]签字版本!F438</f>
        <v>2.92</v>
      </c>
      <c r="G438" s="26">
        <f t="shared" si="12"/>
        <v>2.92</v>
      </c>
      <c r="H438" s="26">
        <f t="shared" si="13"/>
        <v>87.6</v>
      </c>
      <c r="I438" s="26">
        <f>[3]签字版本!J438</f>
        <v>17.52</v>
      </c>
      <c r="J438" s="25" t="str">
        <f>SUBSTITUTE([3]签字版本!K438,MID([3]签字版本!K438,9,7),"*******")</f>
        <v>62218405*******1784</v>
      </c>
      <c r="K438" s="24" t="str">
        <f>[3]签字版本!L438</f>
        <v>连城县农村信用联社四堡信用社</v>
      </c>
    </row>
    <row r="439" spans="1:11">
      <c r="A439" s="24" t="str">
        <f>[3]签字版本!A439</f>
        <v>433</v>
      </c>
      <c r="B439" s="24" t="str">
        <f>[3]签字版本!B439</f>
        <v>杨永煌</v>
      </c>
      <c r="C439" s="24" t="str">
        <f>SUBSTITUTE([3]签字版本!C439,MID([3]签字版本!C439,7,8),"********")</f>
        <v>350825********1611</v>
      </c>
      <c r="D439" s="25" t="str">
        <f>SUBSTITUTE([3]签字版本!D439,MID([3]签字版本!D439,4,4),"****")</f>
        <v>158****4491</v>
      </c>
      <c r="E439" s="24" t="str">
        <f>[3]签字版本!E439</f>
        <v>上枧</v>
      </c>
      <c r="F439" s="26">
        <f>[3]签字版本!F439</f>
        <v>2.69</v>
      </c>
      <c r="G439" s="26">
        <f t="shared" si="12"/>
        <v>2.69</v>
      </c>
      <c r="H439" s="26">
        <f t="shared" si="13"/>
        <v>80.7</v>
      </c>
      <c r="I439" s="26">
        <f>[3]签字版本!J439</f>
        <v>16.14</v>
      </c>
      <c r="J439" s="25" t="str">
        <f>SUBSTITUTE([3]签字版本!K439,MID([3]签字版本!K439,9,7),"*******")</f>
        <v>62218405*******1982</v>
      </c>
      <c r="K439" s="24" t="str">
        <f>[3]签字版本!L439</f>
        <v>连城县农村信用联社四堡信用社</v>
      </c>
    </row>
    <row r="440" spans="1:11">
      <c r="A440" s="24" t="str">
        <f>[3]签字版本!A440</f>
        <v>434</v>
      </c>
      <c r="B440" s="24" t="str">
        <f>[3]签字版本!B440</f>
        <v>杨振国</v>
      </c>
      <c r="C440" s="24" t="str">
        <f>SUBSTITUTE([3]签字版本!C440,MID([3]签字版本!C440,7,8),"********")</f>
        <v>352627********161X</v>
      </c>
      <c r="D440" s="25" t="str">
        <f>SUBSTITUTE([3]签字版本!D440,MID([3]签字版本!D440,4,4),"****")</f>
        <v>158****4149</v>
      </c>
      <c r="E440" s="24" t="str">
        <f>[3]签字版本!E440</f>
        <v>上枧</v>
      </c>
      <c r="F440" s="26">
        <f>[3]签字版本!F440</f>
        <v>6.74</v>
      </c>
      <c r="G440" s="26">
        <f t="shared" si="12"/>
        <v>6.74</v>
      </c>
      <c r="H440" s="26">
        <f t="shared" si="13"/>
        <v>202.2</v>
      </c>
      <c r="I440" s="26">
        <f>[3]签字版本!J440</f>
        <v>40.44</v>
      </c>
      <c r="J440" s="25" t="str">
        <f>SUBSTITUTE([3]签字版本!K440,MID([3]签字版本!K440,9,7),"*******")</f>
        <v>62218405*******1842</v>
      </c>
      <c r="K440" s="24" t="str">
        <f>[3]签字版本!L440</f>
        <v>连城县农村信用联社四堡信用社</v>
      </c>
    </row>
    <row r="441" spans="1:11">
      <c r="A441" s="24" t="str">
        <f>[3]签字版本!A441</f>
        <v>435</v>
      </c>
      <c r="B441" s="24" t="str">
        <f>[3]签字版本!B441</f>
        <v>杨振生</v>
      </c>
      <c r="C441" s="24" t="str">
        <f>SUBSTITUTE([3]签字版本!C441,MID([3]签字版本!C441,7,8),"********")</f>
        <v>352627********1636</v>
      </c>
      <c r="D441" s="25" t="str">
        <f>SUBSTITUTE([3]签字版本!D441,MID([3]签字版本!D441,4,4),"****")</f>
        <v>158****5421</v>
      </c>
      <c r="E441" s="24" t="str">
        <f>[3]签字版本!E441</f>
        <v>上枧</v>
      </c>
      <c r="F441" s="26">
        <f>[3]签字版本!F441</f>
        <v>2.71</v>
      </c>
      <c r="G441" s="26">
        <f t="shared" si="12"/>
        <v>2.71</v>
      </c>
      <c r="H441" s="26">
        <f t="shared" si="13"/>
        <v>81.3</v>
      </c>
      <c r="I441" s="26">
        <f>[3]签字版本!J441</f>
        <v>16.26</v>
      </c>
      <c r="J441" s="25" t="str">
        <f>SUBSTITUTE([3]签字版本!K441,MID([3]签字版本!K441,9,7),"*******")</f>
        <v>62218405*******1800</v>
      </c>
      <c r="K441" s="24" t="str">
        <f>[3]签字版本!L441</f>
        <v>连城县农村信用联社四堡信用社</v>
      </c>
    </row>
    <row r="442" spans="1:11">
      <c r="A442" s="24" t="str">
        <f>[3]签字版本!A442</f>
        <v>436</v>
      </c>
      <c r="B442" s="24" t="str">
        <f>[3]签字版本!B442</f>
        <v>杨振球</v>
      </c>
      <c r="C442" s="24" t="str">
        <f>SUBSTITUTE([3]签字版本!C442,MID([3]签字版本!C442,7,8),"********")</f>
        <v>352627********1618</v>
      </c>
      <c r="D442" s="25" t="str">
        <f>SUBSTITUTE([3]签字版本!D442,MID([3]签字版本!D442,4,4),"****")</f>
        <v>133****4945</v>
      </c>
      <c r="E442" s="24" t="str">
        <f>[3]签字版本!E442</f>
        <v>上枧</v>
      </c>
      <c r="F442" s="26">
        <f>[3]签字版本!F442</f>
        <v>3.87</v>
      </c>
      <c r="G442" s="26">
        <f t="shared" si="12"/>
        <v>3.87</v>
      </c>
      <c r="H442" s="26">
        <f t="shared" si="13"/>
        <v>116.1</v>
      </c>
      <c r="I442" s="26">
        <f>[3]签字版本!J442</f>
        <v>23.22</v>
      </c>
      <c r="J442" s="25" t="str">
        <f>SUBSTITUTE([3]签字版本!K442,MID([3]签字版本!K442,9,7),"*******")</f>
        <v>90908180*******0064450</v>
      </c>
      <c r="K442" s="24" t="str">
        <f>[3]签字版本!L442</f>
        <v>连城县农村信用联社四堡信用社</v>
      </c>
    </row>
    <row r="443" spans="1:11">
      <c r="A443" s="24" t="str">
        <f>[3]签字版本!A443</f>
        <v>437</v>
      </c>
      <c r="B443" s="24" t="str">
        <f>[3]签字版本!B443</f>
        <v>杨永标</v>
      </c>
      <c r="C443" s="24" t="str">
        <f>SUBSTITUTE([3]签字版本!C443,MID([3]签字版本!C443,7,8),"********")</f>
        <v>352627********1611</v>
      </c>
      <c r="D443" s="25" t="str">
        <f>SUBSTITUTE([3]签字版本!D443,MID([3]签字版本!D443,4,4),"****")</f>
        <v>136****5249</v>
      </c>
      <c r="E443" s="24" t="str">
        <f>[3]签字版本!E443</f>
        <v>上枧</v>
      </c>
      <c r="F443" s="26">
        <f>[3]签字版本!F443</f>
        <v>3.25</v>
      </c>
      <c r="G443" s="26">
        <f t="shared" si="12"/>
        <v>3.25</v>
      </c>
      <c r="H443" s="26">
        <f t="shared" si="13"/>
        <v>97.5</v>
      </c>
      <c r="I443" s="26">
        <f>[3]签字版本!J443</f>
        <v>19.5</v>
      </c>
      <c r="J443" s="25" t="str">
        <f>SUBSTITUTE([3]签字版本!K443,MID([3]签字版本!K443,9,7),"*******")</f>
        <v>62218405*******1826</v>
      </c>
      <c r="K443" s="24" t="str">
        <f>[3]签字版本!L443</f>
        <v>连城县农村信用联社四堡信用社</v>
      </c>
    </row>
    <row r="444" spans="1:11">
      <c r="A444" s="24" t="str">
        <f>[3]签字版本!A444</f>
        <v>438</v>
      </c>
      <c r="B444" s="24" t="str">
        <f>[3]签字版本!B444</f>
        <v>杨绍标</v>
      </c>
      <c r="C444" s="24" t="str">
        <f>SUBSTITUTE([3]签字版本!C444,MID([3]签字版本!C444,7,8),"********")</f>
        <v>352627********1614</v>
      </c>
      <c r="D444" s="25" t="str">
        <f>SUBSTITUTE([3]签字版本!D444,MID([3]签字版本!D444,4,4),"****")</f>
        <v>183****5798</v>
      </c>
      <c r="E444" s="24" t="str">
        <f>[3]签字版本!E444</f>
        <v>上枧</v>
      </c>
      <c r="F444" s="26">
        <f>[3]签字版本!F444</f>
        <v>3.24</v>
      </c>
      <c r="G444" s="26">
        <f t="shared" si="12"/>
        <v>3.24</v>
      </c>
      <c r="H444" s="26">
        <f t="shared" si="13"/>
        <v>97.2</v>
      </c>
      <c r="I444" s="26">
        <f>[3]签字版本!J444</f>
        <v>19.44</v>
      </c>
      <c r="J444" s="25" t="str">
        <f>SUBSTITUTE([3]签字版本!K444,MID([3]签字版本!K444,9,7),"*******")</f>
        <v>90908180*******0178356</v>
      </c>
      <c r="K444" s="24" t="str">
        <f>[3]签字版本!L444</f>
        <v>连城县农村信用联社四堡信用社</v>
      </c>
    </row>
    <row r="445" spans="1:11">
      <c r="A445" s="24" t="str">
        <f>[3]签字版本!A445</f>
        <v>439</v>
      </c>
      <c r="B445" s="24" t="str">
        <f>[3]签字版本!B445</f>
        <v>杨振根</v>
      </c>
      <c r="C445" s="24" t="str">
        <f>SUBSTITUTE([3]签字版本!C445,MID([3]签字版本!C445,7,8),"********")</f>
        <v>352627********1633</v>
      </c>
      <c r="D445" s="25" t="str">
        <f>SUBSTITUTE([3]签字版本!D445,MID([3]签字版本!D445,4,4),"****")</f>
        <v>158****5423</v>
      </c>
      <c r="E445" s="24" t="str">
        <f>[3]签字版本!E445</f>
        <v>上枧</v>
      </c>
      <c r="F445" s="26">
        <f>[3]签字版本!F445</f>
        <v>5.85</v>
      </c>
      <c r="G445" s="26">
        <f t="shared" si="12"/>
        <v>5.85</v>
      </c>
      <c r="H445" s="26">
        <f t="shared" si="13"/>
        <v>175.5</v>
      </c>
      <c r="I445" s="26">
        <f>[3]签字版本!J445</f>
        <v>35.1</v>
      </c>
      <c r="J445" s="25" t="str">
        <f>SUBSTITUTE([3]签字版本!K445,MID([3]签字版本!K445,9,7),"*******")</f>
        <v>62218405*******1735</v>
      </c>
      <c r="K445" s="24" t="str">
        <f>[3]签字版本!L445</f>
        <v>连城县农村信用联社四堡信用社</v>
      </c>
    </row>
    <row r="446" spans="1:11">
      <c r="A446" s="24" t="str">
        <f>[3]签字版本!A446</f>
        <v>440</v>
      </c>
      <c r="B446" s="24" t="str">
        <f>[3]签字版本!B446</f>
        <v>杨腾芳</v>
      </c>
      <c r="C446" s="24" t="str">
        <f>SUBSTITUTE([3]签字版本!C446,MID([3]签字版本!C446,7,8),"********")</f>
        <v>352627********1616</v>
      </c>
      <c r="D446" s="25" t="str">
        <f>SUBSTITUTE([3]签字版本!D446,MID([3]签字版本!D446,4,4),"****")</f>
        <v>157****0356</v>
      </c>
      <c r="E446" s="24" t="str">
        <f>[3]签字版本!E446</f>
        <v>上枧</v>
      </c>
      <c r="F446" s="26">
        <f>[3]签字版本!F446</f>
        <v>4.73</v>
      </c>
      <c r="G446" s="26">
        <f t="shared" si="12"/>
        <v>4.73</v>
      </c>
      <c r="H446" s="26">
        <f t="shared" si="13"/>
        <v>141.9</v>
      </c>
      <c r="I446" s="26">
        <f>[3]签字版本!J446</f>
        <v>28.38</v>
      </c>
      <c r="J446" s="25" t="str">
        <f>SUBSTITUTE([3]签字版本!K446,MID([3]签字版本!K446,9,7),"*******")</f>
        <v>90908180*******0009644</v>
      </c>
      <c r="K446" s="24" t="str">
        <f>[3]签字版本!L446</f>
        <v>连城县农村信用联社四堡信用社</v>
      </c>
    </row>
    <row r="447" spans="1:11">
      <c r="A447" s="24" t="str">
        <f>[3]签字版本!A447</f>
        <v>441</v>
      </c>
      <c r="B447" s="24" t="str">
        <f>[3]签字版本!B447</f>
        <v>杨振廷</v>
      </c>
      <c r="C447" s="24" t="str">
        <f>SUBSTITUTE([3]签字版本!C447,MID([3]签字版本!C447,7,8),"********")</f>
        <v>352627********1615</v>
      </c>
      <c r="D447" s="25" t="str">
        <f>SUBSTITUTE([3]签字版本!D447,MID([3]签字版本!D447,4,4),"****")</f>
        <v>138****5498</v>
      </c>
      <c r="E447" s="24" t="str">
        <f>[3]签字版本!E447</f>
        <v>上枧</v>
      </c>
      <c r="F447" s="26">
        <f>[3]签字版本!F447</f>
        <v>8.56</v>
      </c>
      <c r="G447" s="26">
        <f t="shared" si="12"/>
        <v>8.56</v>
      </c>
      <c r="H447" s="26">
        <f t="shared" si="13"/>
        <v>256.8</v>
      </c>
      <c r="I447" s="26">
        <f>[3]签字版本!J447</f>
        <v>51.36</v>
      </c>
      <c r="J447" s="25" t="str">
        <f>SUBSTITUTE([3]签字版本!K447,MID([3]签字版本!K447,9,7),"*******")</f>
        <v>62218405*******1875</v>
      </c>
      <c r="K447" s="24" t="str">
        <f>[3]签字版本!L447</f>
        <v>连城县农村信用联社四堡信用社</v>
      </c>
    </row>
    <row r="448" spans="1:11">
      <c r="A448" s="24" t="str">
        <f>[3]签字版本!A448</f>
        <v>442</v>
      </c>
      <c r="B448" s="24" t="str">
        <f>[3]签字版本!B448</f>
        <v>杨永森</v>
      </c>
      <c r="C448" s="24" t="str">
        <f>SUBSTITUTE([3]签字版本!C448,MID([3]签字版本!C448,7,8),"********")</f>
        <v>352627********161X</v>
      </c>
      <c r="D448" s="25" t="str">
        <f>SUBSTITUTE([3]签字版本!D448,MID([3]签字版本!D448,4,4),"****")</f>
        <v>134****4850</v>
      </c>
      <c r="E448" s="24" t="str">
        <f>[3]签字版本!E448</f>
        <v>上枧</v>
      </c>
      <c r="F448" s="26">
        <f>[3]签字版本!F448</f>
        <v>1.1</v>
      </c>
      <c r="G448" s="26">
        <f t="shared" si="12"/>
        <v>1.1</v>
      </c>
      <c r="H448" s="26">
        <f t="shared" si="13"/>
        <v>33</v>
      </c>
      <c r="I448" s="26">
        <f>[3]签字版本!J448</f>
        <v>6.6</v>
      </c>
      <c r="J448" s="25" t="str">
        <f>SUBSTITUTE([3]签字版本!K448,MID([3]签字版本!K448,9,7),"*******")</f>
        <v>90908180*******0179505</v>
      </c>
      <c r="K448" s="24" t="str">
        <f>[3]签字版本!L448</f>
        <v>连城县农村信用联社四堡信用社</v>
      </c>
    </row>
    <row r="449" spans="1:11">
      <c r="A449" s="24" t="str">
        <f>[3]签字版本!A449</f>
        <v>443</v>
      </c>
      <c r="B449" s="24" t="str">
        <f>[3]签字版本!B449</f>
        <v>杨福生</v>
      </c>
      <c r="C449" s="24" t="str">
        <f>SUBSTITUTE([3]签字版本!C449,MID([3]签字版本!C449,7,8),"********")</f>
        <v>352627********1610</v>
      </c>
      <c r="D449" s="25" t="str">
        <f>SUBSTITUTE([3]签字版本!D449,MID([3]签字版本!D449,4,4),"****")</f>
        <v>153****9945</v>
      </c>
      <c r="E449" s="24" t="str">
        <f>[3]签字版本!E449</f>
        <v>上枧</v>
      </c>
      <c r="F449" s="26">
        <f>[3]签字版本!F449</f>
        <v>2.31</v>
      </c>
      <c r="G449" s="26">
        <f t="shared" si="12"/>
        <v>2.31</v>
      </c>
      <c r="H449" s="26">
        <f t="shared" si="13"/>
        <v>69.3</v>
      </c>
      <c r="I449" s="26">
        <f>[3]签字版本!J449</f>
        <v>13.86</v>
      </c>
      <c r="J449" s="25" t="str">
        <f>SUBSTITUTE([3]签字版本!K449,MID([3]签字版本!K449,9,7),"*******")</f>
        <v>90908180*******0178436</v>
      </c>
      <c r="K449" s="24" t="str">
        <f>[3]签字版本!L449</f>
        <v>连城县农村信用联社四堡信用社</v>
      </c>
    </row>
    <row r="450" spans="1:11">
      <c r="A450" s="24" t="str">
        <f>[3]签字版本!A450</f>
        <v>444</v>
      </c>
      <c r="B450" s="24" t="str">
        <f>[3]签字版本!B450</f>
        <v>杨永龙</v>
      </c>
      <c r="C450" s="24" t="str">
        <f>SUBSTITUTE([3]签字版本!C450,MID([3]签字版本!C450,7,8),"********")</f>
        <v>352627********1611</v>
      </c>
      <c r="D450" s="25" t="str">
        <f>SUBSTITUTE([3]签字版本!D450,MID([3]签字版本!D450,4,4),"****")</f>
        <v>189****0730</v>
      </c>
      <c r="E450" s="24" t="str">
        <f>[3]签字版本!E450</f>
        <v>上枧</v>
      </c>
      <c r="F450" s="26">
        <f>[3]签字版本!F450</f>
        <v>2.08</v>
      </c>
      <c r="G450" s="26">
        <f t="shared" si="12"/>
        <v>2.08</v>
      </c>
      <c r="H450" s="26">
        <f t="shared" si="13"/>
        <v>62.4</v>
      </c>
      <c r="I450" s="26">
        <f>[3]签字版本!J450</f>
        <v>12.48</v>
      </c>
      <c r="J450" s="25" t="str">
        <f>SUBSTITUTE([3]签字版本!K450,MID([3]签字版本!K450,9,7),"*******")</f>
        <v>62303615*******0513</v>
      </c>
      <c r="K450" s="24" t="str">
        <f>[3]签字版本!L450</f>
        <v>连城县农村信用联社四堡信用社</v>
      </c>
    </row>
    <row r="451" spans="1:11">
      <c r="A451" s="24" t="str">
        <f>[3]签字版本!A451</f>
        <v>445</v>
      </c>
      <c r="B451" s="24" t="str">
        <f>[3]签字版本!B451</f>
        <v>江碧华</v>
      </c>
      <c r="C451" s="24" t="str">
        <f>SUBSTITUTE([3]签字版本!C451,MID([3]签字版本!C451,7,8),"********")</f>
        <v>350423********5520</v>
      </c>
      <c r="D451" s="25" t="str">
        <f>SUBSTITUTE([3]签字版本!D451,MID([3]签字版本!D451,4,4),"****")</f>
        <v>134****7422</v>
      </c>
      <c r="E451" s="24" t="str">
        <f>[3]签字版本!E451</f>
        <v>上枧</v>
      </c>
      <c r="F451" s="26">
        <f>[3]签字版本!F451</f>
        <v>2.29</v>
      </c>
      <c r="G451" s="26">
        <f t="shared" si="12"/>
        <v>2.29</v>
      </c>
      <c r="H451" s="26">
        <f t="shared" si="13"/>
        <v>68.7</v>
      </c>
      <c r="I451" s="26">
        <f>[3]签字版本!J451</f>
        <v>13.74</v>
      </c>
      <c r="J451" s="25" t="str">
        <f>SUBSTITUTE([3]签字版本!K451,MID([3]签字版本!K451,9,7),"*******")</f>
        <v>62218405*******2658</v>
      </c>
      <c r="K451" s="24" t="str">
        <f>[3]签字版本!L451</f>
        <v>连城县农村信用联社四堡信用社</v>
      </c>
    </row>
    <row r="452" spans="1:11">
      <c r="A452" s="24" t="str">
        <f>[3]签字版本!A452</f>
        <v>446</v>
      </c>
      <c r="B452" s="24" t="str">
        <f>[3]签字版本!B452</f>
        <v>杨水龙</v>
      </c>
      <c r="C452" s="24" t="str">
        <f>SUBSTITUTE([3]签字版本!C452,MID([3]签字版本!C452,7,8),"********")</f>
        <v>352627********1615</v>
      </c>
      <c r="D452" s="25" t="str">
        <f>SUBSTITUTE([3]签字版本!D452,MID([3]签字版本!D452,4,4),"****")</f>
        <v>151****4458</v>
      </c>
      <c r="E452" s="24" t="str">
        <f>[3]签字版本!E452</f>
        <v>上枧</v>
      </c>
      <c r="F452" s="26">
        <f>[3]签字版本!F452</f>
        <v>1.2</v>
      </c>
      <c r="G452" s="26">
        <f t="shared" si="12"/>
        <v>1.2</v>
      </c>
      <c r="H452" s="26">
        <f t="shared" si="13"/>
        <v>36</v>
      </c>
      <c r="I452" s="26">
        <f>[3]签字版本!J452</f>
        <v>7.2</v>
      </c>
      <c r="J452" s="25" t="str">
        <f>SUBSTITUTE([3]签字版本!K452,MID([3]签字版本!K452,9,7),"*******")</f>
        <v>62218405*******2922</v>
      </c>
      <c r="K452" s="24" t="str">
        <f>[3]签字版本!L452</f>
        <v>连城县农村信用联社四堡信用社</v>
      </c>
    </row>
    <row r="453" spans="1:11">
      <c r="A453" s="24" t="str">
        <f>[3]签字版本!A453</f>
        <v>447</v>
      </c>
      <c r="B453" s="24" t="str">
        <f>[3]签字版本!B453</f>
        <v>杨小勇</v>
      </c>
      <c r="C453" s="24" t="str">
        <f>SUBSTITUTE([3]签字版本!C453,MID([3]签字版本!C453,7,8),"********")</f>
        <v>352627********163X</v>
      </c>
      <c r="D453" s="25" t="str">
        <f>SUBSTITUTE([3]签字版本!D453,MID([3]签字版本!D453,4,4),"****")</f>
        <v>150****7799</v>
      </c>
      <c r="E453" s="24" t="str">
        <f>[3]签字版本!E453</f>
        <v>上枧</v>
      </c>
      <c r="F453" s="26">
        <f>[3]签字版本!F453</f>
        <v>1.41</v>
      </c>
      <c r="G453" s="26">
        <f t="shared" si="12"/>
        <v>1.41</v>
      </c>
      <c r="H453" s="26">
        <f t="shared" si="13"/>
        <v>42.3</v>
      </c>
      <c r="I453" s="26">
        <f>[3]签字版本!J453</f>
        <v>8.46</v>
      </c>
      <c r="J453" s="25" t="str">
        <f>SUBSTITUTE([3]签字版本!K453,MID([3]签字版本!K453,9,7),"*******")</f>
        <v>62218405*******2295</v>
      </c>
      <c r="K453" s="24" t="str">
        <f>[3]签字版本!L453</f>
        <v>连城县农村信用联社四堡信用社</v>
      </c>
    </row>
    <row r="454" spans="1:11">
      <c r="A454" s="24" t="str">
        <f>[3]签字版本!A454</f>
        <v>448</v>
      </c>
      <c r="B454" s="24" t="str">
        <f>[3]签字版本!B454</f>
        <v>杨永岐</v>
      </c>
      <c r="C454" s="24" t="str">
        <f>SUBSTITUTE([3]签字版本!C454,MID([3]签字版本!C454,7,8),"********")</f>
        <v>352627********1617</v>
      </c>
      <c r="D454" s="25" t="str">
        <f>SUBSTITUTE([3]签字版本!D454,MID([3]签字版本!D454,4,4),"****")</f>
        <v>133****7740</v>
      </c>
      <c r="E454" s="24" t="str">
        <f>[3]签字版本!E454</f>
        <v>上枧</v>
      </c>
      <c r="F454" s="26">
        <f>[3]签字版本!F454</f>
        <v>4.38</v>
      </c>
      <c r="G454" s="26">
        <f t="shared" si="12"/>
        <v>4.38</v>
      </c>
      <c r="H454" s="26">
        <f t="shared" si="13"/>
        <v>131.4</v>
      </c>
      <c r="I454" s="26">
        <f>[3]签字版本!J454</f>
        <v>26.28</v>
      </c>
      <c r="J454" s="25" t="str">
        <f>SUBSTITUTE([3]签字版本!K454,MID([3]签字版本!K454,9,7),"*******")</f>
        <v>90908180*******0138774</v>
      </c>
      <c r="K454" s="24" t="str">
        <f>[3]签字版本!L454</f>
        <v>连城县农村信用联社四堡信用社</v>
      </c>
    </row>
    <row r="455" spans="1:11">
      <c r="A455" s="24" t="str">
        <f>[3]签字版本!A455</f>
        <v>449</v>
      </c>
      <c r="B455" s="24" t="str">
        <f>[3]签字版本!B455</f>
        <v>杨先明</v>
      </c>
      <c r="C455" s="24" t="str">
        <f>SUBSTITUTE([3]签字版本!C455,MID([3]签字版本!C455,7,8),"********")</f>
        <v>352627********1613</v>
      </c>
      <c r="D455" s="25" t="str">
        <f>SUBSTITUTE([3]签字版本!D455,MID([3]签字版本!D455,4,4),"****")</f>
        <v>159****4898</v>
      </c>
      <c r="E455" s="24" t="str">
        <f>[3]签字版本!E455</f>
        <v>上枧</v>
      </c>
      <c r="F455" s="26">
        <f>[3]签字版本!F455</f>
        <v>5.21</v>
      </c>
      <c r="G455" s="26">
        <f t="shared" ref="G455:G504" si="14">F455</f>
        <v>5.21</v>
      </c>
      <c r="H455" s="26">
        <f t="shared" ref="H455:H504" si="15">G455*30</f>
        <v>156.3</v>
      </c>
      <c r="I455" s="26">
        <f>[3]签字版本!J455</f>
        <v>31.26</v>
      </c>
      <c r="J455" s="25" t="str">
        <f>SUBSTITUTE([3]签字版本!K455,MID([3]签字版本!K455,9,7),"*******")</f>
        <v>90908180*******0237042</v>
      </c>
      <c r="K455" s="24" t="str">
        <f>[3]签字版本!L455</f>
        <v>连城县农村信用联社四堡信用社</v>
      </c>
    </row>
    <row r="456" spans="1:11">
      <c r="A456" s="24" t="str">
        <f>[3]签字版本!A456</f>
        <v>450</v>
      </c>
      <c r="B456" s="24" t="str">
        <f>[3]签字版本!B456</f>
        <v>邹秀娥</v>
      </c>
      <c r="C456" s="24" t="str">
        <f>SUBSTITUTE([3]签字版本!C456,MID([3]签字版本!C456,7,8),"********")</f>
        <v>352627********1623</v>
      </c>
      <c r="D456" s="25" t="str">
        <f>SUBSTITUTE([3]签字版本!D456,MID([3]签字版本!D456,4,4),"****")</f>
        <v>187****7051</v>
      </c>
      <c r="E456" s="24" t="str">
        <f>[3]签字版本!E456</f>
        <v>上枧</v>
      </c>
      <c r="F456" s="26">
        <f>[3]签字版本!F456</f>
        <v>3.99</v>
      </c>
      <c r="G456" s="26">
        <f t="shared" si="14"/>
        <v>3.99</v>
      </c>
      <c r="H456" s="26">
        <f t="shared" si="15"/>
        <v>119.7</v>
      </c>
      <c r="I456" s="26">
        <f>[3]签字版本!J456</f>
        <v>23.94</v>
      </c>
      <c r="J456" s="25" t="str">
        <f>SUBSTITUTE([3]签字版本!K456,MID([3]签字版本!K456,9,7),"*******")</f>
        <v>90908180*******0200035</v>
      </c>
      <c r="K456" s="24" t="str">
        <f>[3]签字版本!L456</f>
        <v>连城县农村信用联社四堡信用社</v>
      </c>
    </row>
    <row r="457" spans="1:11">
      <c r="A457" s="24" t="str">
        <f>[3]签字版本!A457</f>
        <v>451</v>
      </c>
      <c r="B457" s="24" t="str">
        <f>[3]签字版本!B457</f>
        <v>杨先顺</v>
      </c>
      <c r="C457" s="24" t="str">
        <f>SUBSTITUTE([3]签字版本!C457,MID([3]签字版本!C457,7,8),"********")</f>
        <v>352627********1611</v>
      </c>
      <c r="D457" s="25" t="str">
        <f>SUBSTITUTE([3]签字版本!D457,MID([3]签字版本!D457,4,4),"****")</f>
        <v>189****9317</v>
      </c>
      <c r="E457" s="24" t="str">
        <f>[3]签字版本!E457</f>
        <v>上枧</v>
      </c>
      <c r="F457" s="26">
        <f>[3]签字版本!F457</f>
        <v>1.29</v>
      </c>
      <c r="G457" s="26">
        <f t="shared" si="14"/>
        <v>1.29</v>
      </c>
      <c r="H457" s="26">
        <f t="shared" si="15"/>
        <v>38.7</v>
      </c>
      <c r="I457" s="26">
        <f>[3]签字版本!J457</f>
        <v>7.74</v>
      </c>
      <c r="J457" s="25" t="str">
        <f>SUBSTITUTE([3]签字版本!K457,MID([3]签字版本!K457,9,7),"*******")</f>
        <v>62218405*******2948</v>
      </c>
      <c r="K457" s="24" t="str">
        <f>[3]签字版本!L457</f>
        <v>连城县农村信用联社四堡信用社</v>
      </c>
    </row>
    <row r="458" spans="1:11">
      <c r="A458" s="24" t="str">
        <f>[3]签字版本!A458</f>
        <v>452</v>
      </c>
      <c r="B458" s="24" t="str">
        <f>[3]签字版本!B458</f>
        <v>杨明生</v>
      </c>
      <c r="C458" s="24" t="str">
        <f>SUBSTITUTE([3]签字版本!C458,MID([3]签字版本!C458,7,8),"********")</f>
        <v>350825********1614</v>
      </c>
      <c r="D458" s="25" t="str">
        <f>SUBSTITUTE([3]签字版本!D458,MID([3]签字版本!D458,4,4),"****")</f>
        <v>138****6011</v>
      </c>
      <c r="E458" s="24" t="str">
        <f>[3]签字版本!E458</f>
        <v>上枧</v>
      </c>
      <c r="F458" s="26">
        <f>[3]签字版本!F458</f>
        <v>5.03</v>
      </c>
      <c r="G458" s="26">
        <f t="shared" si="14"/>
        <v>5.03</v>
      </c>
      <c r="H458" s="26">
        <f t="shared" si="15"/>
        <v>150.9</v>
      </c>
      <c r="I458" s="26">
        <f>[3]签字版本!J458</f>
        <v>30.18</v>
      </c>
      <c r="J458" s="25" t="str">
        <f>SUBSTITUTE([3]签字版本!K458,MID([3]签字版本!K458,9,7),"*******")</f>
        <v>90902150*******0151391</v>
      </c>
      <c r="K458" s="24" t="str">
        <f>[3]签字版本!L458</f>
        <v>连城县农村信用联社四堡信用社</v>
      </c>
    </row>
    <row r="459" spans="1:11">
      <c r="A459" s="24" t="str">
        <f>[3]签字版本!A459</f>
        <v>453</v>
      </c>
      <c r="B459" s="24" t="str">
        <f>[3]签字版本!B459</f>
        <v>杨增平</v>
      </c>
      <c r="C459" s="24" t="str">
        <f>SUBSTITUTE([3]签字版本!C459,MID([3]签字版本!C459,7,8),"********")</f>
        <v>352627********1616</v>
      </c>
      <c r="D459" s="25" t="str">
        <f>SUBSTITUTE([3]签字版本!D459,MID([3]签字版本!D459,4,4),"****")</f>
        <v>158****9161</v>
      </c>
      <c r="E459" s="24" t="str">
        <f>[3]签字版本!E459</f>
        <v>上枧</v>
      </c>
      <c r="F459" s="26">
        <f>[3]签字版本!F459</f>
        <v>2.86</v>
      </c>
      <c r="G459" s="26">
        <f t="shared" si="14"/>
        <v>2.86</v>
      </c>
      <c r="H459" s="26">
        <f t="shared" si="15"/>
        <v>85.8</v>
      </c>
      <c r="I459" s="26">
        <f>[3]签字版本!J459</f>
        <v>17.16</v>
      </c>
      <c r="J459" s="25" t="str">
        <f>SUBSTITUTE([3]签字版本!K459,MID([3]签字版本!K459,9,7),"*******")</f>
        <v>62218405*******2352</v>
      </c>
      <c r="K459" s="24" t="str">
        <f>[3]签字版本!L459</f>
        <v>连城县农村信用联社四堡信用社</v>
      </c>
    </row>
    <row r="460" spans="1:11">
      <c r="A460" s="24" t="str">
        <f>[3]签字版本!A460</f>
        <v>454</v>
      </c>
      <c r="B460" s="24" t="str">
        <f>[3]签字版本!B460</f>
        <v>杨先德</v>
      </c>
      <c r="C460" s="24" t="str">
        <f>SUBSTITUTE([3]签字版本!C460,MID([3]签字版本!C460,7,8),"********")</f>
        <v>352627********1619</v>
      </c>
      <c r="D460" s="25" t="str">
        <f>SUBSTITUTE([3]签字版本!D460,MID([3]签字版本!D460,4,4),"****")</f>
        <v>183****1367</v>
      </c>
      <c r="E460" s="24" t="str">
        <f>[3]签字版本!E460</f>
        <v>上枧</v>
      </c>
      <c r="F460" s="26">
        <f>[3]签字版本!F460</f>
        <v>4.24</v>
      </c>
      <c r="G460" s="26">
        <f t="shared" si="14"/>
        <v>4.24</v>
      </c>
      <c r="H460" s="26">
        <f t="shared" si="15"/>
        <v>127.2</v>
      </c>
      <c r="I460" s="26">
        <f>[3]签字版本!J460</f>
        <v>25.44</v>
      </c>
      <c r="J460" s="25" t="str">
        <f>SUBSTITUTE([3]签字版本!K460,MID([3]签字版本!K460,9,7),"*******")</f>
        <v>62218405*******2584</v>
      </c>
      <c r="K460" s="24" t="str">
        <f>[3]签字版本!L460</f>
        <v>连城县农村信用联社四堡信用社</v>
      </c>
    </row>
    <row r="461" spans="1:11">
      <c r="A461" s="24" t="str">
        <f>[3]签字版本!A461</f>
        <v>455</v>
      </c>
      <c r="B461" s="24" t="str">
        <f>[3]签字版本!B461</f>
        <v>杨乐陶</v>
      </c>
      <c r="C461" s="24" t="str">
        <f>SUBSTITUTE([3]签字版本!C461,MID([3]签字版本!C461,7,8),"********")</f>
        <v>352627********1612</v>
      </c>
      <c r="D461" s="25" t="str">
        <f>SUBSTITUTE([3]签字版本!D461,MID([3]签字版本!D461,4,4),"****")</f>
        <v>130****4198</v>
      </c>
      <c r="E461" s="24" t="str">
        <f>[3]签字版本!E461</f>
        <v>上枧</v>
      </c>
      <c r="F461" s="26">
        <f>[3]签字版本!F461</f>
        <v>6.16</v>
      </c>
      <c r="G461" s="26">
        <f t="shared" si="14"/>
        <v>6.16</v>
      </c>
      <c r="H461" s="26">
        <f t="shared" si="15"/>
        <v>184.8</v>
      </c>
      <c r="I461" s="26">
        <f>[3]签字版本!J461</f>
        <v>36.96</v>
      </c>
      <c r="J461" s="25" t="str">
        <f>SUBSTITUTE([3]签字版本!K461,MID([3]签字版本!K461,9,7),"*******")</f>
        <v>90908180*******0053337</v>
      </c>
      <c r="K461" s="24" t="str">
        <f>[3]签字版本!L461</f>
        <v>连城县农村信用联社四堡信用社</v>
      </c>
    </row>
    <row r="462" spans="1:11">
      <c r="A462" s="24" t="str">
        <f>[3]签字版本!A462</f>
        <v>456</v>
      </c>
      <c r="B462" s="24" t="str">
        <f>[3]签字版本!B462</f>
        <v>杨永富</v>
      </c>
      <c r="C462" s="24" t="str">
        <f>SUBSTITUTE([3]签字版本!C462,MID([3]签字版本!C462,7,8),"********")</f>
        <v>352627********1634</v>
      </c>
      <c r="D462" s="25" t="str">
        <f>SUBSTITUTE([3]签字版本!D462,MID([3]签字版本!D462,4,4),"****")</f>
        <v>182****5203</v>
      </c>
      <c r="E462" s="24" t="str">
        <f>[3]签字版本!E462</f>
        <v>上枧</v>
      </c>
      <c r="F462" s="26">
        <f>[3]签字版本!F462</f>
        <v>0.22</v>
      </c>
      <c r="G462" s="26">
        <f t="shared" si="14"/>
        <v>0.22</v>
      </c>
      <c r="H462" s="26">
        <f t="shared" si="15"/>
        <v>6.6</v>
      </c>
      <c r="I462" s="26">
        <f>[3]签字版本!J462</f>
        <v>1.32</v>
      </c>
      <c r="J462" s="25" t="str">
        <f>SUBSTITUTE([3]签字版本!K462,MID([3]签字版本!K462,9,7),"*******")</f>
        <v>90908180*******0070381</v>
      </c>
      <c r="K462" s="24" t="str">
        <f>[3]签字版本!L462</f>
        <v>连城县农村信用联社四堡信用社</v>
      </c>
    </row>
    <row r="463" spans="1:11">
      <c r="A463" s="24" t="str">
        <f>[3]签字版本!A463</f>
        <v>457</v>
      </c>
      <c r="B463" s="24" t="str">
        <f>[3]签字版本!B463</f>
        <v>杨志</v>
      </c>
      <c r="C463" s="24" t="str">
        <f>SUBSTITUTE([3]签字版本!C463,MID([3]签字版本!C463,7,8),"********")</f>
        <v>352627********1630</v>
      </c>
      <c r="D463" s="25" t="str">
        <f>SUBSTITUTE([3]签字版本!D463,MID([3]签字版本!D463,4,4),"****")</f>
        <v>158****4523</v>
      </c>
      <c r="E463" s="24" t="str">
        <f>[3]签字版本!E463</f>
        <v>上枧</v>
      </c>
      <c r="F463" s="26">
        <f>[3]签字版本!F463</f>
        <v>1.79</v>
      </c>
      <c r="G463" s="26">
        <f t="shared" si="14"/>
        <v>1.79</v>
      </c>
      <c r="H463" s="26">
        <f t="shared" si="15"/>
        <v>53.7</v>
      </c>
      <c r="I463" s="26">
        <f>[3]签字版本!J463</f>
        <v>10.74</v>
      </c>
      <c r="J463" s="25" t="str">
        <f>SUBSTITUTE([3]签字版本!K463,MID([3]签字版本!K463,9,7),"*******")</f>
        <v>62218405*******2906</v>
      </c>
      <c r="K463" s="24" t="str">
        <f>[3]签字版本!L463</f>
        <v>连城县农村信用联社四堡信用社</v>
      </c>
    </row>
    <row r="464" spans="1:11">
      <c r="A464" s="24" t="str">
        <f>[3]签字版本!A464</f>
        <v>458</v>
      </c>
      <c r="B464" s="24" t="str">
        <f>[3]签字版本!B464</f>
        <v>马素莲</v>
      </c>
      <c r="C464" s="24" t="str">
        <f>SUBSTITUTE([3]签字版本!C464,MID([3]签字版本!C464,7,8),"********")</f>
        <v>352627********1625</v>
      </c>
      <c r="D464" s="25" t="str">
        <f>SUBSTITUTE([3]签字版本!D464,MID([3]签字版本!D464,4,4),"****")</f>
        <v>135****8871</v>
      </c>
      <c r="E464" s="24" t="str">
        <f>[3]签字版本!E464</f>
        <v>上枧</v>
      </c>
      <c r="F464" s="26">
        <f>[3]签字版本!F464</f>
        <v>4.15</v>
      </c>
      <c r="G464" s="26">
        <f t="shared" si="14"/>
        <v>4.15</v>
      </c>
      <c r="H464" s="26">
        <f t="shared" si="15"/>
        <v>124.5</v>
      </c>
      <c r="I464" s="26">
        <f>[3]签字版本!J464</f>
        <v>24.9</v>
      </c>
      <c r="J464" s="25" t="str">
        <f>SUBSTITUTE([3]签字版本!K464,MID([3]签字版本!K464,9,7),"*******")</f>
        <v>90908180*******0053159</v>
      </c>
      <c r="K464" s="24" t="str">
        <f>[3]签字版本!L464</f>
        <v>连城县农村信用联社四堡信用社</v>
      </c>
    </row>
    <row r="465" spans="1:11">
      <c r="A465" s="24" t="str">
        <f>[3]签字版本!A465</f>
        <v>459</v>
      </c>
      <c r="B465" s="24" t="str">
        <f>[3]签字版本!B465</f>
        <v>杨先长</v>
      </c>
      <c r="C465" s="24" t="str">
        <f>SUBSTITUTE([3]签字版本!C465,MID([3]签字版本!C465,7,8),"********")</f>
        <v>352627********1613</v>
      </c>
      <c r="D465" s="25" t="str">
        <f>SUBSTITUTE([3]签字版本!D465,MID([3]签字版本!D465,4,4),"****")</f>
        <v>180****1961</v>
      </c>
      <c r="E465" s="24" t="str">
        <f>[3]签字版本!E465</f>
        <v>上枧</v>
      </c>
      <c r="F465" s="26">
        <f>[3]签字版本!F465</f>
        <v>3.98</v>
      </c>
      <c r="G465" s="26">
        <f t="shared" si="14"/>
        <v>3.98</v>
      </c>
      <c r="H465" s="26">
        <f t="shared" si="15"/>
        <v>119.4</v>
      </c>
      <c r="I465" s="26">
        <f>[3]签字版本!J465</f>
        <v>23.88</v>
      </c>
      <c r="J465" s="25" t="str">
        <f>SUBSTITUTE([3]签字版本!K465,MID([3]签字版本!K465,9,7),"*******")</f>
        <v>62218405*******2642</v>
      </c>
      <c r="K465" s="24" t="str">
        <f>[3]签字版本!L465</f>
        <v>连城县农村信用联社四堡信用社</v>
      </c>
    </row>
    <row r="466" spans="1:11">
      <c r="A466" s="24" t="str">
        <f>[3]签字版本!A466</f>
        <v>460</v>
      </c>
      <c r="B466" s="24" t="str">
        <f>[3]签字版本!B466</f>
        <v>李爱英</v>
      </c>
      <c r="C466" s="24" t="str">
        <f>SUBSTITUTE([3]签字版本!C466,MID([3]签字版本!C466,7,8),"********")</f>
        <v>350423********5523</v>
      </c>
      <c r="D466" s="25" t="str">
        <f>SUBSTITUTE([3]签字版本!D466,MID([3]签字版本!D466,4,4),"****")</f>
        <v>136****9285</v>
      </c>
      <c r="E466" s="24" t="str">
        <f>[3]签字版本!E466</f>
        <v>上枧</v>
      </c>
      <c r="F466" s="26">
        <f>[3]签字版本!F466</f>
        <v>7.14</v>
      </c>
      <c r="G466" s="26">
        <f t="shared" si="14"/>
        <v>7.14</v>
      </c>
      <c r="H466" s="26">
        <f t="shared" si="15"/>
        <v>214.2</v>
      </c>
      <c r="I466" s="26">
        <f>[3]签字版本!J466</f>
        <v>42.84</v>
      </c>
      <c r="J466" s="25" t="str">
        <f>SUBSTITUTE([3]签字版本!K466,MID([3]签字版本!K466,9,7),"*******")</f>
        <v>62303611*******8139</v>
      </c>
      <c r="K466" s="24" t="str">
        <f>[3]签字版本!L466</f>
        <v>连城县农村信用联社四堡信用社</v>
      </c>
    </row>
    <row r="467" spans="1:11">
      <c r="A467" s="24" t="str">
        <f>[3]签字版本!A467</f>
        <v>461</v>
      </c>
      <c r="B467" s="24" t="str">
        <f>[3]签字版本!B467</f>
        <v>杨旺才</v>
      </c>
      <c r="C467" s="24" t="str">
        <f>SUBSTITUTE([3]签字版本!C467,MID([3]签字版本!C467,7,8),"********")</f>
        <v>352627********1613</v>
      </c>
      <c r="D467" s="25" t="str">
        <f>SUBSTITUTE([3]签字版本!D467,MID([3]签字版本!D467,4,4),"****")</f>
        <v>130****8910</v>
      </c>
      <c r="E467" s="24" t="str">
        <f>[3]签字版本!E467</f>
        <v>上枧</v>
      </c>
      <c r="F467" s="26">
        <f>[3]签字版本!F467</f>
        <v>2.88</v>
      </c>
      <c r="G467" s="26">
        <f t="shared" si="14"/>
        <v>2.88</v>
      </c>
      <c r="H467" s="26">
        <f t="shared" si="15"/>
        <v>86.4</v>
      </c>
      <c r="I467" s="26">
        <f>[3]签字版本!J467</f>
        <v>17.28</v>
      </c>
      <c r="J467" s="25" t="str">
        <f>SUBSTITUTE([3]签字版本!K467,MID([3]签字版本!K467,9,7),"*******")</f>
        <v>62218405*******2444</v>
      </c>
      <c r="K467" s="24" t="str">
        <f>[3]签字版本!L467</f>
        <v>连城县农村信用联社四堡信用社</v>
      </c>
    </row>
    <row r="468" spans="1:11">
      <c r="A468" s="24" t="str">
        <f>[3]签字版本!A468</f>
        <v>462</v>
      </c>
      <c r="B468" s="24" t="str">
        <f>[3]签字版本!B468</f>
        <v>马少芳</v>
      </c>
      <c r="C468" s="24" t="str">
        <f>SUBSTITUTE([3]签字版本!C468,MID([3]签字版本!C468,7,8),"********")</f>
        <v>350825********1620</v>
      </c>
      <c r="D468" s="25" t="str">
        <f>SUBSTITUTE([3]签字版本!D468,MID([3]签字版本!D468,4,4),"****")</f>
        <v>159****8981</v>
      </c>
      <c r="E468" s="24" t="str">
        <f>[3]签字版本!E468</f>
        <v>上枧</v>
      </c>
      <c r="F468" s="26">
        <f>[3]签字版本!F468</f>
        <v>3.1</v>
      </c>
      <c r="G468" s="26">
        <f t="shared" si="14"/>
        <v>3.1</v>
      </c>
      <c r="H468" s="26">
        <f t="shared" si="15"/>
        <v>93</v>
      </c>
      <c r="I468" s="26">
        <f>[3]签字版本!J468</f>
        <v>18.6</v>
      </c>
      <c r="J468" s="25" t="str">
        <f>SUBSTITUTE([3]签字版本!K468,MID([3]签字版本!K468,9,7),"*******")</f>
        <v>62303611*******8705</v>
      </c>
      <c r="K468" s="24" t="str">
        <f>[3]签字版本!L468</f>
        <v>连城县农村信用联社四堡信用社</v>
      </c>
    </row>
    <row r="469" spans="1:11">
      <c r="A469" s="24" t="str">
        <f>[3]签字版本!A469</f>
        <v>463</v>
      </c>
      <c r="B469" s="24" t="str">
        <f>[3]签字版本!B469</f>
        <v>杨顺彬</v>
      </c>
      <c r="C469" s="24" t="str">
        <f>SUBSTITUTE([3]签字版本!C469,MID([3]签字版本!C469,7,8),"********")</f>
        <v>352627********1613</v>
      </c>
      <c r="D469" s="25" t="str">
        <f>SUBSTITUTE([3]签字版本!D469,MID([3]签字版本!D469,4,4),"****")</f>
        <v>134****7682</v>
      </c>
      <c r="E469" s="24" t="str">
        <f>[3]签字版本!E469</f>
        <v>上枧</v>
      </c>
      <c r="F469" s="26">
        <f>[3]签字版本!F469</f>
        <v>1.73</v>
      </c>
      <c r="G469" s="26">
        <f t="shared" si="14"/>
        <v>1.73</v>
      </c>
      <c r="H469" s="26">
        <f t="shared" si="15"/>
        <v>51.9</v>
      </c>
      <c r="I469" s="26">
        <f>[3]签字版本!J469</f>
        <v>10.38</v>
      </c>
      <c r="J469" s="25" t="str">
        <f>SUBSTITUTE([3]签字版本!K469,MID([3]签字版本!K469,9,7),"*******")</f>
        <v>62218405*******2329</v>
      </c>
      <c r="K469" s="24" t="str">
        <f>[3]签字版本!L469</f>
        <v>连城县农村信用联社四堡信用社</v>
      </c>
    </row>
    <row r="470" spans="1:11">
      <c r="A470" s="24" t="str">
        <f>[3]签字版本!A470</f>
        <v>464</v>
      </c>
      <c r="B470" s="24" t="str">
        <f>[3]签字版本!B470</f>
        <v>杨水才</v>
      </c>
      <c r="C470" s="24" t="str">
        <f>SUBSTITUTE([3]签字版本!C470,MID([3]签字版本!C470,7,8),"********")</f>
        <v>352627********1615</v>
      </c>
      <c r="D470" s="25" t="str">
        <f>SUBSTITUTE([3]签字版本!D470,MID([3]签字版本!D470,4,4),"****")</f>
        <v>158****9371</v>
      </c>
      <c r="E470" s="24" t="str">
        <f>[3]签字版本!E470</f>
        <v>上枧</v>
      </c>
      <c r="F470" s="26">
        <f>[3]签字版本!F470</f>
        <v>4</v>
      </c>
      <c r="G470" s="26">
        <f t="shared" si="14"/>
        <v>4</v>
      </c>
      <c r="H470" s="26">
        <f t="shared" si="15"/>
        <v>120</v>
      </c>
      <c r="I470" s="26">
        <f>[3]签字版本!J470</f>
        <v>24</v>
      </c>
      <c r="J470" s="25" t="str">
        <f>SUBSTITUTE([3]签字版本!K470,MID([3]签字版本!K470,9,7),"*******")</f>
        <v>90908180*******0052855</v>
      </c>
      <c r="K470" s="24" t="str">
        <f>[3]签字版本!L470</f>
        <v>连城县农村信用联社四堡信用社</v>
      </c>
    </row>
    <row r="471" spans="1:11">
      <c r="A471" s="24" t="str">
        <f>[3]签字版本!A471</f>
        <v>465</v>
      </c>
      <c r="B471" s="24" t="str">
        <f>[3]签字版本!B471</f>
        <v>杨晓轩</v>
      </c>
      <c r="C471" s="24" t="str">
        <f>SUBSTITUTE([3]签字版本!C471,MID([3]签字版本!C471,7,8),"********")</f>
        <v>350825********1616</v>
      </c>
      <c r="D471" s="25" t="str">
        <f>SUBSTITUTE([3]签字版本!D471,MID([3]签字版本!D471,4,4),"****")</f>
        <v>183****1392</v>
      </c>
      <c r="E471" s="24" t="str">
        <f>[3]签字版本!E471</f>
        <v>上枧</v>
      </c>
      <c r="F471" s="26">
        <f>[3]签字版本!F471</f>
        <v>1.02</v>
      </c>
      <c r="G471" s="26">
        <f t="shared" si="14"/>
        <v>1.02</v>
      </c>
      <c r="H471" s="26">
        <f t="shared" si="15"/>
        <v>30.6</v>
      </c>
      <c r="I471" s="26">
        <f>[3]签字版本!J471</f>
        <v>6.12</v>
      </c>
      <c r="J471" s="25" t="str">
        <f>SUBSTITUTE([3]签字版本!K471,MID([3]签字版本!K471,9,7),"*******")</f>
        <v>62218405*******2030</v>
      </c>
      <c r="K471" s="24" t="str">
        <f>[3]签字版本!L471</f>
        <v>连城县农村信用联社四堡信用社</v>
      </c>
    </row>
    <row r="472" spans="1:11">
      <c r="A472" s="24" t="str">
        <f>[3]签字版本!A472</f>
        <v>466</v>
      </c>
      <c r="B472" s="24" t="str">
        <f>[3]签字版本!B472</f>
        <v>杨由富</v>
      </c>
      <c r="C472" s="24" t="str">
        <f>SUBSTITUTE([3]签字版本!C472,MID([3]签字版本!C472,7,8),"********")</f>
        <v>352627********1615</v>
      </c>
      <c r="D472" s="25" t="str">
        <f>SUBSTITUTE([3]签字版本!D472,MID([3]签字版本!D472,4,4),"****")</f>
        <v>139****3257</v>
      </c>
      <c r="E472" s="24" t="str">
        <f>[3]签字版本!E472</f>
        <v>上枧</v>
      </c>
      <c r="F472" s="26">
        <f>[3]签字版本!F472</f>
        <v>3.69</v>
      </c>
      <c r="G472" s="26">
        <f t="shared" si="14"/>
        <v>3.69</v>
      </c>
      <c r="H472" s="26">
        <f t="shared" si="15"/>
        <v>110.7</v>
      </c>
      <c r="I472" s="26">
        <f>[3]签字版本!J472</f>
        <v>22.14</v>
      </c>
      <c r="J472" s="25" t="str">
        <f>SUBSTITUTE([3]签字版本!K472,MID([3]签字版本!K472,9,7),"*******")</f>
        <v>90908180*******0138364</v>
      </c>
      <c r="K472" s="24" t="str">
        <f>[3]签字版本!L472</f>
        <v>连城县农村信用联社四堡信用社</v>
      </c>
    </row>
    <row r="473" spans="1:11">
      <c r="A473" s="24" t="str">
        <f>[3]签字版本!A473</f>
        <v>467</v>
      </c>
      <c r="B473" s="24" t="str">
        <f>[3]签字版本!B473</f>
        <v>杨小文</v>
      </c>
      <c r="C473" s="24" t="str">
        <f>SUBSTITUTE([3]签字版本!C473,MID([3]签字版本!C473,7,8),"********")</f>
        <v>352627********1614</v>
      </c>
      <c r="D473" s="25" t="str">
        <f>SUBSTITUTE([3]签字版本!D473,MID([3]签字版本!D473,4,4),"****")</f>
        <v>182****1159</v>
      </c>
      <c r="E473" s="24" t="str">
        <f>[3]签字版本!E473</f>
        <v>上枧</v>
      </c>
      <c r="F473" s="26">
        <f>[3]签字版本!F473</f>
        <v>1.99</v>
      </c>
      <c r="G473" s="26">
        <f t="shared" si="14"/>
        <v>1.99</v>
      </c>
      <c r="H473" s="26">
        <f t="shared" si="15"/>
        <v>59.7</v>
      </c>
      <c r="I473" s="26">
        <f>[3]签字版本!J473</f>
        <v>11.94</v>
      </c>
      <c r="J473" s="25" t="str">
        <f>SUBSTITUTE([3]签字版本!K473,MID([3]签字版本!K473,9,7),"*******")</f>
        <v>62218405*******2360</v>
      </c>
      <c r="K473" s="24" t="str">
        <f>[3]签字版本!L473</f>
        <v>连城县农村信用联社四堡信用社</v>
      </c>
    </row>
    <row r="474" spans="1:11">
      <c r="A474" s="24" t="str">
        <f>[3]签字版本!A474</f>
        <v>468</v>
      </c>
      <c r="B474" s="24" t="str">
        <f>[3]签字版本!B474</f>
        <v>杨星明</v>
      </c>
      <c r="C474" s="24" t="str">
        <f>SUBSTITUTE([3]签字版本!C474,MID([3]签字版本!C474,7,8),"********")</f>
        <v>352627********1610</v>
      </c>
      <c r="D474" s="25" t="str">
        <f>SUBSTITUTE([3]签字版本!D474,MID([3]签字版本!D474,4,4),"****")</f>
        <v>180****1080</v>
      </c>
      <c r="E474" s="24" t="str">
        <f>[3]签字版本!E474</f>
        <v>上枧</v>
      </c>
      <c r="F474" s="26">
        <f>[3]签字版本!F474</f>
        <v>1.56</v>
      </c>
      <c r="G474" s="26">
        <f t="shared" si="14"/>
        <v>1.56</v>
      </c>
      <c r="H474" s="26">
        <f t="shared" si="15"/>
        <v>46.8</v>
      </c>
      <c r="I474" s="26">
        <f>[3]签字版本!J474</f>
        <v>9.36</v>
      </c>
      <c r="J474" s="25" t="str">
        <f>SUBSTITUTE([3]签字版本!K474,MID([3]签字版本!K474,9,7),"*******")</f>
        <v>62218405*******2394</v>
      </c>
      <c r="K474" s="24" t="str">
        <f>[3]签字版本!L474</f>
        <v>连城县农村信用联社四堡信用社</v>
      </c>
    </row>
    <row r="475" spans="1:11">
      <c r="A475" s="24" t="str">
        <f>[3]签字版本!A475</f>
        <v>469</v>
      </c>
      <c r="B475" s="24" t="str">
        <f>[3]签字版本!B475</f>
        <v>杨吕标</v>
      </c>
      <c r="C475" s="24" t="str">
        <f>SUBSTITUTE([3]签字版本!C475,MID([3]签字版本!C475,7,8),"********")</f>
        <v>352627********1618</v>
      </c>
      <c r="D475" s="25" t="str">
        <f>SUBSTITUTE([3]签字版本!D475,MID([3]签字版本!D475,4,4),"****")</f>
        <v>173****9109</v>
      </c>
      <c r="E475" s="24" t="str">
        <f>[3]签字版本!E475</f>
        <v>上枧</v>
      </c>
      <c r="F475" s="26">
        <f>[3]签字版本!F475</f>
        <v>0.83</v>
      </c>
      <c r="G475" s="26">
        <f t="shared" si="14"/>
        <v>0.83</v>
      </c>
      <c r="H475" s="26">
        <f t="shared" si="15"/>
        <v>24.9</v>
      </c>
      <c r="I475" s="26">
        <f>[3]签字版本!J475</f>
        <v>4.98</v>
      </c>
      <c r="J475" s="25" t="str">
        <f>SUBSTITUTE([3]签字版本!K475,MID([3]签字版本!K475,9,7),"*******")</f>
        <v>62218405*******2386</v>
      </c>
      <c r="K475" s="24" t="str">
        <f>[3]签字版本!L475</f>
        <v>连城县农村信用联社四堡信用社</v>
      </c>
    </row>
    <row r="476" spans="1:11">
      <c r="A476" s="24" t="str">
        <f>[3]签字版本!A476</f>
        <v>470</v>
      </c>
      <c r="B476" s="24" t="str">
        <f>[3]签字版本!B476</f>
        <v>杨凤才</v>
      </c>
      <c r="C476" s="24" t="str">
        <f>SUBSTITUTE([3]签字版本!C476,MID([3]签字版本!C476,7,8),"********")</f>
        <v>352627********1615</v>
      </c>
      <c r="D476" s="25" t="str">
        <f>SUBSTITUTE([3]签字版本!D476,MID([3]签字版本!D476,4,4),"****")</f>
        <v>138****9442</v>
      </c>
      <c r="E476" s="24" t="str">
        <f>[3]签字版本!E476</f>
        <v>上枧</v>
      </c>
      <c r="F476" s="26">
        <f>[3]签字版本!F476</f>
        <v>1.74</v>
      </c>
      <c r="G476" s="26">
        <f t="shared" si="14"/>
        <v>1.74</v>
      </c>
      <c r="H476" s="26">
        <f t="shared" si="15"/>
        <v>52.2</v>
      </c>
      <c r="I476" s="26">
        <f>[3]签字版本!J476</f>
        <v>10.44</v>
      </c>
      <c r="J476" s="25" t="str">
        <f>SUBSTITUTE([3]签字版本!K476,MID([3]签字版本!K476,9,7),"*******")</f>
        <v>62218405*******2311</v>
      </c>
      <c r="K476" s="24" t="str">
        <f>[3]签字版本!L476</f>
        <v>连城县农村信用联社四堡信用社</v>
      </c>
    </row>
    <row r="477" spans="1:11">
      <c r="A477" s="24" t="str">
        <f>[3]签字版本!A477</f>
        <v>471</v>
      </c>
      <c r="B477" s="24" t="str">
        <f>[3]签字版本!B477</f>
        <v>杨啟财</v>
      </c>
      <c r="C477" s="24" t="str">
        <f>SUBSTITUTE([3]签字版本!C477,MID([3]签字版本!C477,7,8),"********")</f>
        <v>350825********1610</v>
      </c>
      <c r="D477" s="25" t="str">
        <f>SUBSTITUTE([3]签字版本!D477,MID([3]签字版本!D477,4,4),"****")</f>
        <v>138****0510</v>
      </c>
      <c r="E477" s="24" t="str">
        <f>[3]签字版本!E477</f>
        <v>上枧</v>
      </c>
      <c r="F477" s="26">
        <f>[3]签字版本!F477</f>
        <v>1.13</v>
      </c>
      <c r="G477" s="26">
        <f t="shared" si="14"/>
        <v>1.13</v>
      </c>
      <c r="H477" s="26">
        <f t="shared" si="15"/>
        <v>33.9</v>
      </c>
      <c r="I477" s="26">
        <f>[3]签字版本!J477</f>
        <v>6.78</v>
      </c>
      <c r="J477" s="25" t="str">
        <f>SUBSTITUTE([3]签字版本!K477,MID([3]签字版本!K477,9,7),"*******")</f>
        <v>62218405*******2154</v>
      </c>
      <c r="K477" s="24" t="str">
        <f>[3]签字版本!L477</f>
        <v>连城县农村信用联社四堡信用社</v>
      </c>
    </row>
    <row r="478" spans="1:11">
      <c r="A478" s="24" t="str">
        <f>[3]签字版本!A478</f>
        <v>472</v>
      </c>
      <c r="B478" s="24" t="str">
        <f>[3]签字版本!B478</f>
        <v>杨永根</v>
      </c>
      <c r="C478" s="24" t="str">
        <f>SUBSTITUTE([3]签字版本!C478,MID([3]签字版本!C478,7,8),"********")</f>
        <v>352627********1630</v>
      </c>
      <c r="D478" s="25" t="str">
        <f>SUBSTITUTE([3]签字版本!D478,MID([3]签字版本!D478,4,4),"****")</f>
        <v>180****1369</v>
      </c>
      <c r="E478" s="24" t="str">
        <f>[3]签字版本!E478</f>
        <v>上枧</v>
      </c>
      <c r="F478" s="26">
        <f>[3]签字版本!F478</f>
        <v>5.85</v>
      </c>
      <c r="G478" s="26">
        <f t="shared" si="14"/>
        <v>5.85</v>
      </c>
      <c r="H478" s="26">
        <f t="shared" si="15"/>
        <v>175.5</v>
      </c>
      <c r="I478" s="26">
        <f>[3]签字版本!J478</f>
        <v>35.1</v>
      </c>
      <c r="J478" s="25" t="str">
        <f>SUBSTITUTE([3]签字版本!K478,MID([3]签字版本!K478,9,7),"*******")</f>
        <v>62218405*******2675</v>
      </c>
      <c r="K478" s="24" t="str">
        <f>[3]签字版本!L478</f>
        <v>连城县农村信用联社四堡信用社</v>
      </c>
    </row>
    <row r="479" spans="1:11">
      <c r="A479" s="24" t="str">
        <f>[3]签字版本!A479</f>
        <v>473</v>
      </c>
      <c r="B479" s="24" t="str">
        <f>[3]签字版本!B479</f>
        <v>杨勤贵</v>
      </c>
      <c r="C479" s="24" t="str">
        <f>SUBSTITUTE([3]签字版本!C479,MID([3]签字版本!C479,7,8),"********")</f>
        <v>352627********1618</v>
      </c>
      <c r="D479" s="25" t="str">
        <f>SUBSTITUTE([3]签字版本!D479,MID([3]签字版本!D479,4,4),"****")</f>
        <v>138****8763</v>
      </c>
      <c r="E479" s="24" t="str">
        <f>[3]签字版本!E479</f>
        <v>上枧</v>
      </c>
      <c r="F479" s="26">
        <f>[3]签字版本!F479</f>
        <v>2.11</v>
      </c>
      <c r="G479" s="26">
        <f t="shared" si="14"/>
        <v>2.11</v>
      </c>
      <c r="H479" s="26">
        <f t="shared" si="15"/>
        <v>63.3</v>
      </c>
      <c r="I479" s="26">
        <f>[3]签字版本!J479</f>
        <v>12.66</v>
      </c>
      <c r="J479" s="25" t="str">
        <f>SUBSTITUTE([3]签字版本!K479,MID([3]签字版本!K479,9,7),"*******")</f>
        <v>62218405*******2261</v>
      </c>
      <c r="K479" s="24" t="str">
        <f>[3]签字版本!L479</f>
        <v>连城县农村信用联社四堡信用社</v>
      </c>
    </row>
    <row r="480" spans="1:11">
      <c r="A480" s="24" t="str">
        <f>[3]签字版本!A480</f>
        <v>474</v>
      </c>
      <c r="B480" s="24" t="str">
        <f>[3]签字版本!B480</f>
        <v>杨永恩</v>
      </c>
      <c r="C480" s="24" t="str">
        <f>SUBSTITUTE([3]签字版本!C480,MID([3]签字版本!C480,7,8),"********")</f>
        <v>352627********1610</v>
      </c>
      <c r="D480" s="25" t="str">
        <f>SUBSTITUTE([3]签字版本!D480,MID([3]签字版本!D480,4,4),"****")</f>
        <v>151****5893</v>
      </c>
      <c r="E480" s="24" t="str">
        <f>[3]签字版本!E480</f>
        <v>上枧</v>
      </c>
      <c r="F480" s="26">
        <f>[3]签字版本!F480</f>
        <v>3.9</v>
      </c>
      <c r="G480" s="26">
        <f t="shared" si="14"/>
        <v>3.9</v>
      </c>
      <c r="H480" s="26">
        <f t="shared" si="15"/>
        <v>117</v>
      </c>
      <c r="I480" s="26">
        <f>[3]签字版本!J480</f>
        <v>23.4</v>
      </c>
      <c r="J480" s="25" t="str">
        <f>SUBSTITUTE([3]签字版本!K480,MID([3]签字版本!K480,9,7),"*******")</f>
        <v>62218405*******2535</v>
      </c>
      <c r="K480" s="24" t="str">
        <f>[3]签字版本!L480</f>
        <v>连城县农村信用联社四堡信用社</v>
      </c>
    </row>
    <row r="481" spans="1:11">
      <c r="A481" s="24" t="str">
        <f>[3]签字版本!A481</f>
        <v>475</v>
      </c>
      <c r="B481" s="24" t="str">
        <f>[3]签字版本!B481</f>
        <v>杨显明</v>
      </c>
      <c r="C481" s="24" t="str">
        <f>SUBSTITUTE([3]签字版本!C481,MID([3]签字版本!C481,7,8),"********")</f>
        <v>352627********1633</v>
      </c>
      <c r="D481" s="25" t="str">
        <f>SUBSTITUTE([3]签字版本!D481,MID([3]签字版本!D481,4,4),"****")</f>
        <v>150****4386</v>
      </c>
      <c r="E481" s="24" t="str">
        <f>[3]签字版本!E481</f>
        <v>上枧</v>
      </c>
      <c r="F481" s="26">
        <f>[3]签字版本!F481</f>
        <v>5.16</v>
      </c>
      <c r="G481" s="26">
        <f t="shared" si="14"/>
        <v>5.16</v>
      </c>
      <c r="H481" s="26">
        <f t="shared" si="15"/>
        <v>154.8</v>
      </c>
      <c r="I481" s="26">
        <f>[3]签字版本!J481</f>
        <v>30.96</v>
      </c>
      <c r="J481" s="25" t="str">
        <f>SUBSTITUTE([3]签字版本!K481,MID([3]签字版本!K481,9,7),"*******")</f>
        <v>90908180*******0015539</v>
      </c>
      <c r="K481" s="24" t="str">
        <f>[3]签字版本!L481</f>
        <v>连城县农村信用联社四堡信用社</v>
      </c>
    </row>
    <row r="482" spans="1:11">
      <c r="A482" s="24" t="str">
        <f>[3]签字版本!A482</f>
        <v>476</v>
      </c>
      <c r="B482" s="24" t="str">
        <f>[3]签字版本!B482</f>
        <v>杨东福</v>
      </c>
      <c r="C482" s="24" t="str">
        <f>SUBSTITUTE([3]签字版本!C482,MID([3]签字版本!C482,7,8),"********")</f>
        <v>350825********1612</v>
      </c>
      <c r="D482" s="25" t="str">
        <f>SUBSTITUTE([3]签字版本!D482,MID([3]签字版本!D482,4,4),"****")</f>
        <v>183****1373</v>
      </c>
      <c r="E482" s="24" t="str">
        <f>[3]签字版本!E482</f>
        <v>上枧</v>
      </c>
      <c r="F482" s="26">
        <f>[3]签字版本!F482</f>
        <v>1.42</v>
      </c>
      <c r="G482" s="26">
        <f t="shared" si="14"/>
        <v>1.42</v>
      </c>
      <c r="H482" s="26">
        <f t="shared" si="15"/>
        <v>42.6</v>
      </c>
      <c r="I482" s="26">
        <f>[3]签字版本!J482</f>
        <v>8.52</v>
      </c>
      <c r="J482" s="25" t="str">
        <f>SUBSTITUTE([3]签字版本!K482,MID([3]签字版本!K482,9,7),"*******")</f>
        <v>62218405*******2055</v>
      </c>
      <c r="K482" s="24" t="str">
        <f>[3]签字版本!L482</f>
        <v>连城县农村信用联社四堡信用社</v>
      </c>
    </row>
    <row r="483" spans="1:11">
      <c r="A483" s="24" t="str">
        <f>[3]签字版本!A483</f>
        <v>477</v>
      </c>
      <c r="B483" s="24" t="str">
        <f>[3]签字版本!B483</f>
        <v>杨福标</v>
      </c>
      <c r="C483" s="24" t="str">
        <f>SUBSTITUTE([3]签字版本!C483,MID([3]签字版本!C483,7,8),"********")</f>
        <v>352627********1619</v>
      </c>
      <c r="D483" s="25" t="str">
        <f>SUBSTITUTE([3]签字版本!D483,MID([3]签字版本!D483,4,4),"****")</f>
        <v>173****7175</v>
      </c>
      <c r="E483" s="24" t="str">
        <f>[3]签字版本!E483</f>
        <v>上枧</v>
      </c>
      <c r="F483" s="26">
        <f>[3]签字版本!F483</f>
        <v>2.36</v>
      </c>
      <c r="G483" s="26">
        <f t="shared" si="14"/>
        <v>2.36</v>
      </c>
      <c r="H483" s="26">
        <f t="shared" si="15"/>
        <v>70.8</v>
      </c>
      <c r="I483" s="26">
        <f>[3]签字版本!J483</f>
        <v>14.16</v>
      </c>
      <c r="J483" s="25" t="str">
        <f>SUBSTITUTE([3]签字版本!K483,MID([3]签字版本!K483,9,7),"*******")</f>
        <v>62218405*******2303</v>
      </c>
      <c r="K483" s="24" t="str">
        <f>[3]签字版本!L483</f>
        <v>连城县农村信用联社四堡信用社</v>
      </c>
    </row>
    <row r="484" spans="1:11">
      <c r="A484" s="24" t="str">
        <f>[3]签字版本!A484</f>
        <v>478</v>
      </c>
      <c r="B484" s="24" t="str">
        <f>[3]签字版本!B484</f>
        <v>肖尾招</v>
      </c>
      <c r="C484" s="24" t="str">
        <f>SUBSTITUTE([3]签字版本!C484,MID([3]签字版本!C484,7,8),"********")</f>
        <v>350423********502X</v>
      </c>
      <c r="D484" s="25" t="str">
        <f>SUBSTITUTE([3]签字版本!D484,MID([3]签字版本!D484,4,4),"****")</f>
        <v>187****4538</v>
      </c>
      <c r="E484" s="24" t="str">
        <f>[3]签字版本!E484</f>
        <v>上枧</v>
      </c>
      <c r="F484" s="26">
        <f>[3]签字版本!F484</f>
        <v>1.39</v>
      </c>
      <c r="G484" s="26">
        <f t="shared" si="14"/>
        <v>1.39</v>
      </c>
      <c r="H484" s="26">
        <f t="shared" si="15"/>
        <v>41.7</v>
      </c>
      <c r="I484" s="26">
        <f>[3]签字版本!J484</f>
        <v>8.34</v>
      </c>
      <c r="J484" s="25" t="str">
        <f>SUBSTITUTE([3]签字版本!K484,MID([3]签字版本!K484,9,7),"*******")</f>
        <v>62303625*******6414</v>
      </c>
      <c r="K484" s="24" t="str">
        <f>[3]签字版本!L484</f>
        <v>连城县农村信用联社四堡信用社</v>
      </c>
    </row>
    <row r="485" spans="1:11">
      <c r="A485" s="24" t="str">
        <f>[3]签字版本!A485</f>
        <v>479</v>
      </c>
      <c r="B485" s="24" t="str">
        <f>[3]签字版本!B485</f>
        <v>杨金旺</v>
      </c>
      <c r="C485" s="24" t="str">
        <f>SUBSTITUTE([3]签字版本!C485,MID([3]签字版本!C485,7,8),"********")</f>
        <v>352627********1618</v>
      </c>
      <c r="D485" s="25" t="str">
        <f>SUBSTITUTE([3]签字版本!D485,MID([3]签字版本!D485,4,4),"****")</f>
        <v>158****2258</v>
      </c>
      <c r="E485" s="24" t="str">
        <f>[3]签字版本!E485</f>
        <v>上枧</v>
      </c>
      <c r="F485" s="26">
        <f>[3]签字版本!F485</f>
        <v>0.65</v>
      </c>
      <c r="G485" s="26">
        <f t="shared" si="14"/>
        <v>0.65</v>
      </c>
      <c r="H485" s="26">
        <f t="shared" si="15"/>
        <v>19.5</v>
      </c>
      <c r="I485" s="26">
        <f>[3]签字版本!J485</f>
        <v>3.9</v>
      </c>
      <c r="J485" s="25" t="str">
        <f>SUBSTITUTE([3]签字版本!K485,MID([3]签字版本!K485,9,7),"*******")</f>
        <v>62218401*******8480</v>
      </c>
      <c r="K485" s="24" t="str">
        <f>[3]签字版本!L485</f>
        <v>连城县农村信用联社四堡信用社</v>
      </c>
    </row>
    <row r="486" spans="1:11">
      <c r="A486" s="24" t="str">
        <f>[3]签字版本!A486</f>
        <v>480</v>
      </c>
      <c r="B486" s="24" t="str">
        <f>[3]签字版本!B486</f>
        <v>杨华标</v>
      </c>
      <c r="C486" s="24" t="str">
        <f>SUBSTITUTE([3]签字版本!C486,MID([3]签字版本!C486,7,8),"********")</f>
        <v>352627********1613</v>
      </c>
      <c r="D486" s="25" t="str">
        <f>SUBSTITUTE([3]签字版本!D486,MID([3]签字版本!D486,4,4),"****")</f>
        <v>158****2258</v>
      </c>
      <c r="E486" s="24" t="str">
        <f>[3]签字版本!E486</f>
        <v>上枧</v>
      </c>
      <c r="F486" s="26">
        <f>[3]签字版本!F486</f>
        <v>0.97</v>
      </c>
      <c r="G486" s="26">
        <f t="shared" si="14"/>
        <v>0.97</v>
      </c>
      <c r="H486" s="26">
        <f t="shared" si="15"/>
        <v>29.1</v>
      </c>
      <c r="I486" s="26">
        <f>[3]签字版本!J486</f>
        <v>5.82</v>
      </c>
      <c r="J486" s="25" t="str">
        <f>SUBSTITUTE([3]签字版本!K486,MID([3]签字版本!K486,9,7),"*******")</f>
        <v>62218405*******2418</v>
      </c>
      <c r="K486" s="24" t="str">
        <f>[3]签字版本!L486</f>
        <v>连城县农村信用联社四堡信用社</v>
      </c>
    </row>
    <row r="487" spans="1:11">
      <c r="A487" s="24" t="str">
        <f>[3]签字版本!A487</f>
        <v>481</v>
      </c>
      <c r="B487" s="24" t="str">
        <f>[3]签字版本!B487</f>
        <v>杨由升</v>
      </c>
      <c r="C487" s="24" t="str">
        <f>SUBSTITUTE([3]签字版本!C487,MID([3]签字版本!C487,7,8),"********")</f>
        <v>352627********1611</v>
      </c>
      <c r="D487" s="25" t="str">
        <f>SUBSTITUTE([3]签字版本!D487,MID([3]签字版本!D487,4,4),"****")</f>
        <v>136****9874</v>
      </c>
      <c r="E487" s="24" t="str">
        <f>[3]签字版本!E487</f>
        <v>上枧</v>
      </c>
      <c r="F487" s="26">
        <f>[3]签字版本!F487</f>
        <v>1.27</v>
      </c>
      <c r="G487" s="26">
        <f t="shared" si="14"/>
        <v>1.27</v>
      </c>
      <c r="H487" s="26">
        <f t="shared" si="15"/>
        <v>38.1</v>
      </c>
      <c r="I487" s="26">
        <f>[3]签字版本!J487</f>
        <v>7.62</v>
      </c>
      <c r="J487" s="25" t="str">
        <f>SUBSTITUTE([3]签字版本!K487,MID([3]签字版本!K487,9,7),"*******")</f>
        <v>62303625*******6380</v>
      </c>
      <c r="K487" s="24" t="str">
        <f>[3]签字版本!L487</f>
        <v>连城县农村信用联社四堡信用社</v>
      </c>
    </row>
    <row r="488" spans="1:11">
      <c r="A488" s="24" t="str">
        <f>[3]签字版本!A488</f>
        <v>482</v>
      </c>
      <c r="B488" s="24" t="str">
        <f>[3]签字版本!B488</f>
        <v>杨由明</v>
      </c>
      <c r="C488" s="24" t="str">
        <f>SUBSTITUTE([3]签字版本!C488,MID([3]签字版本!C488,7,8),"********")</f>
        <v>352627********1617</v>
      </c>
      <c r="D488" s="25" t="str">
        <f>SUBSTITUTE([3]签字版本!D488,MID([3]签字版本!D488,4,4),"****")</f>
        <v>131****7083</v>
      </c>
      <c r="E488" s="24" t="str">
        <f>[3]签字版本!E488</f>
        <v>上枧</v>
      </c>
      <c r="F488" s="26">
        <f>[3]签字版本!F488</f>
        <v>3.72</v>
      </c>
      <c r="G488" s="26">
        <f t="shared" si="14"/>
        <v>3.72</v>
      </c>
      <c r="H488" s="26">
        <f t="shared" si="15"/>
        <v>111.6</v>
      </c>
      <c r="I488" s="26">
        <f>[3]签字版本!J488</f>
        <v>22.32</v>
      </c>
      <c r="J488" s="25" t="str">
        <f>SUBSTITUTE([3]签字版本!K488,MID([3]签字版本!K488,9,7),"*******")</f>
        <v>62303615*******9972</v>
      </c>
      <c r="K488" s="24" t="str">
        <f>[3]签字版本!L488</f>
        <v>连城县农村信用联社四堡信用社</v>
      </c>
    </row>
    <row r="489" spans="1:11">
      <c r="A489" s="24" t="str">
        <f>[3]签字版本!A489</f>
        <v>483</v>
      </c>
      <c r="B489" s="24" t="str">
        <f>[3]签字版本!B489</f>
        <v>邹月香</v>
      </c>
      <c r="C489" s="24" t="str">
        <f>SUBSTITUTE([3]签字版本!C489,MID([3]签字版本!C489,7,8),"********")</f>
        <v>352627********1647</v>
      </c>
      <c r="D489" s="25" t="str">
        <f>SUBSTITUTE([3]签字版本!D489,MID([3]签字版本!D489,4,4),"****")</f>
        <v>133****8160</v>
      </c>
      <c r="E489" s="24" t="str">
        <f>[3]签字版本!E489</f>
        <v>上枧</v>
      </c>
      <c r="F489" s="26">
        <f>[3]签字版本!F489</f>
        <v>4.19</v>
      </c>
      <c r="G489" s="26">
        <f t="shared" si="14"/>
        <v>4.19</v>
      </c>
      <c r="H489" s="26">
        <f t="shared" si="15"/>
        <v>125.7</v>
      </c>
      <c r="I489" s="26">
        <f>[3]签字版本!J489</f>
        <v>25.14</v>
      </c>
      <c r="J489" s="25" t="str">
        <f>SUBSTITUTE([3]签字版本!K489,MID([3]签字版本!K489,9,7),"*******")</f>
        <v>90908180*******0001642</v>
      </c>
      <c r="K489" s="24" t="str">
        <f>[3]签字版本!L489</f>
        <v>连城县农村信用联社四堡信用社</v>
      </c>
    </row>
    <row r="490" spans="1:11">
      <c r="A490" s="24" t="str">
        <f>[3]签字版本!A490</f>
        <v>484</v>
      </c>
      <c r="B490" s="24" t="str">
        <f>[3]签字版本!B490</f>
        <v>杨明亮</v>
      </c>
      <c r="C490" s="24" t="str">
        <f>SUBSTITUTE([3]签字版本!C490,MID([3]签字版本!C490,7,8),"********")</f>
        <v>352627********1615</v>
      </c>
      <c r="D490" s="25" t="str">
        <f>SUBSTITUTE([3]签字版本!D490,MID([3]签字版本!D490,4,4),"****")</f>
        <v>138****7302</v>
      </c>
      <c r="E490" s="24" t="str">
        <f>[3]签字版本!E490</f>
        <v>上枧</v>
      </c>
      <c r="F490" s="26">
        <f>[3]签字版本!F490</f>
        <v>3.9</v>
      </c>
      <c r="G490" s="26">
        <f t="shared" si="14"/>
        <v>3.9</v>
      </c>
      <c r="H490" s="26">
        <f t="shared" si="15"/>
        <v>117</v>
      </c>
      <c r="I490" s="26">
        <f>[3]签字版本!J490</f>
        <v>23.4</v>
      </c>
      <c r="J490" s="25" t="str">
        <f>SUBSTITUTE([3]签字版本!K490,MID([3]签字版本!K490,9,7),"*******")</f>
        <v>90908180*******0136767</v>
      </c>
      <c r="K490" s="24" t="str">
        <f>[3]签字版本!L490</f>
        <v>连城县农村信用联社四堡信用社</v>
      </c>
    </row>
    <row r="491" spans="1:11">
      <c r="A491" s="24" t="str">
        <f>[3]签字版本!A491</f>
        <v>485</v>
      </c>
      <c r="B491" s="24" t="str">
        <f>[3]签字版本!B491</f>
        <v>杨升财</v>
      </c>
      <c r="C491" s="24" t="str">
        <f>SUBSTITUTE([3]签字版本!C491,MID([3]签字版本!C491,7,8),"********")</f>
        <v>352627********1617</v>
      </c>
      <c r="D491" s="25" t="str">
        <f>SUBSTITUTE([3]签字版本!D491,MID([3]签字版本!D491,4,4),"****")</f>
        <v>180****3663</v>
      </c>
      <c r="E491" s="24" t="str">
        <f>[3]签字版本!E491</f>
        <v>上枧</v>
      </c>
      <c r="F491" s="26">
        <f>[3]签字版本!F491</f>
        <v>1.69</v>
      </c>
      <c r="G491" s="26">
        <f t="shared" si="14"/>
        <v>1.69</v>
      </c>
      <c r="H491" s="26">
        <f t="shared" si="15"/>
        <v>50.7</v>
      </c>
      <c r="I491" s="26">
        <f>[3]签字版本!J491</f>
        <v>10.14</v>
      </c>
      <c r="J491" s="25" t="str">
        <f>SUBSTITUTE([3]签字版本!K491,MID([3]签字版本!K491,9,7),"*******")</f>
        <v>62218402*******2488</v>
      </c>
      <c r="K491" s="24" t="str">
        <f>[3]签字版本!L491</f>
        <v>连城县农村信用联社四堡信用社</v>
      </c>
    </row>
    <row r="492" spans="1:11">
      <c r="A492" s="24" t="str">
        <f>[3]签字版本!A492</f>
        <v>486</v>
      </c>
      <c r="B492" s="24" t="str">
        <f>[3]签字版本!B492</f>
        <v>马春花</v>
      </c>
      <c r="C492" s="24" t="str">
        <f>SUBSTITUTE([3]签字版本!C492,MID([3]签字版本!C492,7,8),"********")</f>
        <v>350825********1623</v>
      </c>
      <c r="D492" s="25" t="str">
        <f>SUBSTITUTE([3]签字版本!D492,MID([3]签字版本!D492,4,4),"****")</f>
        <v>136****8743</v>
      </c>
      <c r="E492" s="24" t="str">
        <f>[3]签字版本!E492</f>
        <v>上枧</v>
      </c>
      <c r="F492" s="26">
        <f>[3]签字版本!F492</f>
        <v>3.62</v>
      </c>
      <c r="G492" s="26">
        <f t="shared" si="14"/>
        <v>3.62</v>
      </c>
      <c r="H492" s="26">
        <f t="shared" si="15"/>
        <v>108.6</v>
      </c>
      <c r="I492" s="26">
        <f>[3]签字版本!J492</f>
        <v>21.72</v>
      </c>
      <c r="J492" s="25" t="str">
        <f>SUBSTITUTE([3]签字版本!K492,MID([3]签字版本!K492,9,7),"*******")</f>
        <v>62218405*******2089</v>
      </c>
      <c r="K492" s="24" t="str">
        <f>[3]签字版本!L492</f>
        <v>连城县农村信用联社四堡信用社</v>
      </c>
    </row>
    <row r="493" spans="1:11">
      <c r="A493" s="24" t="str">
        <f>[3]签字版本!A493</f>
        <v>487</v>
      </c>
      <c r="B493" s="24" t="str">
        <f>[3]签字版本!B493</f>
        <v>杨东烽</v>
      </c>
      <c r="C493" s="24" t="str">
        <f>SUBSTITUTE([3]签字版本!C493,MID([3]签字版本!C493,7,8),"********")</f>
        <v>350825********1615</v>
      </c>
      <c r="D493" s="25" t="str">
        <f>SUBSTITUTE([3]签字版本!D493,MID([3]签字版本!D493,4,4),"****")</f>
        <v>181****6329</v>
      </c>
      <c r="E493" s="24" t="str">
        <f>[3]签字版本!E493</f>
        <v>上枧</v>
      </c>
      <c r="F493" s="26">
        <f>[3]签字版本!F493</f>
        <v>1.76</v>
      </c>
      <c r="G493" s="26">
        <f t="shared" si="14"/>
        <v>1.76</v>
      </c>
      <c r="H493" s="26">
        <f t="shared" si="15"/>
        <v>52.8</v>
      </c>
      <c r="I493" s="26">
        <f>[3]签字版本!J493</f>
        <v>10.56</v>
      </c>
      <c r="J493" s="25" t="str">
        <f>SUBSTITUTE([3]签字版本!K493,MID([3]签字版本!K493,9,7),"*******")</f>
        <v>62218405*******2204</v>
      </c>
      <c r="K493" s="24" t="str">
        <f>[3]签字版本!L493</f>
        <v>连城县农村信用联社四堡信用社</v>
      </c>
    </row>
    <row r="494" spans="1:11">
      <c r="A494" s="24" t="str">
        <f>[3]签字版本!A494</f>
        <v>488</v>
      </c>
      <c r="B494" s="24" t="str">
        <f>[3]签字版本!B494</f>
        <v>杨美银</v>
      </c>
      <c r="C494" s="24" t="str">
        <f>SUBSTITUTE([3]签字版本!C494,MID([3]签字版本!C494,7,8),"********")</f>
        <v>352627********1627</v>
      </c>
      <c r="D494" s="25" t="str">
        <f>SUBSTITUTE([3]签字版本!D494,MID([3]签字版本!D494,4,4),"****")</f>
        <v>134****2719</v>
      </c>
      <c r="E494" s="24" t="str">
        <f>[3]签字版本!E494</f>
        <v>上枧</v>
      </c>
      <c r="F494" s="26">
        <f>[3]签字版本!F494</f>
        <v>2.42</v>
      </c>
      <c r="G494" s="26">
        <f t="shared" si="14"/>
        <v>2.42</v>
      </c>
      <c r="H494" s="26">
        <f t="shared" si="15"/>
        <v>72.6</v>
      </c>
      <c r="I494" s="26">
        <f>[3]签字版本!J494</f>
        <v>14.52</v>
      </c>
      <c r="J494" s="25" t="str">
        <f>SUBSTITUTE([3]签字版本!K494,MID([3]签字版本!K494,9,7),"*******")</f>
        <v>62218405*******2343</v>
      </c>
      <c r="K494" s="24" t="str">
        <f>[3]签字版本!L494</f>
        <v>连城县农村信用联社四堡信用社</v>
      </c>
    </row>
    <row r="495" spans="1:11">
      <c r="A495" s="24" t="str">
        <f>[3]签字版本!A495</f>
        <v>489</v>
      </c>
      <c r="B495" s="24" t="str">
        <f>[3]签字版本!B495</f>
        <v>杨友富</v>
      </c>
      <c r="C495" s="24" t="str">
        <f>SUBSTITUTE([3]签字版本!C495,MID([3]签字版本!C495,7,8),"********")</f>
        <v>352627********1610</v>
      </c>
      <c r="D495" s="25" t="str">
        <f>SUBSTITUTE([3]签字版本!D495,MID([3]签字版本!D495,4,4),"****")</f>
        <v>153****9658</v>
      </c>
      <c r="E495" s="24" t="str">
        <f>[3]签字版本!E495</f>
        <v>上枧</v>
      </c>
      <c r="F495" s="26">
        <f>[3]签字版本!F495</f>
        <v>1.43</v>
      </c>
      <c r="G495" s="26">
        <f t="shared" si="14"/>
        <v>1.43</v>
      </c>
      <c r="H495" s="26">
        <f t="shared" si="15"/>
        <v>42.9</v>
      </c>
      <c r="I495" s="26">
        <f>[3]签字版本!J495</f>
        <v>8.58</v>
      </c>
      <c r="J495" s="25" t="str">
        <f>SUBSTITUTE([3]签字版本!K495,MID([3]签字版本!K495,9,7),"*******")</f>
        <v>90908180*******0064487</v>
      </c>
      <c r="K495" s="24" t="str">
        <f>[3]签字版本!L495</f>
        <v>连城县农村信用联社四堡信用社</v>
      </c>
    </row>
    <row r="496" spans="1:11">
      <c r="A496" s="24" t="str">
        <f>[3]签字版本!A496</f>
        <v>490</v>
      </c>
      <c r="B496" s="24" t="str">
        <f>[3]签字版本!B496</f>
        <v>杨贵芳</v>
      </c>
      <c r="C496" s="24" t="str">
        <f>SUBSTITUTE([3]签字版本!C496,MID([3]签字版本!C496,7,8),"********")</f>
        <v>352627********1613</v>
      </c>
      <c r="D496" s="25" t="str">
        <f>SUBSTITUTE([3]签字版本!D496,MID([3]签字版本!D496,4,4),"****")</f>
        <v>137****4369</v>
      </c>
      <c r="E496" s="24" t="str">
        <f>[3]签字版本!E496</f>
        <v>上枧</v>
      </c>
      <c r="F496" s="26">
        <f>[3]签字版本!F496</f>
        <v>7.8</v>
      </c>
      <c r="G496" s="26">
        <f t="shared" si="14"/>
        <v>7.8</v>
      </c>
      <c r="H496" s="26">
        <f t="shared" si="15"/>
        <v>234</v>
      </c>
      <c r="I496" s="26">
        <f>[3]签字版本!J496</f>
        <v>46.8</v>
      </c>
      <c r="J496" s="25" t="str">
        <f>SUBSTITUTE([3]签字版本!K496,MID([3]签字版本!K496,9,7),"*******")</f>
        <v>90908180*******0136687</v>
      </c>
      <c r="K496" s="24" t="str">
        <f>[3]签字版本!L496</f>
        <v>连城县农村信用联社四堡信用社</v>
      </c>
    </row>
    <row r="497" spans="1:11">
      <c r="A497" s="24" t="str">
        <f>[3]签字版本!A497</f>
        <v>491</v>
      </c>
      <c r="B497" s="24" t="str">
        <f>[3]签字版本!B497</f>
        <v>杨永保</v>
      </c>
      <c r="C497" s="24" t="str">
        <f>SUBSTITUTE([3]签字版本!C497,MID([3]签字版本!C497,7,8),"********")</f>
        <v>352627********1614</v>
      </c>
      <c r="D497" s="25" t="str">
        <f>SUBSTITUTE([3]签字版本!D497,MID([3]签字版本!D497,4,4),"****")</f>
        <v>133****6491</v>
      </c>
      <c r="E497" s="24" t="str">
        <f>[3]签字版本!E497</f>
        <v>上枧</v>
      </c>
      <c r="F497" s="26">
        <f>[3]签字版本!F497</f>
        <v>3.16</v>
      </c>
      <c r="G497" s="26">
        <f t="shared" si="14"/>
        <v>3.16</v>
      </c>
      <c r="H497" s="26">
        <f t="shared" si="15"/>
        <v>94.8</v>
      </c>
      <c r="I497" s="26">
        <f>[3]签字版本!J497</f>
        <v>18.96</v>
      </c>
      <c r="J497" s="25" t="str">
        <f>SUBSTITUTE([3]签字版本!K497,MID([3]签字版本!K497,9,7),"*******")</f>
        <v>90908180*******0052864</v>
      </c>
      <c r="K497" s="24" t="str">
        <f>[3]签字版本!L497</f>
        <v>连城县农村信用联社四堡信用社</v>
      </c>
    </row>
    <row r="498" spans="1:11">
      <c r="A498" s="24" t="str">
        <f>[3]签字版本!A498</f>
        <v>492</v>
      </c>
      <c r="B498" s="24" t="str">
        <f>[3]签字版本!B498</f>
        <v>杨勤富</v>
      </c>
      <c r="C498" s="24" t="str">
        <f>SUBSTITUTE([3]签字版本!C498,MID([3]签字版本!C498,7,8),"********")</f>
        <v>352627********1611</v>
      </c>
      <c r="D498" s="25" t="str">
        <f>SUBSTITUTE([3]签字版本!D498,MID([3]签字版本!D498,4,4),"****")</f>
        <v>180****0962</v>
      </c>
      <c r="E498" s="24" t="str">
        <f>[3]签字版本!E498</f>
        <v>上枧</v>
      </c>
      <c r="F498" s="26">
        <f>[3]签字版本!F498</f>
        <v>2.49</v>
      </c>
      <c r="G498" s="26">
        <f t="shared" si="14"/>
        <v>2.49</v>
      </c>
      <c r="H498" s="26">
        <f t="shared" si="15"/>
        <v>74.7</v>
      </c>
      <c r="I498" s="26">
        <f>[3]签字版本!J498</f>
        <v>14.94</v>
      </c>
      <c r="J498" s="25" t="str">
        <f>SUBSTITUTE([3]签字版本!K498,MID([3]签字版本!K498,9,7),"*******")</f>
        <v>90908180*******0136419</v>
      </c>
      <c r="K498" s="24" t="str">
        <f>[3]签字版本!L498</f>
        <v>连城县农村信用联社四堡信用社</v>
      </c>
    </row>
    <row r="499" spans="1:11">
      <c r="A499" s="24" t="str">
        <f>[3]签字版本!A499</f>
        <v>493</v>
      </c>
      <c r="B499" s="24" t="str">
        <f>[3]签字版本!B499</f>
        <v>杨水通</v>
      </c>
      <c r="C499" s="24" t="str">
        <f>SUBSTITUTE([3]签字版本!C499,MID([3]签字版本!C499,7,8),"********")</f>
        <v>352627********1617</v>
      </c>
      <c r="D499" s="25" t="str">
        <f>SUBSTITUTE([3]签字版本!D499,MID([3]签字版本!D499,4,4),"****")</f>
        <v>158****1340</v>
      </c>
      <c r="E499" s="24" t="str">
        <f>[3]签字版本!E499</f>
        <v>上枧</v>
      </c>
      <c r="F499" s="26">
        <f>[3]签字版本!F499</f>
        <v>1.03</v>
      </c>
      <c r="G499" s="26">
        <f t="shared" si="14"/>
        <v>1.03</v>
      </c>
      <c r="H499" s="26">
        <f t="shared" si="15"/>
        <v>30.9</v>
      </c>
      <c r="I499" s="26">
        <f>[3]签字版本!J499</f>
        <v>6.18</v>
      </c>
      <c r="J499" s="25" t="str">
        <f>SUBSTITUTE([3]签字版本!K499,MID([3]签字版本!K499,9,7),"*******")</f>
        <v>62218405*******2410</v>
      </c>
      <c r="K499" s="24" t="str">
        <f>[3]签字版本!L499</f>
        <v>连城县农村信用联社四堡信用社</v>
      </c>
    </row>
    <row r="500" spans="1:11">
      <c r="A500" s="24" t="str">
        <f>[3]签字版本!A500</f>
        <v>494</v>
      </c>
      <c r="B500" s="24" t="str">
        <f>[3]签字版本!B500</f>
        <v>杨永贵</v>
      </c>
      <c r="C500" s="24" t="str">
        <f>SUBSTITUTE([3]签字版本!C500,MID([3]签字版本!C500,7,8),"********")</f>
        <v>352627********1613</v>
      </c>
      <c r="D500" s="25" t="str">
        <f>SUBSTITUTE([3]签字版本!D500,MID([3]签字版本!D500,4,4),"****")</f>
        <v>187****0901</v>
      </c>
      <c r="E500" s="24" t="str">
        <f>[3]签字版本!E500</f>
        <v>上枧</v>
      </c>
      <c r="F500" s="26">
        <f>[3]签字版本!F500</f>
        <v>5.48</v>
      </c>
      <c r="G500" s="26">
        <f t="shared" si="14"/>
        <v>5.48</v>
      </c>
      <c r="H500" s="26">
        <f t="shared" si="15"/>
        <v>164.4</v>
      </c>
      <c r="I500" s="26">
        <f>[3]签字版本!J500</f>
        <v>32.88</v>
      </c>
      <c r="J500" s="25" t="str">
        <f>SUBSTITUTE([3]签字版本!K500,MID([3]签字版本!K500,9,7),"*******")</f>
        <v>90908180*******0070390</v>
      </c>
      <c r="K500" s="24" t="str">
        <f>[3]签字版本!L500</f>
        <v>连城县农村信用联社四堡信用社</v>
      </c>
    </row>
    <row r="501" spans="1:11">
      <c r="A501" s="24" t="str">
        <f>[3]签字版本!A501</f>
        <v>495</v>
      </c>
      <c r="B501" s="24" t="str">
        <f>[3]签字版本!B501</f>
        <v>杨金才</v>
      </c>
      <c r="C501" s="24" t="str">
        <f>SUBSTITUTE([3]签字版本!C501,MID([3]签字版本!C501,7,8),"********")</f>
        <v>352627********1617</v>
      </c>
      <c r="D501" s="25" t="str">
        <f>SUBSTITUTE([3]签字版本!D501,MID([3]签字版本!D501,4,4),"****")</f>
        <v>138****6790</v>
      </c>
      <c r="E501" s="24" t="str">
        <f>[3]签字版本!E501</f>
        <v>上枧</v>
      </c>
      <c r="F501" s="26">
        <f>[3]签字版本!F501</f>
        <v>3.32</v>
      </c>
      <c r="G501" s="26">
        <f t="shared" si="14"/>
        <v>3.32</v>
      </c>
      <c r="H501" s="26">
        <f t="shared" si="15"/>
        <v>99.6</v>
      </c>
      <c r="I501" s="26">
        <f>[3]签字版本!J501</f>
        <v>19.92</v>
      </c>
      <c r="J501" s="25" t="str">
        <f>SUBSTITUTE([3]签字版本!K501,MID([3]签字版本!K501,9,7),"*******")</f>
        <v>90908180*******0064496</v>
      </c>
      <c r="K501" s="24" t="str">
        <f>[3]签字版本!L501</f>
        <v>连城县农村信用联社四堡信用社</v>
      </c>
    </row>
    <row r="502" spans="1:11">
      <c r="A502" s="24" t="str">
        <f>[3]签字版本!A502</f>
        <v>496</v>
      </c>
      <c r="B502" s="24" t="str">
        <f>[3]签字版本!B502</f>
        <v>杨龙明</v>
      </c>
      <c r="C502" s="24" t="str">
        <f>SUBSTITUTE([3]签字版本!C502,MID([3]签字版本!C502,7,8),"********")</f>
        <v>352627********1611</v>
      </c>
      <c r="D502" s="25" t="str">
        <f>SUBSTITUTE([3]签字版本!D502,MID([3]签字版本!D502,4,4),"****")</f>
        <v>139****3739</v>
      </c>
      <c r="E502" s="24" t="str">
        <f>[3]签字版本!E502</f>
        <v>上枧</v>
      </c>
      <c r="F502" s="26">
        <f>[3]签字版本!F502</f>
        <v>2.96</v>
      </c>
      <c r="G502" s="26">
        <f t="shared" si="14"/>
        <v>2.96</v>
      </c>
      <c r="H502" s="26">
        <f t="shared" si="15"/>
        <v>88.8</v>
      </c>
      <c r="I502" s="26">
        <f>[3]签字版本!J502</f>
        <v>17.76</v>
      </c>
      <c r="J502" s="25" t="str">
        <f>SUBSTITUTE([3]签字版本!K502,MID([3]签字版本!K502,9,7),"*******")</f>
        <v>90908180*******0020373</v>
      </c>
      <c r="K502" s="24" t="str">
        <f>[3]签字版本!L502</f>
        <v>连城县农村信用联社四堡信用社</v>
      </c>
    </row>
    <row r="503" spans="1:11">
      <c r="A503" s="24" t="str">
        <f>[3]签字版本!A503</f>
        <v>497</v>
      </c>
      <c r="B503" s="24" t="str">
        <f>[3]签字版本!B503</f>
        <v>肖朝梓</v>
      </c>
      <c r="C503" s="24" t="str">
        <f>SUBSTITUTE([3]签字版本!C503,MID([3]签字版本!C503,7,8),"********")</f>
        <v>352627********1610</v>
      </c>
      <c r="D503" s="25" t="str">
        <f>SUBSTITUTE([3]签字版本!D503,MID([3]签字版本!D503,4,4),"****")</f>
        <v>133****6949</v>
      </c>
      <c r="E503" s="24" t="str">
        <f>[3]签字版本!E503</f>
        <v>上枧</v>
      </c>
      <c r="F503" s="26">
        <f>[3]签字版本!F503</f>
        <v>1.04</v>
      </c>
      <c r="G503" s="26">
        <f t="shared" si="14"/>
        <v>1.04</v>
      </c>
      <c r="H503" s="26">
        <f t="shared" si="15"/>
        <v>31.2</v>
      </c>
      <c r="I503" s="26">
        <f>[3]签字版本!J503</f>
        <v>6.24</v>
      </c>
      <c r="J503" s="25" t="str">
        <f>SUBSTITUTE([3]签字版本!K503,MID([3]签字版本!K503,9,7),"*******")</f>
        <v>62218405*******2782</v>
      </c>
      <c r="K503" s="24" t="str">
        <f>[3]签字版本!L503</f>
        <v>连城县农村信用联社四堡信用社</v>
      </c>
    </row>
    <row r="504" spans="1:11">
      <c r="A504" s="24" t="str">
        <f>[3]签字版本!A504</f>
        <v>498</v>
      </c>
      <c r="B504" s="24" t="str">
        <f>[3]签字版本!B504</f>
        <v>杨明传</v>
      </c>
      <c r="C504" s="24" t="str">
        <f>SUBSTITUTE([3]签字版本!C504,MID([3]签字版本!C504,7,8),"********")</f>
        <v>352627********1619</v>
      </c>
      <c r="D504" s="25" t="str">
        <f>SUBSTITUTE([3]签字版本!D504,MID([3]签字版本!D504,4,4),"****")</f>
        <v>133****6949</v>
      </c>
      <c r="E504" s="24" t="str">
        <f>[3]签字版本!E504</f>
        <v>上枧</v>
      </c>
      <c r="F504" s="26">
        <f>[3]签字版本!F504</f>
        <v>4.02</v>
      </c>
      <c r="G504" s="26">
        <f t="shared" si="14"/>
        <v>4.02</v>
      </c>
      <c r="H504" s="26">
        <f t="shared" si="15"/>
        <v>120.6</v>
      </c>
      <c r="I504" s="26">
        <f>[3]签字版本!J504</f>
        <v>24.12</v>
      </c>
      <c r="J504" s="25" t="str">
        <f>SUBSTITUTE([3]签字版本!K504,MID([3]签字版本!K504,9,7),"*******")</f>
        <v>62218405*******2477</v>
      </c>
      <c r="K504" s="24" t="str">
        <f>[3]签字版本!L504</f>
        <v>连城县农村信用联社四堡信用社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view="pageBreakPreview" zoomScaleNormal="100" topLeftCell="A32" workbookViewId="0">
      <selection activeCell="O51" sqref="O51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[2]签字版本!C4</f>
        <v>连城县四堡镇腊坑村民委员会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[2]签字版本!C5</f>
        <v>连城县四堡镇腊村民委员会马文林、马传健等55户</v>
      </c>
      <c r="D5" s="20"/>
      <c r="E5" s="20"/>
      <c r="F5" s="20"/>
      <c r="G5" s="19" t="str">
        <f>[2]签字版本!G5</f>
        <v>单位保额1000元</v>
      </c>
      <c r="H5" s="19" t="str">
        <f>[2]签字版本!I5</f>
        <v>保险费率  3.0%</v>
      </c>
      <c r="I5" s="19"/>
      <c r="J5" s="28" t="str">
        <f>[2]签字版本!K5</f>
        <v>单位保费： 30  元</v>
      </c>
      <c r="K5" s="29" t="str">
        <f>[2]签字版本!L5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[2]签字版本!A7</f>
        <v>1</v>
      </c>
      <c r="B7" s="24" t="str">
        <f>[2]签字版本!B7</f>
        <v>马文林</v>
      </c>
      <c r="C7" s="24" t="str">
        <f>SUBSTITUTE([2]签字版本!C7,MID([2]签字版本!C7,7,8),"********")</f>
        <v>352627********1637</v>
      </c>
      <c r="D7" s="25" t="str">
        <f>SUBSTITUTE([2]签字版本!D7,MID([2]签字版本!D7,4,4),"****")</f>
        <v>139****1831</v>
      </c>
      <c r="E7" s="24" t="str">
        <f>[2]签字版本!E7</f>
        <v>腊坑</v>
      </c>
      <c r="F7" s="26">
        <f>[2]签字版本!F7</f>
        <v>5.94</v>
      </c>
      <c r="G7" s="26">
        <f t="shared" ref="G7:G61" si="0">F7</f>
        <v>5.94</v>
      </c>
      <c r="H7" s="26">
        <f t="shared" ref="H7:H61" si="1">G7*30</f>
        <v>178.2</v>
      </c>
      <c r="I7" s="26">
        <f>[2]签字版本!J7</f>
        <v>35.64</v>
      </c>
      <c r="J7" s="25" t="str">
        <f>SUBSTITUTE([2]签字版本!K7,MID([2]签字版本!K7,9,7),"*******")</f>
        <v>62218405*******2763</v>
      </c>
      <c r="K7" s="24" t="str">
        <f>[2]签字版本!L7</f>
        <v>连城县农村信用联社四堡信用社</v>
      </c>
    </row>
    <row r="8" s="2" customFormat="1" ht="18.6" customHeight="1" spans="1:11">
      <c r="A8" s="24" t="str">
        <f>[2]签字版本!A8</f>
        <v>2</v>
      </c>
      <c r="B8" s="24" t="str">
        <f>[2]签字版本!B8</f>
        <v>马传健</v>
      </c>
      <c r="C8" s="24" t="str">
        <f>SUBSTITUTE([2]签字版本!C8,MID([2]签字版本!C8,7,8),"********")</f>
        <v>352627********1617</v>
      </c>
      <c r="D8" s="25" t="str">
        <f>SUBSTITUTE([2]签字版本!D8,MID([2]签字版本!D8,4,4),"****")</f>
        <v>151****5637</v>
      </c>
      <c r="E8" s="24" t="str">
        <f>[2]签字版本!E8</f>
        <v>腊坑</v>
      </c>
      <c r="F8" s="26">
        <f>[2]签字版本!F8</f>
        <v>9.7</v>
      </c>
      <c r="G8" s="26">
        <f t="shared" si="0"/>
        <v>9.7</v>
      </c>
      <c r="H8" s="26">
        <f t="shared" si="1"/>
        <v>291</v>
      </c>
      <c r="I8" s="26">
        <f>[2]签字版本!J8</f>
        <v>58.2</v>
      </c>
      <c r="J8" s="25" t="str">
        <f>SUBSTITUTE([2]签字版本!K8,MID([2]签字版本!K8,9,7),"*******")</f>
        <v>62303611*******9977</v>
      </c>
      <c r="K8" s="24" t="str">
        <f>[2]签字版本!L8</f>
        <v>连城县农村信用联社四堡信用社</v>
      </c>
    </row>
    <row r="9" s="2" customFormat="1" ht="18.6" customHeight="1" spans="1:11">
      <c r="A9" s="24" t="str">
        <f>[2]签字版本!A9</f>
        <v>3</v>
      </c>
      <c r="B9" s="24" t="str">
        <f>[2]签字版本!B9</f>
        <v>马勋仲</v>
      </c>
      <c r="C9" s="24" t="str">
        <f>SUBSTITUTE([2]签字版本!C9,MID([2]签字版本!C9,7,8),"********")</f>
        <v>352627********1631</v>
      </c>
      <c r="D9" s="25" t="str">
        <f>SUBSTITUTE([2]签字版本!D9,MID([2]签字版本!D9,4,4),"****")</f>
        <v>134****0422</v>
      </c>
      <c r="E9" s="24" t="str">
        <f>[2]签字版本!E9</f>
        <v>腊坑</v>
      </c>
      <c r="F9" s="26">
        <f>[2]签字版本!F9</f>
        <v>2.17</v>
      </c>
      <c r="G9" s="26">
        <f t="shared" si="0"/>
        <v>2.17</v>
      </c>
      <c r="H9" s="26">
        <f t="shared" si="1"/>
        <v>65.1</v>
      </c>
      <c r="I9" s="26">
        <f>[2]签字版本!J9</f>
        <v>13.02</v>
      </c>
      <c r="J9" s="25" t="str">
        <f>SUBSTITUTE([2]签字版本!K9,MID([2]签字版本!K9,9,7),"*******")</f>
        <v>62218405*******3068</v>
      </c>
      <c r="K9" s="24" t="str">
        <f>[2]签字版本!L9</f>
        <v>连城县农村信用联社四堡信用社</v>
      </c>
    </row>
    <row r="10" spans="1:11">
      <c r="A10" s="24" t="str">
        <f>[2]签字版本!A10</f>
        <v>4</v>
      </c>
      <c r="B10" s="24" t="str">
        <f>[2]签字版本!B10</f>
        <v>马传沐</v>
      </c>
      <c r="C10" s="24" t="str">
        <f>SUBSTITUTE([2]签字版本!C10,MID([2]签字版本!C10,7,8),"********")</f>
        <v>352627********1632</v>
      </c>
      <c r="D10" s="25" t="str">
        <f>SUBSTITUTE([2]签字版本!D10,MID([2]签字版本!D10,4,4),"****")</f>
        <v>180****1239</v>
      </c>
      <c r="E10" s="24" t="str">
        <f>[2]签字版本!E10</f>
        <v>腊坑</v>
      </c>
      <c r="F10" s="26">
        <f>[2]签字版本!F10</f>
        <v>4.18</v>
      </c>
      <c r="G10" s="26">
        <f t="shared" si="0"/>
        <v>4.18</v>
      </c>
      <c r="H10" s="26">
        <f t="shared" si="1"/>
        <v>125.4</v>
      </c>
      <c r="I10" s="26">
        <f>[2]签字版本!J10</f>
        <v>25.08</v>
      </c>
      <c r="J10" s="25" t="str">
        <f>SUBSTITUTE([2]签字版本!K10,MID([2]签字版本!K10,9,7),"*******")</f>
        <v>62218405*******2755</v>
      </c>
      <c r="K10" s="24" t="str">
        <f>[2]签字版本!L10</f>
        <v>连城县农村信用联社四堡信用社</v>
      </c>
    </row>
    <row r="11" spans="1:11">
      <c r="A11" s="24" t="str">
        <f>[2]签字版本!A11</f>
        <v>5</v>
      </c>
      <c r="B11" s="24" t="str">
        <f>[2]签字版本!B11</f>
        <v>马传宇</v>
      </c>
      <c r="C11" s="24" t="str">
        <f>SUBSTITUTE([2]签字版本!C11,MID([2]签字版本!C11,7,8),"********")</f>
        <v>352627********1616</v>
      </c>
      <c r="D11" s="25" t="str">
        <f>SUBSTITUTE([2]签字版本!D11,MID([2]签字版本!D11,4,4),"****")</f>
        <v>152****0347</v>
      </c>
      <c r="E11" s="24" t="str">
        <f>[2]签字版本!E11</f>
        <v>腊坑</v>
      </c>
      <c r="F11" s="26">
        <f>[2]签字版本!F11</f>
        <v>4.94</v>
      </c>
      <c r="G11" s="26">
        <f t="shared" si="0"/>
        <v>4.94</v>
      </c>
      <c r="H11" s="26">
        <f t="shared" si="1"/>
        <v>148.2</v>
      </c>
      <c r="I11" s="26">
        <f>[2]签字版本!J11</f>
        <v>29.64</v>
      </c>
      <c r="J11" s="25" t="str">
        <f>SUBSTITUTE([2]签字版本!K11,MID([2]签字版本!K11,9,7),"*******")</f>
        <v>62218405*******2367</v>
      </c>
      <c r="K11" s="24" t="str">
        <f>[2]签字版本!L11</f>
        <v>连城县农村信用联社四堡信用社</v>
      </c>
    </row>
    <row r="12" spans="1:11">
      <c r="A12" s="24" t="str">
        <f>[2]签字版本!A12</f>
        <v>6</v>
      </c>
      <c r="B12" s="24" t="str">
        <f>[2]签字版本!B12</f>
        <v>马勋和</v>
      </c>
      <c r="C12" s="24" t="str">
        <f>SUBSTITUTE([2]签字版本!C12,MID([2]签字版本!C12,7,8),"********")</f>
        <v>352627********1612</v>
      </c>
      <c r="D12" s="25" t="str">
        <f>SUBSTITUTE([2]签字版本!D12,MID([2]签字版本!D12,4,4),"****")</f>
        <v>138****7145</v>
      </c>
      <c r="E12" s="24" t="str">
        <f>[2]签字版本!E12</f>
        <v>腊坑</v>
      </c>
      <c r="F12" s="26">
        <f>[2]签字版本!F12</f>
        <v>3.53</v>
      </c>
      <c r="G12" s="26">
        <f t="shared" si="0"/>
        <v>3.53</v>
      </c>
      <c r="H12" s="26">
        <f t="shared" si="1"/>
        <v>105.9</v>
      </c>
      <c r="I12" s="26">
        <f>[2]签字版本!J12</f>
        <v>21.18</v>
      </c>
      <c r="J12" s="25" t="str">
        <f>SUBSTITUTE([2]签字版本!K12,MID([2]签字版本!K12,9,7),"*******")</f>
        <v>62218405*******3167</v>
      </c>
      <c r="K12" s="24" t="str">
        <f>[2]签字版本!L12</f>
        <v>连城县农村信用联社四堡信用社</v>
      </c>
    </row>
    <row r="13" spans="1:11">
      <c r="A13" s="24" t="str">
        <f>[2]签字版本!A13</f>
        <v>7</v>
      </c>
      <c r="B13" s="24" t="str">
        <f>[2]签字版本!B13</f>
        <v>马勋海</v>
      </c>
      <c r="C13" s="24" t="str">
        <f>SUBSTITUTE([2]签字版本!C13,MID([2]签字版本!C13,7,8),"********")</f>
        <v>352627********1611</v>
      </c>
      <c r="D13" s="25" t="str">
        <f>SUBSTITUTE([2]签字版本!D13,MID([2]签字版本!D13,4,4),"****")</f>
        <v>187****8775</v>
      </c>
      <c r="E13" s="24" t="str">
        <f>[2]签字版本!E13</f>
        <v>腊坑</v>
      </c>
      <c r="F13" s="26">
        <f>[2]签字版本!F13</f>
        <v>2.75</v>
      </c>
      <c r="G13" s="26">
        <f t="shared" si="0"/>
        <v>2.75</v>
      </c>
      <c r="H13" s="26">
        <f t="shared" si="1"/>
        <v>82.5</v>
      </c>
      <c r="I13" s="26">
        <f>[2]签字版本!J13</f>
        <v>16.5</v>
      </c>
      <c r="J13" s="25" t="str">
        <f>SUBSTITUTE([2]签字版本!K13,MID([2]签字版本!K13,9,7),"*******")</f>
        <v>62218405*******3134</v>
      </c>
      <c r="K13" s="24" t="str">
        <f>[2]签字版本!L13</f>
        <v>连城县农村信用联社四堡信用社</v>
      </c>
    </row>
    <row r="14" spans="1:11">
      <c r="A14" s="24" t="str">
        <f>[2]签字版本!A14</f>
        <v>8</v>
      </c>
      <c r="B14" s="24" t="str">
        <f>[2]签字版本!B14</f>
        <v>马勋荣</v>
      </c>
      <c r="C14" s="24" t="str">
        <f>SUBSTITUTE([2]签字版本!C14,MID([2]签字版本!C14,7,8),"********")</f>
        <v>352627********1633</v>
      </c>
      <c r="D14" s="25" t="str">
        <f>SUBSTITUTE([2]签字版本!D14,MID([2]签字版本!D14,4,4),"****")</f>
        <v>182****0998</v>
      </c>
      <c r="E14" s="24" t="str">
        <f>[2]签字版本!E14</f>
        <v>腊坑</v>
      </c>
      <c r="F14" s="26">
        <f>[2]签字版本!F14</f>
        <v>4.18</v>
      </c>
      <c r="G14" s="26">
        <f t="shared" si="0"/>
        <v>4.18</v>
      </c>
      <c r="H14" s="26">
        <f t="shared" si="1"/>
        <v>125.4</v>
      </c>
      <c r="I14" s="26">
        <f>[2]签字版本!J14</f>
        <v>25.08</v>
      </c>
      <c r="J14" s="25" t="str">
        <f>SUBSTITUTE([2]签字版本!K14,MID([2]签字版本!K14,9,7),"*******")</f>
        <v>62218405*******2888</v>
      </c>
      <c r="K14" s="24" t="str">
        <f>[2]签字版本!L14</f>
        <v>连城县农村信用联社四堡信用社</v>
      </c>
    </row>
    <row r="15" spans="1:11">
      <c r="A15" s="24" t="str">
        <f>[2]签字版本!A15</f>
        <v>9</v>
      </c>
      <c r="B15" s="24" t="str">
        <f>[2]签字版本!B15</f>
        <v>马勋财</v>
      </c>
      <c r="C15" s="24" t="str">
        <f>SUBSTITUTE([2]签字版本!C15,MID([2]签字版本!C15,7,8),"********")</f>
        <v>352627********1611</v>
      </c>
      <c r="D15" s="25" t="str">
        <f>SUBSTITUTE([2]签字版本!D15,MID([2]签字版本!D15,4,4),"****")</f>
        <v>153****0345</v>
      </c>
      <c r="E15" s="24" t="str">
        <f>[2]签字版本!E15</f>
        <v>腊坑</v>
      </c>
      <c r="F15" s="26">
        <f>[2]签字版本!F15</f>
        <v>4.04</v>
      </c>
      <c r="G15" s="26">
        <f t="shared" si="0"/>
        <v>4.04</v>
      </c>
      <c r="H15" s="26">
        <f t="shared" si="1"/>
        <v>121.2</v>
      </c>
      <c r="I15" s="26">
        <f>[2]签字版本!J15</f>
        <v>24.24</v>
      </c>
      <c r="J15" s="25" t="str">
        <f>SUBSTITUTE([2]签字版本!K15,MID([2]签字版本!K15,9,7),"*******")</f>
        <v>62218405*******2334</v>
      </c>
      <c r="K15" s="24" t="str">
        <f>[2]签字版本!L15</f>
        <v>连城县农村信用联社四堡信用社</v>
      </c>
    </row>
    <row r="16" spans="1:11">
      <c r="A16" s="24" t="str">
        <f>[2]签字版本!A16</f>
        <v>10</v>
      </c>
      <c r="B16" s="24" t="str">
        <f>[2]签字版本!B16</f>
        <v>马勋梓</v>
      </c>
      <c r="C16" s="24" t="str">
        <f>SUBSTITUTE([2]签字版本!C16,MID([2]签字版本!C16,7,8),"********")</f>
        <v>352627********1612</v>
      </c>
      <c r="D16" s="25" t="str">
        <f>SUBSTITUTE([2]签字版本!D16,MID([2]签字版本!D16,4,4),"****")</f>
        <v>139****5641</v>
      </c>
      <c r="E16" s="24" t="str">
        <f>[2]签字版本!E16</f>
        <v>腊坑</v>
      </c>
      <c r="F16" s="26">
        <f>[2]签字版本!F16</f>
        <v>6.91</v>
      </c>
      <c r="G16" s="26">
        <f t="shared" si="0"/>
        <v>6.91</v>
      </c>
      <c r="H16" s="26">
        <f t="shared" si="1"/>
        <v>207.3</v>
      </c>
      <c r="I16" s="26">
        <f>[2]签字版本!J16</f>
        <v>41.46</v>
      </c>
      <c r="J16" s="25" t="str">
        <f>SUBSTITUTE([2]签字版本!K16,MID([2]签字版本!K16,9,7),"*******")</f>
        <v>62218405*******2722</v>
      </c>
      <c r="K16" s="24" t="str">
        <f>[2]签字版本!L16</f>
        <v>连城县农村信用联社四堡信用社</v>
      </c>
    </row>
    <row r="17" spans="1:11">
      <c r="A17" s="24" t="str">
        <f>[2]签字版本!A17</f>
        <v>11</v>
      </c>
      <c r="B17" s="24" t="str">
        <f>[2]签字版本!B17</f>
        <v>马勋东</v>
      </c>
      <c r="C17" s="24" t="str">
        <f>SUBSTITUTE([2]签字版本!C17,MID([2]签字版本!C17,7,8),"********")</f>
        <v>352627********1633</v>
      </c>
      <c r="D17" s="25" t="str">
        <f>SUBSTITUTE([2]签字版本!D17,MID([2]签字版本!D17,4,4),"****")</f>
        <v>150****2036</v>
      </c>
      <c r="E17" s="24" t="str">
        <f>[2]签字版本!E17</f>
        <v>腊坑</v>
      </c>
      <c r="F17" s="26">
        <f>[2]签字版本!F17</f>
        <v>6.41</v>
      </c>
      <c r="G17" s="26">
        <f t="shared" si="0"/>
        <v>6.41</v>
      </c>
      <c r="H17" s="26">
        <f t="shared" si="1"/>
        <v>192.3</v>
      </c>
      <c r="I17" s="26">
        <f>[2]签字版本!J17</f>
        <v>38.46</v>
      </c>
      <c r="J17" s="25" t="str">
        <f>SUBSTITUTE([2]签字版本!K17,MID([2]签字版本!K17,9,7),"*******")</f>
        <v>62218405*******2771</v>
      </c>
      <c r="K17" s="24" t="str">
        <f>[2]签字版本!L17</f>
        <v>连城县农村信用联社四堡信用社</v>
      </c>
    </row>
    <row r="18" spans="1:11">
      <c r="A18" s="24" t="str">
        <f>[2]签字版本!A18</f>
        <v>12</v>
      </c>
      <c r="B18" s="24" t="str">
        <f>[2]签字版本!B18</f>
        <v>马传佑</v>
      </c>
      <c r="C18" s="24" t="str">
        <f>SUBSTITUTE([2]签字版本!C18,MID([2]签字版本!C18,7,8),"********")</f>
        <v>352627********1618</v>
      </c>
      <c r="D18" s="25" t="str">
        <f>SUBSTITUTE([2]签字版本!D18,MID([2]签字版本!D18,4,4),"****")</f>
        <v>139****4699</v>
      </c>
      <c r="E18" s="24" t="str">
        <f>[2]签字版本!E18</f>
        <v>腊坑</v>
      </c>
      <c r="F18" s="26">
        <f>[2]签字版本!F18</f>
        <v>5.25</v>
      </c>
      <c r="G18" s="26">
        <f t="shared" si="0"/>
        <v>5.25</v>
      </c>
      <c r="H18" s="26">
        <f t="shared" si="1"/>
        <v>157.5</v>
      </c>
      <c r="I18" s="26">
        <f>[2]签字版本!J18</f>
        <v>31.5</v>
      </c>
      <c r="J18" s="25" t="str">
        <f>SUBSTITUTE([2]签字版本!K18,MID([2]签字版本!K18,9,7),"*******")</f>
        <v>62218405*******2474</v>
      </c>
      <c r="K18" s="24" t="str">
        <f>[2]签字版本!L18</f>
        <v>连城县农村信用联社四堡信用社</v>
      </c>
    </row>
    <row r="19" spans="1:11">
      <c r="A19" s="24" t="str">
        <f>[2]签字版本!A19</f>
        <v>13</v>
      </c>
      <c r="B19" s="24" t="str">
        <f>[2]签字版本!B19</f>
        <v>马火明</v>
      </c>
      <c r="C19" s="24" t="str">
        <f>SUBSTITUTE([2]签字版本!C19,MID([2]签字版本!C19,7,8),"********")</f>
        <v>352627********1612</v>
      </c>
      <c r="D19" s="25" t="str">
        <f>SUBSTITUTE([2]签字版本!D19,MID([2]签字版本!D19,4,4),"****")</f>
        <v>159****8967</v>
      </c>
      <c r="E19" s="24" t="str">
        <f>[2]签字版本!E19</f>
        <v>腊坑</v>
      </c>
      <c r="F19" s="26">
        <f>[2]签字版本!F19</f>
        <v>7.51</v>
      </c>
      <c r="G19" s="26">
        <f t="shared" si="0"/>
        <v>7.51</v>
      </c>
      <c r="H19" s="26">
        <f t="shared" si="1"/>
        <v>225.3</v>
      </c>
      <c r="I19" s="26">
        <f>[2]签字版本!J19</f>
        <v>45.06</v>
      </c>
      <c r="J19" s="25" t="str">
        <f>SUBSTITUTE([2]签字版本!K19,MID([2]签字版本!K19,9,7),"*******")</f>
        <v>62218405*******2805</v>
      </c>
      <c r="K19" s="24" t="str">
        <f>[2]签字版本!L19</f>
        <v>连城县农村信用联社四堡信用社</v>
      </c>
    </row>
    <row r="20" spans="1:11">
      <c r="A20" s="24" t="str">
        <f>[2]签字版本!A20</f>
        <v>14</v>
      </c>
      <c r="B20" s="24" t="str">
        <f>[2]签字版本!B20</f>
        <v>马勋茂</v>
      </c>
      <c r="C20" s="24" t="str">
        <f>SUBSTITUTE([2]签字版本!C20,MID([2]签字版本!C20,7,8),"********")</f>
        <v>352627********1610</v>
      </c>
      <c r="D20" s="25" t="str">
        <f>SUBSTITUTE([2]签字版本!D20,MID([2]签字版本!D20,4,4),"****")</f>
        <v>134****1236</v>
      </c>
      <c r="E20" s="24" t="str">
        <f>[2]签字版本!E20</f>
        <v>腊坑</v>
      </c>
      <c r="F20" s="26">
        <f>[2]签字版本!F20</f>
        <v>32.36</v>
      </c>
      <c r="G20" s="26">
        <f t="shared" si="0"/>
        <v>32.36</v>
      </c>
      <c r="H20" s="26">
        <f t="shared" si="1"/>
        <v>970.8</v>
      </c>
      <c r="I20" s="26">
        <f>[2]签字版本!J20</f>
        <v>194.16</v>
      </c>
      <c r="J20" s="25" t="str">
        <f>SUBSTITUTE([2]签字版本!K20,MID([2]签字版本!K20,9,7),"*******")</f>
        <v>62218405*******3142</v>
      </c>
      <c r="K20" s="24" t="str">
        <f>[2]签字版本!L20</f>
        <v>连城县农村信用联社四堡信用社</v>
      </c>
    </row>
    <row r="21" spans="1:11">
      <c r="A21" s="24" t="str">
        <f>[2]签字版本!A21</f>
        <v>15</v>
      </c>
      <c r="B21" s="24" t="str">
        <f>[2]签字版本!B21</f>
        <v>马勋升</v>
      </c>
      <c r="C21" s="24" t="str">
        <f>SUBSTITUTE([2]签字版本!C21,MID([2]签字版本!C21,7,8),"********")</f>
        <v>352627********1617</v>
      </c>
      <c r="D21" s="25" t="str">
        <f>SUBSTITUTE([2]签字版本!D21,MID([2]签字版本!D21,4,4),"****")</f>
        <v>187****4119</v>
      </c>
      <c r="E21" s="24" t="str">
        <f>[2]签字版本!E21</f>
        <v>腊坑</v>
      </c>
      <c r="F21" s="26">
        <f>[2]签字版本!F21</f>
        <v>5.04</v>
      </c>
      <c r="G21" s="26">
        <f t="shared" si="0"/>
        <v>5.04</v>
      </c>
      <c r="H21" s="26">
        <f t="shared" si="1"/>
        <v>151.2</v>
      </c>
      <c r="I21" s="26">
        <f>[2]签字版本!J21</f>
        <v>30.24</v>
      </c>
      <c r="J21" s="25" t="str">
        <f>SUBSTITUTE([2]签字版本!K21,MID([2]签字版本!K21,9,7),"*******")</f>
        <v>62218405*******2656</v>
      </c>
      <c r="K21" s="24" t="str">
        <f>[2]签字版本!L21</f>
        <v>连城县农村信用联社四堡信用社</v>
      </c>
    </row>
    <row r="22" spans="1:11">
      <c r="A22" s="24" t="str">
        <f>[2]签字版本!A22</f>
        <v>16</v>
      </c>
      <c r="B22" s="24" t="str">
        <f>[2]签字版本!B22</f>
        <v>马传柏</v>
      </c>
      <c r="C22" s="24" t="str">
        <f>SUBSTITUTE([2]签字版本!C22,MID([2]签字版本!C22,7,8),"********")</f>
        <v>352627********1610</v>
      </c>
      <c r="D22" s="25" t="str">
        <f>SUBSTITUTE([2]签字版本!D22,MID([2]签字版本!D22,4,4),"****")</f>
        <v>180****5036</v>
      </c>
      <c r="E22" s="24" t="str">
        <f>[2]签字版本!E22</f>
        <v>腊坑</v>
      </c>
      <c r="F22" s="26">
        <f>[2]签字版本!F22</f>
        <v>4.13</v>
      </c>
      <c r="G22" s="26">
        <f t="shared" si="0"/>
        <v>4.13</v>
      </c>
      <c r="H22" s="26">
        <f t="shared" si="1"/>
        <v>123.9</v>
      </c>
      <c r="I22" s="26">
        <f>[2]签字版本!J22</f>
        <v>24.78</v>
      </c>
      <c r="J22" s="25" t="str">
        <f>SUBSTITUTE([2]签字版本!K22,MID([2]签字版本!K22,9,7),"*******")</f>
        <v>62218405*******8817</v>
      </c>
      <c r="K22" s="24" t="str">
        <f>[2]签字版本!L22</f>
        <v>连城县农村信用联社四堡信用社</v>
      </c>
    </row>
    <row r="23" spans="1:11">
      <c r="A23" s="24" t="str">
        <f>[2]签字版本!A23</f>
        <v>17</v>
      </c>
      <c r="B23" s="24" t="str">
        <f>[2]签字版本!B23</f>
        <v>马传安</v>
      </c>
      <c r="C23" s="24" t="str">
        <f>SUBSTITUTE([2]签字版本!C23,MID([2]签字版本!C23,7,8),"********")</f>
        <v>352627********1615</v>
      </c>
      <c r="D23" s="25" t="str">
        <f>SUBSTITUTE([2]签字版本!D23,MID([2]签字版本!D23,4,4),"****")</f>
        <v>133****4063</v>
      </c>
      <c r="E23" s="24" t="str">
        <f>[2]签字版本!E23</f>
        <v>腊坑</v>
      </c>
      <c r="F23" s="26">
        <f>[2]签字版本!F23</f>
        <v>8.35</v>
      </c>
      <c r="G23" s="26">
        <f t="shared" si="0"/>
        <v>8.35</v>
      </c>
      <c r="H23" s="26">
        <f t="shared" si="1"/>
        <v>250.5</v>
      </c>
      <c r="I23" s="26">
        <f>[2]签字版本!J23</f>
        <v>50.1</v>
      </c>
      <c r="J23" s="25" t="str">
        <f>SUBSTITUTE([2]签字版本!K23,MID([2]签字版本!K23,9,7),"*******")</f>
        <v>62218405*******2573</v>
      </c>
      <c r="K23" s="24" t="str">
        <f>[2]签字版本!L23</f>
        <v>连城县农村信用联社四堡信用社</v>
      </c>
    </row>
    <row r="24" spans="1:11">
      <c r="A24" s="24" t="str">
        <f>[2]签字版本!A24</f>
        <v>18</v>
      </c>
      <c r="B24" s="24" t="str">
        <f>[2]签字版本!B24</f>
        <v>马传生</v>
      </c>
      <c r="C24" s="24" t="str">
        <f>SUBSTITUTE([2]签字版本!C24,MID([2]签字版本!C24,7,8),"********")</f>
        <v>352627********1619</v>
      </c>
      <c r="D24" s="25" t="str">
        <f>SUBSTITUTE([2]签字版本!D24,MID([2]签字版本!D24,4,4),"****")</f>
        <v>134****0422</v>
      </c>
      <c r="E24" s="24" t="str">
        <f>[2]签字版本!E24</f>
        <v>腊坑</v>
      </c>
      <c r="F24" s="26">
        <f>[2]签字版本!F24</f>
        <v>5</v>
      </c>
      <c r="G24" s="26">
        <f t="shared" si="0"/>
        <v>5</v>
      </c>
      <c r="H24" s="26">
        <f t="shared" si="1"/>
        <v>150</v>
      </c>
      <c r="I24" s="26">
        <f>[2]签字版本!J24</f>
        <v>30</v>
      </c>
      <c r="J24" s="25" t="str">
        <f>SUBSTITUTE([2]签字版本!K24,MID([2]签字版本!K24,9,7),"*******")</f>
        <v>62218405*******2409</v>
      </c>
      <c r="K24" s="24" t="str">
        <f>[2]签字版本!L24</f>
        <v>连城县农村信用联社四堡信用社</v>
      </c>
    </row>
    <row r="25" spans="1:11">
      <c r="A25" s="24" t="str">
        <f>[2]签字版本!A25</f>
        <v>19</v>
      </c>
      <c r="B25" s="24" t="str">
        <f>[2]签字版本!B25</f>
        <v>马传宗</v>
      </c>
      <c r="C25" s="24" t="str">
        <f>SUBSTITUTE([2]签字版本!C25,MID([2]签字版本!C25,7,8),"********")</f>
        <v>352627********1611</v>
      </c>
      <c r="D25" s="25" t="str">
        <f>SUBSTITUTE([2]签字版本!D25,MID([2]签字版本!D25,4,4),"****")</f>
        <v>180****2793</v>
      </c>
      <c r="E25" s="24" t="str">
        <f>[2]签字版本!E25</f>
        <v>腊坑</v>
      </c>
      <c r="F25" s="26">
        <f>[2]签字版本!F25</f>
        <v>4.88</v>
      </c>
      <c r="G25" s="26">
        <f t="shared" si="0"/>
        <v>4.88</v>
      </c>
      <c r="H25" s="26">
        <f t="shared" si="1"/>
        <v>146.4</v>
      </c>
      <c r="I25" s="26">
        <f>[2]签字版本!J25</f>
        <v>29.28</v>
      </c>
      <c r="J25" s="25" t="str">
        <f>SUBSTITUTE([2]签字版本!K25,MID([2]签字版本!K25,9,7),"*******")</f>
        <v>62218405*******2300</v>
      </c>
      <c r="K25" s="24" t="str">
        <f>[2]签字版本!L25</f>
        <v>连城县农村信用联社四堡信用社</v>
      </c>
    </row>
    <row r="26" spans="1:11">
      <c r="A26" s="24" t="str">
        <f>[2]签字版本!A26</f>
        <v>20</v>
      </c>
      <c r="B26" s="24" t="str">
        <f>[2]签字版本!B26</f>
        <v>马勋根</v>
      </c>
      <c r="C26" s="24" t="str">
        <f>SUBSTITUTE([2]签字版本!C26,MID([2]签字版本!C26,7,8),"********")</f>
        <v>352627********1654</v>
      </c>
      <c r="D26" s="25" t="str">
        <f>SUBSTITUTE([2]签字版本!D26,MID([2]签字版本!D26,4,4),"****")</f>
        <v>135****1961</v>
      </c>
      <c r="E26" s="24" t="str">
        <f>[2]签字版本!E26</f>
        <v>腊坑</v>
      </c>
      <c r="F26" s="26">
        <f>[2]签字版本!F26</f>
        <v>2.7</v>
      </c>
      <c r="G26" s="26">
        <f t="shared" si="0"/>
        <v>2.7</v>
      </c>
      <c r="H26" s="26">
        <f t="shared" si="1"/>
        <v>81</v>
      </c>
      <c r="I26" s="26">
        <f>[2]签字版本!J26</f>
        <v>16.2</v>
      </c>
      <c r="J26" s="25" t="str">
        <f>SUBSTITUTE([2]签字版本!K26,MID([2]签字版本!K26,9,7),"*******")</f>
        <v>62218405*******3118</v>
      </c>
      <c r="K26" s="24" t="str">
        <f>[2]签字版本!L26</f>
        <v>连城县农村信用联社四堡信用社</v>
      </c>
    </row>
    <row r="27" spans="1:11">
      <c r="A27" s="24" t="str">
        <f>[2]签字版本!A27</f>
        <v>21</v>
      </c>
      <c r="B27" s="24" t="str">
        <f>[2]签字版本!B27</f>
        <v>马金雄</v>
      </c>
      <c r="C27" s="24" t="str">
        <f>SUBSTITUTE([2]签字版本!C27,MID([2]签字版本!C27,7,8),"********")</f>
        <v>352627********1618</v>
      </c>
      <c r="D27" s="25" t="str">
        <f>SUBSTITUTE([2]签字版本!D27,MID([2]签字版本!D27,4,4),"****")</f>
        <v>134****1010</v>
      </c>
      <c r="E27" s="24" t="str">
        <f>[2]签字版本!E27</f>
        <v>腊坑</v>
      </c>
      <c r="F27" s="26">
        <f>[2]签字版本!F27</f>
        <v>2.71</v>
      </c>
      <c r="G27" s="26">
        <f t="shared" si="0"/>
        <v>2.71</v>
      </c>
      <c r="H27" s="26">
        <f t="shared" si="1"/>
        <v>81.3</v>
      </c>
      <c r="I27" s="26">
        <f>[2]签字版本!J27</f>
        <v>16.26</v>
      </c>
      <c r="J27" s="25" t="str">
        <f>SUBSTITUTE([2]签字版本!K27,MID([2]签字版本!K27,9,7),"*******")</f>
        <v>62218405*******3266</v>
      </c>
      <c r="K27" s="24" t="str">
        <f>[2]签字版本!L27</f>
        <v>连城县农村信用联社四堡信用社</v>
      </c>
    </row>
    <row r="28" spans="1:11">
      <c r="A28" s="24" t="str">
        <f>[2]签字版本!A28</f>
        <v>22</v>
      </c>
      <c r="B28" s="24" t="str">
        <f>[2]签字版本!B28</f>
        <v>马传炳</v>
      </c>
      <c r="C28" s="24" t="str">
        <f>SUBSTITUTE([2]签字版本!C28,MID([2]签字版本!C28,7,8),"********")</f>
        <v>352627********1612</v>
      </c>
      <c r="D28" s="25" t="str">
        <f>SUBSTITUTE([2]签字版本!D28,MID([2]签字版本!D28,4,4),"****")</f>
        <v>183****6152</v>
      </c>
      <c r="E28" s="24" t="str">
        <f>[2]签字版本!E28</f>
        <v>腊坑</v>
      </c>
      <c r="F28" s="26">
        <f>[2]签字版本!F28</f>
        <v>9.56</v>
      </c>
      <c r="G28" s="26">
        <f t="shared" si="0"/>
        <v>9.56</v>
      </c>
      <c r="H28" s="26">
        <f t="shared" si="1"/>
        <v>286.8</v>
      </c>
      <c r="I28" s="26">
        <f>[2]签字版本!J28</f>
        <v>57.36</v>
      </c>
      <c r="J28" s="25" t="str">
        <f>SUBSTITUTE([2]签字版本!K28,MID([2]签字版本!K28,9,7),"*******")</f>
        <v>62218405*******2623</v>
      </c>
      <c r="K28" s="24" t="str">
        <f>[2]签字版本!L28</f>
        <v>连城县农村信用联社四堡信用社</v>
      </c>
    </row>
    <row r="29" spans="1:11">
      <c r="A29" s="24" t="str">
        <f>[2]签字版本!A29</f>
        <v>23</v>
      </c>
      <c r="B29" s="24" t="str">
        <f>[2]签字版本!B29</f>
        <v>马文清</v>
      </c>
      <c r="C29" s="24" t="str">
        <f>SUBSTITUTE([2]签字版本!C29,MID([2]签字版本!C29,7,8),"********")</f>
        <v>352627********1610</v>
      </c>
      <c r="D29" s="25" t="str">
        <f>SUBSTITUTE([2]签字版本!D29,MID([2]签字版本!D29,4,4),"****")</f>
        <v>139****7622</v>
      </c>
      <c r="E29" s="24" t="str">
        <f>[2]签字版本!E29</f>
        <v>腊坑</v>
      </c>
      <c r="F29" s="26">
        <f>[2]签字版本!F29</f>
        <v>5.11</v>
      </c>
      <c r="G29" s="26">
        <f t="shared" si="0"/>
        <v>5.11</v>
      </c>
      <c r="H29" s="26">
        <f t="shared" si="1"/>
        <v>153.3</v>
      </c>
      <c r="I29" s="26">
        <f>[2]签字版本!J29</f>
        <v>30.66</v>
      </c>
      <c r="J29" s="25" t="str">
        <f>SUBSTITUTE([2]签字版本!K29,MID([2]签字版本!K29,9,7),"*******")</f>
        <v>62218405*******2383</v>
      </c>
      <c r="K29" s="24" t="str">
        <f>[2]签字版本!L29</f>
        <v>连城县农村信用联社四堡信用社</v>
      </c>
    </row>
    <row r="30" spans="1:11">
      <c r="A30" s="24" t="str">
        <f>[2]签字版本!A30</f>
        <v>24</v>
      </c>
      <c r="B30" s="24" t="str">
        <f>[2]签字版本!B30</f>
        <v>邹财英</v>
      </c>
      <c r="C30" s="24" t="str">
        <f>SUBSTITUTE([2]签字版本!C30,MID([2]签字版本!C30,7,8),"********")</f>
        <v>352627********1626</v>
      </c>
      <c r="D30" s="25" t="str">
        <f>SUBSTITUTE([2]签字版本!D30,MID([2]签字版本!D30,4,4),"****")</f>
        <v>187****0433</v>
      </c>
      <c r="E30" s="24" t="str">
        <f>[2]签字版本!E30</f>
        <v>腊坑</v>
      </c>
      <c r="F30" s="26">
        <f>[2]签字版本!F30</f>
        <v>6.08</v>
      </c>
      <c r="G30" s="26">
        <f t="shared" si="0"/>
        <v>6.08</v>
      </c>
      <c r="H30" s="26">
        <f t="shared" si="1"/>
        <v>182.4</v>
      </c>
      <c r="I30" s="26">
        <f>[2]签字版本!J30</f>
        <v>36.48</v>
      </c>
      <c r="J30" s="25" t="str">
        <f>SUBSTITUTE([2]签字版本!K30,MID([2]签字版本!K30,9,7),"*******")</f>
        <v>62218405*******2490</v>
      </c>
      <c r="K30" s="24" t="str">
        <f>[2]签字版本!L30</f>
        <v>连城县农村信用联社四堡信用社</v>
      </c>
    </row>
    <row r="31" spans="1:11">
      <c r="A31" s="24" t="str">
        <f>[2]签字版本!A31</f>
        <v>25</v>
      </c>
      <c r="B31" s="24" t="str">
        <f>[2]签字版本!B31</f>
        <v>马松生</v>
      </c>
      <c r="C31" s="24" t="str">
        <f>SUBSTITUTE([2]签字版本!C31,MID([2]签字版本!C31,7,8),"********")</f>
        <v>352627********1610</v>
      </c>
      <c r="D31" s="25" t="str">
        <f>SUBSTITUTE([2]签字版本!D31,MID([2]签字版本!D31,4,4),"****")</f>
        <v>133****3229</v>
      </c>
      <c r="E31" s="24" t="str">
        <f>[2]签字版本!E31</f>
        <v>腊坑</v>
      </c>
      <c r="F31" s="26">
        <f>[2]签字版本!F31</f>
        <v>4.92</v>
      </c>
      <c r="G31" s="26">
        <f t="shared" si="0"/>
        <v>4.92</v>
      </c>
      <c r="H31" s="26">
        <f t="shared" si="1"/>
        <v>147.6</v>
      </c>
      <c r="I31" s="26">
        <f>[2]签字版本!J31</f>
        <v>29.52</v>
      </c>
      <c r="J31" s="25" t="str">
        <f>SUBSTITUTE([2]签字版本!K31,MID([2]签字版本!K31,9,7),"*******")</f>
        <v>62218405*******2565</v>
      </c>
      <c r="K31" s="24" t="str">
        <f>[2]签字版本!L31</f>
        <v>连城县农村信用联社四堡信用社</v>
      </c>
    </row>
    <row r="32" spans="1:11">
      <c r="A32" s="24" t="str">
        <f>[2]签字版本!A32</f>
        <v>26</v>
      </c>
      <c r="B32" s="24" t="str">
        <f>[2]签字版本!B32</f>
        <v>马巧琴</v>
      </c>
      <c r="C32" s="24" t="str">
        <f>SUBSTITUTE([2]签字版本!C32,MID([2]签字版本!C32,7,8),"********")</f>
        <v>352627********1646</v>
      </c>
      <c r="D32" s="25" t="str">
        <f>SUBSTITUTE([2]签字版本!D32,MID([2]签字版本!D32,4,4),"****")</f>
        <v>138****9539</v>
      </c>
      <c r="E32" s="24" t="str">
        <f>[2]签字版本!E32</f>
        <v>腊坑</v>
      </c>
      <c r="F32" s="26">
        <f>[2]签字版本!F32</f>
        <v>3.06</v>
      </c>
      <c r="G32" s="26">
        <f t="shared" si="0"/>
        <v>3.06</v>
      </c>
      <c r="H32" s="26">
        <f t="shared" si="1"/>
        <v>91.8</v>
      </c>
      <c r="I32" s="26">
        <f>[2]签字版本!J32</f>
        <v>18.36</v>
      </c>
      <c r="J32" s="25" t="str">
        <f>SUBSTITUTE([2]签字版本!K32,MID([2]签字版本!K32,9,7),"*******")</f>
        <v>62218405*******3027</v>
      </c>
      <c r="K32" s="24" t="str">
        <f>[2]签字版本!L32</f>
        <v>连城县农村信用联社四堡信用社</v>
      </c>
    </row>
    <row r="33" spans="1:11">
      <c r="A33" s="24" t="str">
        <f>[2]签字版本!A33</f>
        <v>27</v>
      </c>
      <c r="B33" s="24" t="str">
        <f>[2]签字版本!B33</f>
        <v>马益松</v>
      </c>
      <c r="C33" s="24" t="str">
        <f>SUBSTITUTE([2]签字版本!C33,MID([2]签字版本!C33,7,8),"********")</f>
        <v>352627********1633</v>
      </c>
      <c r="D33" s="25" t="str">
        <f>SUBSTITUTE([2]签字版本!D33,MID([2]签字版本!D33,4,4),"****")</f>
        <v>158****0637</v>
      </c>
      <c r="E33" s="24" t="str">
        <f>[2]签字版本!E33</f>
        <v>腊坑</v>
      </c>
      <c r="F33" s="26">
        <f>[2]签字版本!F33</f>
        <v>7.77</v>
      </c>
      <c r="G33" s="26">
        <f t="shared" si="0"/>
        <v>7.77</v>
      </c>
      <c r="H33" s="26">
        <f t="shared" si="1"/>
        <v>233.1</v>
      </c>
      <c r="I33" s="26">
        <f>[2]签字版本!J33</f>
        <v>46.62</v>
      </c>
      <c r="J33" s="25" t="str">
        <f>SUBSTITUTE([2]签字版本!K33,MID([2]签字版本!K33,9,7),"*******")</f>
        <v>62218405*******2631</v>
      </c>
      <c r="K33" s="24" t="str">
        <f>[2]签字版本!L33</f>
        <v>连城县农村信用联社四堡信用社</v>
      </c>
    </row>
    <row r="34" spans="1:11">
      <c r="A34" s="24" t="str">
        <f>[2]签字版本!A34</f>
        <v>28</v>
      </c>
      <c r="B34" s="24" t="str">
        <f>[2]签字版本!B34</f>
        <v>邹香桂</v>
      </c>
      <c r="C34" s="24" t="str">
        <f>SUBSTITUTE([2]签字版本!C34,MID([2]签字版本!C34,7,8),"********")</f>
        <v>352627********162X</v>
      </c>
      <c r="D34" s="25" t="str">
        <f>SUBSTITUTE([2]签字版本!D34,MID([2]签字版本!D34,4,4),"****")</f>
        <v>152****9502</v>
      </c>
      <c r="E34" s="24" t="str">
        <f>[2]签字版本!E34</f>
        <v>腊坑</v>
      </c>
      <c r="F34" s="26">
        <f>[2]签字版本!F34</f>
        <v>5.04</v>
      </c>
      <c r="G34" s="26">
        <f t="shared" si="0"/>
        <v>5.04</v>
      </c>
      <c r="H34" s="26">
        <f t="shared" si="1"/>
        <v>151.2</v>
      </c>
      <c r="I34" s="26">
        <f>[2]签字版本!J34</f>
        <v>30.24</v>
      </c>
      <c r="J34" s="25" t="str">
        <f>SUBSTITUTE([2]签字版本!K34,MID([2]签字版本!K34,9,7),"*******")</f>
        <v>62218405*******2649</v>
      </c>
      <c r="K34" s="24" t="str">
        <f>[2]签字版本!L34</f>
        <v>连城县农村信用联社四堡信用社</v>
      </c>
    </row>
    <row r="35" spans="1:11">
      <c r="A35" s="24" t="str">
        <f>[2]签字版本!A35</f>
        <v>29</v>
      </c>
      <c r="B35" s="24" t="str">
        <f>[2]签字版本!B35</f>
        <v>马勋琪</v>
      </c>
      <c r="C35" s="24" t="str">
        <f>SUBSTITUTE([2]签字版本!C35,MID([2]签字版本!C35,7,8),"********")</f>
        <v>350825********1655</v>
      </c>
      <c r="D35" s="25" t="str">
        <f>SUBSTITUTE([2]签字版本!D35,MID([2]签字版本!D35,4,4),"****")</f>
        <v>158****4983</v>
      </c>
      <c r="E35" s="24" t="str">
        <f>[2]签字版本!E35</f>
        <v>腊坑</v>
      </c>
      <c r="F35" s="26">
        <f>[2]签字版本!F35</f>
        <v>4.05</v>
      </c>
      <c r="G35" s="26">
        <f t="shared" si="0"/>
        <v>4.05</v>
      </c>
      <c r="H35" s="26">
        <f t="shared" si="1"/>
        <v>121.5</v>
      </c>
      <c r="I35" s="26">
        <f>[2]签字版本!J35</f>
        <v>24.3</v>
      </c>
      <c r="J35" s="25" t="str">
        <f>SUBSTITUTE([2]签字版本!K35,MID([2]签字版本!K35,9,7),"*******")</f>
        <v>62218401*******1299</v>
      </c>
      <c r="K35" s="24" t="str">
        <f>[2]签字版本!L35</f>
        <v>连城县农村信用联社四堡信用社</v>
      </c>
    </row>
    <row r="36" spans="1:11">
      <c r="A36" s="24" t="str">
        <f>[2]签字版本!A36</f>
        <v>30</v>
      </c>
      <c r="B36" s="24" t="str">
        <f>[2]签字版本!B36</f>
        <v>马传志</v>
      </c>
      <c r="C36" s="24" t="str">
        <f>SUBSTITUTE([2]签字版本!C36,MID([2]签字版本!C36,7,8),"********")</f>
        <v>352627********1619</v>
      </c>
      <c r="D36" s="25" t="str">
        <f>SUBSTITUTE([2]签字版本!D36,MID([2]签字版本!D36,4,4),"****")</f>
        <v>133****5019</v>
      </c>
      <c r="E36" s="24" t="str">
        <f>[2]签字版本!E36</f>
        <v>腊坑</v>
      </c>
      <c r="F36" s="26">
        <f>[2]签字版本!F36</f>
        <v>6.92</v>
      </c>
      <c r="G36" s="26">
        <f t="shared" si="0"/>
        <v>6.92</v>
      </c>
      <c r="H36" s="26">
        <f t="shared" si="1"/>
        <v>207.6</v>
      </c>
      <c r="I36" s="26">
        <f>[2]签字版本!J36</f>
        <v>41.52</v>
      </c>
      <c r="J36" s="25" t="str">
        <f>SUBSTITUTE([2]签字版本!K36,MID([2]签字版本!K36,9,7),"*******")</f>
        <v>62303615*******0347</v>
      </c>
      <c r="K36" s="24" t="str">
        <f>[2]签字版本!L36</f>
        <v>连城县农村信用联社四堡信用社</v>
      </c>
    </row>
    <row r="37" spans="1:11">
      <c r="A37" s="24" t="str">
        <f>[2]签字版本!A37</f>
        <v>31</v>
      </c>
      <c r="B37" s="24" t="str">
        <f>[2]签字版本!B37</f>
        <v>马俭明</v>
      </c>
      <c r="C37" s="24" t="str">
        <f>SUBSTITUTE([2]签字版本!C37,MID([2]签字版本!C37,7,8),"********")</f>
        <v>352627********1610</v>
      </c>
      <c r="D37" s="25" t="str">
        <f>SUBSTITUTE([2]签字版本!D37,MID([2]签字版本!D37,4,4),"****")</f>
        <v>182****9325</v>
      </c>
      <c r="E37" s="24" t="str">
        <f>[2]签字版本!E37</f>
        <v>腊坑</v>
      </c>
      <c r="F37" s="26">
        <f>[2]签字版本!F37</f>
        <v>5.08</v>
      </c>
      <c r="G37" s="26">
        <f t="shared" si="0"/>
        <v>5.08</v>
      </c>
      <c r="H37" s="26">
        <f t="shared" si="1"/>
        <v>152.4</v>
      </c>
      <c r="I37" s="26">
        <f>[2]签字版本!J37</f>
        <v>30.48</v>
      </c>
      <c r="J37" s="25" t="str">
        <f>SUBSTITUTE([2]签字版本!K37,MID([2]签字版本!K37,9,7),"*******")</f>
        <v>62218405*******3126</v>
      </c>
      <c r="K37" s="24" t="str">
        <f>[2]签字版本!L37</f>
        <v>连城县农村信用联社四堡信用社</v>
      </c>
    </row>
    <row r="38" spans="1:11">
      <c r="A38" s="24" t="str">
        <f>[2]签字版本!A38</f>
        <v>32</v>
      </c>
      <c r="B38" s="24" t="str">
        <f>[2]签字版本!B38</f>
        <v>邹小英</v>
      </c>
      <c r="C38" s="24" t="str">
        <f>SUBSTITUTE([2]签字版本!C38,MID([2]签字版本!C38,7,8),"********")</f>
        <v>352627********1620</v>
      </c>
      <c r="D38" s="25" t="str">
        <f>SUBSTITUTE([2]签字版本!D38,MID([2]签字版本!D38,4,4),"****")</f>
        <v>159****6432</v>
      </c>
      <c r="E38" s="24" t="str">
        <f>[2]签字版本!E38</f>
        <v>腊坑</v>
      </c>
      <c r="F38" s="26">
        <f>[2]签字版本!F38</f>
        <v>3.79</v>
      </c>
      <c r="G38" s="26">
        <f t="shared" si="0"/>
        <v>3.79</v>
      </c>
      <c r="H38" s="26">
        <f t="shared" si="1"/>
        <v>113.7</v>
      </c>
      <c r="I38" s="26">
        <f>[2]签字版本!J38</f>
        <v>22.74</v>
      </c>
      <c r="J38" s="25" t="str">
        <f>SUBSTITUTE([2]签字版本!K38,MID([2]签字版本!K38,9,7),"*******")</f>
        <v>62218405*******2664</v>
      </c>
      <c r="K38" s="24" t="str">
        <f>[2]签字版本!L38</f>
        <v>连城县农村信用联社四堡信用社</v>
      </c>
    </row>
    <row r="39" spans="1:11">
      <c r="A39" s="24" t="str">
        <f>[2]签字版本!A39</f>
        <v>33</v>
      </c>
      <c r="B39" s="24" t="str">
        <f>[2]签字版本!B39</f>
        <v>马秀华</v>
      </c>
      <c r="C39" s="24" t="str">
        <f>SUBSTITUTE([2]签字版本!C39,MID([2]签字版本!C39,7,8),"********")</f>
        <v>352627********1622</v>
      </c>
      <c r="D39" s="25" t="str">
        <f>SUBSTITUTE([2]签字版本!D39,MID([2]签字版本!D39,4,4),"****")</f>
        <v>138****6282</v>
      </c>
      <c r="E39" s="24" t="str">
        <f>[2]签字版本!E39</f>
        <v>腊坑</v>
      </c>
      <c r="F39" s="26">
        <f>[2]签字版本!F39</f>
        <v>1.82</v>
      </c>
      <c r="G39" s="26">
        <f t="shared" si="0"/>
        <v>1.82</v>
      </c>
      <c r="H39" s="26">
        <f t="shared" si="1"/>
        <v>54.6</v>
      </c>
      <c r="I39" s="26">
        <f>[2]签字版本!J39</f>
        <v>10.92</v>
      </c>
      <c r="J39" s="25" t="str">
        <f>SUBSTITUTE([2]签字版本!K39,MID([2]签字版本!K39,9,7),"*******")</f>
        <v>62218405*******3019</v>
      </c>
      <c r="K39" s="24" t="str">
        <f>[2]签字版本!L39</f>
        <v>连城县农村信用联社四堡信用社</v>
      </c>
    </row>
    <row r="40" spans="1:11">
      <c r="A40" s="24" t="str">
        <f>[2]签字版本!A40</f>
        <v>34</v>
      </c>
      <c r="B40" s="24" t="str">
        <f>[2]签字版本!B40</f>
        <v>马洪盛</v>
      </c>
      <c r="C40" s="24" t="str">
        <f>SUBSTITUTE([2]签字版本!C40,MID([2]签字版本!C40,7,8),"********")</f>
        <v>352627********1632</v>
      </c>
      <c r="D40" s="25" t="str">
        <f>SUBSTITUTE([2]签字版本!D40,MID([2]签字版本!D40,4,4),"****")</f>
        <v>153****5229</v>
      </c>
      <c r="E40" s="24" t="str">
        <f>[2]签字版本!E40</f>
        <v>腊坑</v>
      </c>
      <c r="F40" s="26">
        <f>[2]签字版本!F40</f>
        <v>8.04</v>
      </c>
      <c r="G40" s="26">
        <f t="shared" si="0"/>
        <v>8.04</v>
      </c>
      <c r="H40" s="26">
        <f t="shared" si="1"/>
        <v>241.2</v>
      </c>
      <c r="I40" s="26">
        <f>[2]签字版本!J40</f>
        <v>48.24</v>
      </c>
      <c r="J40" s="25" t="str">
        <f>SUBSTITUTE([2]签字版本!K40,MID([2]签字版本!K40,9,7),"*******")</f>
        <v>62218405*******2466</v>
      </c>
      <c r="K40" s="24" t="str">
        <f>[2]签字版本!L40</f>
        <v>连城县农村信用联社四堡信用社</v>
      </c>
    </row>
    <row r="41" spans="1:11">
      <c r="A41" s="24" t="str">
        <f>[2]签字版本!A41</f>
        <v>35</v>
      </c>
      <c r="B41" s="24" t="str">
        <f>[2]签字版本!B41</f>
        <v>马益罗</v>
      </c>
      <c r="C41" s="24" t="str">
        <f>SUBSTITUTE([2]签字版本!C41,MID([2]签字版本!C41,7,8),"********")</f>
        <v>352627********1616</v>
      </c>
      <c r="D41" s="25" t="str">
        <f>SUBSTITUTE([2]签字版本!D41,MID([2]签字版本!D41,4,4),"****")</f>
        <v>597****905</v>
      </c>
      <c r="E41" s="24" t="str">
        <f>[2]签字版本!E41</f>
        <v>腊坑</v>
      </c>
      <c r="F41" s="26">
        <f>[2]签字版本!F41</f>
        <v>6.2</v>
      </c>
      <c r="G41" s="26">
        <f t="shared" si="0"/>
        <v>6.2</v>
      </c>
      <c r="H41" s="26">
        <f t="shared" si="1"/>
        <v>186</v>
      </c>
      <c r="I41" s="26">
        <f>[2]签字版本!J41</f>
        <v>37.2</v>
      </c>
      <c r="J41" s="25" t="str">
        <f>SUBSTITUTE([2]签字版本!K41,MID([2]签字版本!K41,9,7),"*******")</f>
        <v>62218405*******2458</v>
      </c>
      <c r="K41" s="24" t="str">
        <f>[2]签字版本!L41</f>
        <v>连城县农村信用联社四堡信用社</v>
      </c>
    </row>
    <row r="42" spans="1:11">
      <c r="A42" s="24" t="str">
        <f>[2]签字版本!A42</f>
        <v>36</v>
      </c>
      <c r="B42" s="24" t="str">
        <f>[2]签字版本!B42</f>
        <v>马先科</v>
      </c>
      <c r="C42" s="24" t="str">
        <f>SUBSTITUTE([2]签字版本!C42,MID([2]签字版本!C42,7,8),"********")</f>
        <v>350825********1652</v>
      </c>
      <c r="D42" s="25" t="str">
        <f>SUBSTITUTE([2]签字版本!D42,MID([2]签字版本!D42,4,4),"****")</f>
        <v>150****5186</v>
      </c>
      <c r="E42" s="24" t="str">
        <f>[2]签字版本!E42</f>
        <v>腊坑</v>
      </c>
      <c r="F42" s="26">
        <f>[2]签字版本!F42</f>
        <v>5.14</v>
      </c>
      <c r="G42" s="26">
        <f t="shared" si="0"/>
        <v>5.14</v>
      </c>
      <c r="H42" s="26">
        <f t="shared" si="1"/>
        <v>154.2</v>
      </c>
      <c r="I42" s="26">
        <f>[2]签字版本!J42</f>
        <v>30.84</v>
      </c>
      <c r="J42" s="25" t="str">
        <f>SUBSTITUTE([2]签字版本!K42,MID([2]签字版本!K42,9,7),"*******")</f>
        <v>62218405*******1641</v>
      </c>
      <c r="K42" s="24" t="str">
        <f>[2]签字版本!L42</f>
        <v>连城县农村信用联社四堡信用社</v>
      </c>
    </row>
    <row r="43" spans="1:11">
      <c r="A43" s="24" t="str">
        <f>[2]签字版本!A43</f>
        <v>37</v>
      </c>
      <c r="B43" s="24" t="str">
        <f>[2]签字版本!B43</f>
        <v>刘聪华</v>
      </c>
      <c r="C43" s="24" t="str">
        <f>SUBSTITUTE([2]签字版本!C43,MID([2]签字版本!C43,7,8),"********")</f>
        <v>352627********1921</v>
      </c>
      <c r="D43" s="25" t="str">
        <f>SUBSTITUTE([2]签字版本!D43,MID([2]签字版本!D43,4,4),"****")</f>
        <v>133****4002</v>
      </c>
      <c r="E43" s="24" t="str">
        <f>[2]签字版本!E43</f>
        <v>腊坑</v>
      </c>
      <c r="F43" s="26">
        <f>[2]签字版本!F43</f>
        <v>3.06</v>
      </c>
      <c r="G43" s="26">
        <f t="shared" si="0"/>
        <v>3.06</v>
      </c>
      <c r="H43" s="26">
        <f t="shared" si="1"/>
        <v>91.8</v>
      </c>
      <c r="I43" s="26">
        <f>[2]签字版本!J43</f>
        <v>18.36</v>
      </c>
      <c r="J43" s="25" t="str">
        <f>SUBSTITUTE([2]签字版本!K43,MID([2]签字版本!K43,9,7),"*******")</f>
        <v>62218405*******3043</v>
      </c>
      <c r="K43" s="24" t="str">
        <f>[2]签字版本!L43</f>
        <v>连城县农村信用联社四堡信用社</v>
      </c>
    </row>
    <row r="44" spans="1:11">
      <c r="A44" s="24" t="str">
        <f>[2]签字版本!A44</f>
        <v>38</v>
      </c>
      <c r="B44" s="24" t="str">
        <f>[2]签字版本!B44</f>
        <v>马传鑫</v>
      </c>
      <c r="C44" s="24" t="str">
        <f>SUBSTITUTE([2]签字版本!C44,MID([2]签字版本!C44,7,8),"********")</f>
        <v>352627********1612</v>
      </c>
      <c r="D44" s="25" t="str">
        <f>SUBSTITUTE([2]签字版本!D44,MID([2]签字版本!D44,4,4),"****")</f>
        <v>187****7616</v>
      </c>
      <c r="E44" s="24" t="str">
        <f>[2]签字版本!E44</f>
        <v>腊坑</v>
      </c>
      <c r="F44" s="26">
        <f>[2]签字版本!F44</f>
        <v>3.29</v>
      </c>
      <c r="G44" s="26">
        <f t="shared" si="0"/>
        <v>3.29</v>
      </c>
      <c r="H44" s="26">
        <f t="shared" si="1"/>
        <v>98.7</v>
      </c>
      <c r="I44" s="26">
        <f>[2]签字版本!J44</f>
        <v>19.74</v>
      </c>
      <c r="J44" s="25" t="str">
        <f>SUBSTITUTE([2]签字版本!K44,MID([2]签字版本!K44,9,7),"*******")</f>
        <v>62218405*******2854</v>
      </c>
      <c r="K44" s="24" t="str">
        <f>[2]签字版本!L44</f>
        <v>连城县农村信用联社四堡信用社</v>
      </c>
    </row>
    <row r="45" spans="1:11">
      <c r="A45" s="24" t="str">
        <f>[2]签字版本!A45</f>
        <v>39</v>
      </c>
      <c r="B45" s="24" t="str">
        <f>[2]签字版本!B45</f>
        <v>马益龙</v>
      </c>
      <c r="C45" s="24" t="str">
        <f>SUBSTITUTE([2]签字版本!C45,MID([2]签字版本!C45,7,8),"********")</f>
        <v>352627********1619</v>
      </c>
      <c r="D45" s="25" t="str">
        <f>SUBSTITUTE([2]签字版本!D45,MID([2]签字版本!D45,4,4),"****")</f>
        <v>136****8673</v>
      </c>
      <c r="E45" s="24" t="str">
        <f>[2]签字版本!E45</f>
        <v>腊坑</v>
      </c>
      <c r="F45" s="26">
        <f>[2]签字版本!F45</f>
        <v>5.58</v>
      </c>
      <c r="G45" s="26">
        <f t="shared" si="0"/>
        <v>5.58</v>
      </c>
      <c r="H45" s="26">
        <f t="shared" si="1"/>
        <v>167.4</v>
      </c>
      <c r="I45" s="26">
        <f>[2]签字版本!J45</f>
        <v>33.48</v>
      </c>
      <c r="J45" s="25" t="str">
        <f>SUBSTITUTE([2]签字版本!K45,MID([2]签字版本!K45,9,7),"*******")</f>
        <v>62218405*******2920</v>
      </c>
      <c r="K45" s="24" t="str">
        <f>[2]签字版本!L45</f>
        <v>连城县农村信用联社四堡信用社</v>
      </c>
    </row>
    <row r="46" spans="1:11">
      <c r="A46" s="24" t="str">
        <f>[2]签字版本!A46</f>
        <v>40</v>
      </c>
      <c r="B46" s="24" t="str">
        <f>[2]签字版本!B46</f>
        <v>马勋雄</v>
      </c>
      <c r="C46" s="24" t="str">
        <f>SUBSTITUTE([2]签字版本!C46,MID([2]签字版本!C46,7,8),"********")</f>
        <v>352627********1619</v>
      </c>
      <c r="D46" s="25" t="str">
        <f>SUBSTITUTE([2]签字版本!D46,MID([2]签字版本!D46,4,4),"****")</f>
        <v>182****0829</v>
      </c>
      <c r="E46" s="24" t="str">
        <f>[2]签字版本!E46</f>
        <v>腊坑</v>
      </c>
      <c r="F46" s="26">
        <f>[2]签字版本!F46</f>
        <v>3.45</v>
      </c>
      <c r="G46" s="26">
        <f t="shared" si="0"/>
        <v>3.45</v>
      </c>
      <c r="H46" s="26">
        <f t="shared" si="1"/>
        <v>103.5</v>
      </c>
      <c r="I46" s="26">
        <f>[2]签字版本!J46</f>
        <v>20.7</v>
      </c>
      <c r="J46" s="25" t="str">
        <f>SUBSTITUTE([2]签字版本!K46,MID([2]签字版本!K46,9,7),"*******")</f>
        <v>90908180*******0324447</v>
      </c>
      <c r="K46" s="24" t="str">
        <f>[2]签字版本!L46</f>
        <v>连城县农村信用联社四堡信用社</v>
      </c>
    </row>
    <row r="47" spans="1:11">
      <c r="A47" s="24" t="str">
        <f>[2]签字版本!A47</f>
        <v>41</v>
      </c>
      <c r="B47" s="24" t="str">
        <f>[2]签字版本!B47</f>
        <v>马勋万</v>
      </c>
      <c r="C47" s="24" t="str">
        <f>SUBSTITUTE([2]签字版本!C47,MID([2]签字版本!C47,7,8),"********")</f>
        <v>352627********1610</v>
      </c>
      <c r="D47" s="25" t="str">
        <f>SUBSTITUTE([2]签字版本!D47,MID([2]签字版本!D47,4,4),"****")</f>
        <v>159****7093</v>
      </c>
      <c r="E47" s="24" t="str">
        <f>[2]签字版本!E47</f>
        <v>腊坑</v>
      </c>
      <c r="F47" s="26">
        <f>[2]签字版本!F47</f>
        <v>1.83</v>
      </c>
      <c r="G47" s="26">
        <f t="shared" si="0"/>
        <v>1.83</v>
      </c>
      <c r="H47" s="26">
        <f t="shared" si="1"/>
        <v>54.9</v>
      </c>
      <c r="I47" s="26">
        <f>[2]签字版本!J47</f>
        <v>10.98</v>
      </c>
      <c r="J47" s="25" t="str">
        <f>SUBSTITUTE([2]签字版本!K47,MID([2]签字版本!K47,9,7),"*******")</f>
        <v>62303611*******8768</v>
      </c>
      <c r="K47" s="24" t="str">
        <f>[2]签字版本!L47</f>
        <v>连城县农村信用联社四堡信用社</v>
      </c>
    </row>
    <row r="48" spans="1:11">
      <c r="A48" s="24" t="str">
        <f>[2]签字版本!A48</f>
        <v>42</v>
      </c>
      <c r="B48" s="24" t="str">
        <f>[2]签字版本!B48</f>
        <v>马洪彬</v>
      </c>
      <c r="C48" s="24" t="str">
        <f>SUBSTITUTE([2]签字版本!C48,MID([2]签字版本!C48,7,8),"********")</f>
        <v>352627********1615</v>
      </c>
      <c r="D48" s="25" t="str">
        <f>SUBSTITUTE([2]签字版本!D48,MID([2]签字版本!D48,4,4),"****")</f>
        <v>135****9882</v>
      </c>
      <c r="E48" s="24" t="str">
        <f>[2]签字版本!E48</f>
        <v>腊坑</v>
      </c>
      <c r="F48" s="26">
        <f>[2]签字版本!F48</f>
        <v>8.43</v>
      </c>
      <c r="G48" s="26">
        <f t="shared" si="0"/>
        <v>8.43</v>
      </c>
      <c r="H48" s="26">
        <f t="shared" si="1"/>
        <v>252.9</v>
      </c>
      <c r="I48" s="26">
        <f>[2]签字版本!J48</f>
        <v>50.58</v>
      </c>
      <c r="J48" s="25" t="str">
        <f>SUBSTITUTE([2]签字版本!K48,MID([2]签字版本!K48,9,7),"*******")</f>
        <v>62218405*******2953</v>
      </c>
      <c r="K48" s="24" t="str">
        <f>[2]签字版本!L48</f>
        <v>连城县农村信用联社四堡信用社</v>
      </c>
    </row>
    <row r="49" spans="1:11">
      <c r="A49" s="24" t="str">
        <f>[2]签字版本!A49</f>
        <v>43</v>
      </c>
      <c r="B49" s="24" t="str">
        <f>[2]签字版本!B49</f>
        <v>马传尧</v>
      </c>
      <c r="C49" s="24" t="str">
        <f>SUBSTITUTE([2]签字版本!C49,MID([2]签字版本!C49,7,8),"********")</f>
        <v>352627********1611</v>
      </c>
      <c r="D49" s="25" t="str">
        <f>SUBSTITUTE([2]签字版本!D49,MID([2]签字版本!D49,4,4),"****")</f>
        <v>189****3762</v>
      </c>
      <c r="E49" s="24" t="str">
        <f>[2]签字版本!E49</f>
        <v>腊坑</v>
      </c>
      <c r="F49" s="26">
        <f>[2]签字版本!F49</f>
        <v>2.98</v>
      </c>
      <c r="G49" s="26">
        <f t="shared" si="0"/>
        <v>2.98</v>
      </c>
      <c r="H49" s="26">
        <f t="shared" si="1"/>
        <v>89.4</v>
      </c>
      <c r="I49" s="26">
        <f>[2]签字版本!J49</f>
        <v>17.88</v>
      </c>
      <c r="J49" s="25" t="str">
        <f>SUBSTITUTE([2]签字版本!K49,MID([2]签字版本!K49,9,7),"*******")</f>
        <v>62218405*******2292</v>
      </c>
      <c r="K49" s="24" t="str">
        <f>[2]签字版本!L49</f>
        <v>连城县农村信用联社四堡信用社</v>
      </c>
    </row>
    <row r="50" spans="1:11">
      <c r="A50" s="24" t="str">
        <f>[2]签字版本!A50</f>
        <v>44</v>
      </c>
      <c r="B50" s="24" t="str">
        <f>[2]签字版本!B50</f>
        <v>马勋东</v>
      </c>
      <c r="C50" s="24" t="str">
        <f>SUBSTITUTE([2]签字版本!C50,MID([2]签字版本!C50,7,8),"********")</f>
        <v>352627********1633</v>
      </c>
      <c r="D50" s="25" t="str">
        <f>SUBSTITUTE([2]签字版本!D50,MID([2]签字版本!D50,4,4),"****")</f>
        <v>189****1337</v>
      </c>
      <c r="E50" s="24" t="str">
        <f>[2]签字版本!E50</f>
        <v>腊坑</v>
      </c>
      <c r="F50" s="26">
        <f>[2]签字版本!F50</f>
        <v>5.1</v>
      </c>
      <c r="G50" s="26">
        <f t="shared" si="0"/>
        <v>5.1</v>
      </c>
      <c r="H50" s="26">
        <f t="shared" si="1"/>
        <v>153</v>
      </c>
      <c r="I50" s="26">
        <f>[2]签字版本!J50</f>
        <v>30.6</v>
      </c>
      <c r="J50" s="25" t="str">
        <f>SUBSTITUTE([2]签字版本!K50,MID([2]签字版本!K50,9,7),"*******")</f>
        <v>62218405*******3035</v>
      </c>
      <c r="K50" s="24" t="str">
        <f>[2]签字版本!L50</f>
        <v>连城县农村信用联社四堡信用社</v>
      </c>
    </row>
    <row r="51" spans="1:11">
      <c r="A51" s="24" t="str">
        <f>[2]签字版本!A51</f>
        <v>45</v>
      </c>
      <c r="B51" s="24" t="str">
        <f>[2]签字版本!B51</f>
        <v>马勋德</v>
      </c>
      <c r="C51" s="24" t="str">
        <f>SUBSTITUTE([2]签字版本!C51,MID([2]签字版本!C51,7,8),"********")</f>
        <v>352627********1617</v>
      </c>
      <c r="D51" s="25" t="str">
        <f>SUBSTITUTE([2]签字版本!D51,MID([2]签字版本!D51,4,4),"****")</f>
        <v>139****0821</v>
      </c>
      <c r="E51" s="24" t="str">
        <f>[2]签字版本!E51</f>
        <v>腊坑</v>
      </c>
      <c r="F51" s="26">
        <f>[2]签字版本!F51</f>
        <v>3.09</v>
      </c>
      <c r="G51" s="26">
        <f t="shared" si="0"/>
        <v>3.09</v>
      </c>
      <c r="H51" s="26">
        <f t="shared" si="1"/>
        <v>92.7</v>
      </c>
      <c r="I51" s="26">
        <f>[2]签字版本!J51</f>
        <v>18.54</v>
      </c>
      <c r="J51" s="25" t="str">
        <f>SUBSTITUTE([2]签字版本!K51,MID([2]签字版本!K51,9,7),"*******")</f>
        <v>62218405*******3233</v>
      </c>
      <c r="K51" s="24" t="str">
        <f>[2]签字版本!L51</f>
        <v>连城县农村信用联社四堡信用社</v>
      </c>
    </row>
    <row r="52" spans="1:11">
      <c r="A52" s="24" t="str">
        <f>[2]签字版本!A52</f>
        <v>46</v>
      </c>
      <c r="B52" s="24" t="str">
        <f>[2]签字版本!B52</f>
        <v>马益养</v>
      </c>
      <c r="C52" s="24" t="str">
        <f>SUBSTITUTE([2]签字版本!C52,MID([2]签字版本!C52,7,8),"********")</f>
        <v>352627********1610</v>
      </c>
      <c r="D52" s="25" t="str">
        <f>SUBSTITUTE([2]签字版本!D52,MID([2]签字版本!D52,4,4),"****")</f>
        <v>130****2898</v>
      </c>
      <c r="E52" s="24" t="str">
        <f>[2]签字版本!E52</f>
        <v>腊坑</v>
      </c>
      <c r="F52" s="26">
        <f>[2]签字版本!F52</f>
        <v>5.66</v>
      </c>
      <c r="G52" s="26">
        <f t="shared" si="0"/>
        <v>5.66</v>
      </c>
      <c r="H52" s="26">
        <f t="shared" si="1"/>
        <v>169.8</v>
      </c>
      <c r="I52" s="26">
        <f>[2]签字版本!J52</f>
        <v>33.96</v>
      </c>
      <c r="J52" s="25" t="str">
        <f>SUBSTITUTE([2]签字版本!K52,MID([2]签字版本!K52,9,7),"*******")</f>
        <v>62218405*******2359</v>
      </c>
      <c r="K52" s="24" t="str">
        <f>[2]签字版本!L52</f>
        <v>连城县农村信用联社四堡信用社</v>
      </c>
    </row>
    <row r="53" spans="1:11">
      <c r="A53" s="24" t="str">
        <f>[2]签字版本!A53</f>
        <v>47</v>
      </c>
      <c r="B53" s="24" t="str">
        <f>[2]签字版本!B53</f>
        <v>马金森</v>
      </c>
      <c r="C53" s="24" t="str">
        <f>SUBSTITUTE([2]签字版本!C53,MID([2]签字版本!C53,7,8),"********")</f>
        <v>352627********1610</v>
      </c>
      <c r="D53" s="25" t="str">
        <f>SUBSTITUTE([2]签字版本!D53,MID([2]签字版本!D53,4,4),"****")</f>
        <v>134****1010</v>
      </c>
      <c r="E53" s="24" t="str">
        <f>[2]签字版本!E53</f>
        <v>腊坑</v>
      </c>
      <c r="F53" s="26">
        <f>[2]签字版本!F53</f>
        <v>2.54</v>
      </c>
      <c r="G53" s="26">
        <f t="shared" si="0"/>
        <v>2.54</v>
      </c>
      <c r="H53" s="26">
        <f t="shared" si="1"/>
        <v>76.2</v>
      </c>
      <c r="I53" s="26">
        <f>[2]签字版本!J53</f>
        <v>15.24</v>
      </c>
      <c r="J53" s="25" t="str">
        <f>SUBSTITUTE([2]签字版本!K53,MID([2]签字版本!K53,9,7),"*******")</f>
        <v>62218405*******2862</v>
      </c>
      <c r="K53" s="24" t="str">
        <f>[2]签字版本!L53</f>
        <v>连城县农村信用联社四堡信用社</v>
      </c>
    </row>
    <row r="54" spans="1:11">
      <c r="A54" s="24" t="str">
        <f>[2]签字版本!A54</f>
        <v>48</v>
      </c>
      <c r="B54" s="24" t="str">
        <f>[2]签字版本!B54</f>
        <v>马勋林</v>
      </c>
      <c r="C54" s="24" t="str">
        <f>SUBSTITUTE([2]签字版本!C54,MID([2]签字版本!C54,7,8),"********")</f>
        <v>352627********1616</v>
      </c>
      <c r="D54" s="25" t="str">
        <f>SUBSTITUTE([2]签字版本!D54,MID([2]签字版本!D54,4,4),"****")</f>
        <v>159****5467</v>
      </c>
      <c r="E54" s="24" t="str">
        <f>[2]签字版本!E54</f>
        <v>腊坑</v>
      </c>
      <c r="F54" s="26">
        <f>[2]签字版本!F54</f>
        <v>1.88</v>
      </c>
      <c r="G54" s="26">
        <f t="shared" si="0"/>
        <v>1.88</v>
      </c>
      <c r="H54" s="26">
        <f t="shared" si="1"/>
        <v>56.4</v>
      </c>
      <c r="I54" s="26">
        <f>[2]签字版本!J54</f>
        <v>11.28</v>
      </c>
      <c r="J54" s="25" t="str">
        <f>SUBSTITUTE([2]签字版本!K54,MID([2]签字版本!K54,9,7),"*******")</f>
        <v>62218405*******3001</v>
      </c>
      <c r="K54" s="24" t="str">
        <f>[2]签字版本!L54</f>
        <v>连城县农村信用联社四堡信用社</v>
      </c>
    </row>
    <row r="55" spans="1:11">
      <c r="A55" s="24" t="str">
        <f>[2]签字版本!A55</f>
        <v>49</v>
      </c>
      <c r="B55" s="24" t="str">
        <f>[2]签字版本!B55</f>
        <v>马传桂</v>
      </c>
      <c r="C55" s="24" t="str">
        <f>SUBSTITUTE([2]签字版本!C55,MID([2]签字版本!C55,7,8),"********")</f>
        <v>352627********1617</v>
      </c>
      <c r="D55" s="25" t="str">
        <f>SUBSTITUTE([2]签字版本!D55,MID([2]签字版本!D55,4,4),"****")</f>
        <v>136****2763</v>
      </c>
      <c r="E55" s="24" t="str">
        <f>[2]签字版本!E55</f>
        <v>腊坑</v>
      </c>
      <c r="F55" s="26">
        <f>[2]签字版本!F55</f>
        <v>4.15</v>
      </c>
      <c r="G55" s="26">
        <f t="shared" si="0"/>
        <v>4.15</v>
      </c>
      <c r="H55" s="26">
        <f t="shared" si="1"/>
        <v>124.5</v>
      </c>
      <c r="I55" s="26">
        <f>[2]签字版本!J55</f>
        <v>24.9</v>
      </c>
      <c r="J55" s="25" t="str">
        <f>SUBSTITUTE([2]签字版本!K55,MID([2]签字版本!K55,9,7),"*******")</f>
        <v>62218405*******2730</v>
      </c>
      <c r="K55" s="24" t="str">
        <f>[2]签字版本!L55</f>
        <v>连城县农村信用联社四堡信用社</v>
      </c>
    </row>
    <row r="56" spans="1:11">
      <c r="A56" s="24" t="str">
        <f>[2]签字版本!A56</f>
        <v>50</v>
      </c>
      <c r="B56" s="24" t="str">
        <f>[2]签字版本!B56</f>
        <v>马勋斌</v>
      </c>
      <c r="C56" s="24" t="str">
        <f>SUBSTITUTE([2]签字版本!C56,MID([2]签字版本!C56,7,8),"********")</f>
        <v>352627********1636</v>
      </c>
      <c r="D56" s="25" t="str">
        <f>SUBSTITUTE([2]签字版本!D56,MID([2]签字版本!D56,4,4),"****")</f>
        <v>159****4308</v>
      </c>
      <c r="E56" s="24" t="str">
        <f>[2]签字版本!E56</f>
        <v>腊坑</v>
      </c>
      <c r="F56" s="26">
        <f>[2]签字版本!F56</f>
        <v>12</v>
      </c>
      <c r="G56" s="26">
        <f t="shared" si="0"/>
        <v>12</v>
      </c>
      <c r="H56" s="26">
        <f t="shared" si="1"/>
        <v>360</v>
      </c>
      <c r="I56" s="26">
        <f>[2]签字版本!J56</f>
        <v>72</v>
      </c>
      <c r="J56" s="25" t="str">
        <f>SUBSTITUTE([2]签字版本!K56,MID([2]签字版本!K56,9,7),"*******")</f>
        <v>62218405*******2961</v>
      </c>
      <c r="K56" s="24" t="str">
        <f>[2]签字版本!L56</f>
        <v>连城县农村信用联社四堡信用社</v>
      </c>
    </row>
    <row r="57" spans="1:11">
      <c r="A57" s="24" t="str">
        <f>[2]签字版本!A57</f>
        <v>51</v>
      </c>
      <c r="B57" s="24" t="str">
        <f>[2]签字版本!B57</f>
        <v>马佛水</v>
      </c>
      <c r="C57" s="24" t="str">
        <f>SUBSTITUTE([2]签字版本!C57,MID([2]签字版本!C57,7,8),"********")</f>
        <v>352627********1618</v>
      </c>
      <c r="D57" s="25" t="str">
        <f>SUBSTITUTE([2]签字版本!D57,MID([2]签字版本!D57,4,4),"****")</f>
        <v>134****6252</v>
      </c>
      <c r="E57" s="24" t="str">
        <f>[2]签字版本!E57</f>
        <v>腊坑</v>
      </c>
      <c r="F57" s="26">
        <f>[2]签字版本!F57</f>
        <v>2.98</v>
      </c>
      <c r="G57" s="26">
        <f t="shared" si="0"/>
        <v>2.98</v>
      </c>
      <c r="H57" s="26">
        <f t="shared" si="1"/>
        <v>89.4</v>
      </c>
      <c r="I57" s="26">
        <f>[2]签字版本!J57</f>
        <v>17.88</v>
      </c>
      <c r="J57" s="25" t="str">
        <f>SUBSTITUTE([2]签字版本!K57,MID([2]签字版本!K57,9,7),"*******")</f>
        <v>62218405*******2748</v>
      </c>
      <c r="K57" s="24" t="str">
        <f>[2]签字版本!L57</f>
        <v>连城县农村信用联社四堡信用社</v>
      </c>
    </row>
    <row r="58" spans="1:11">
      <c r="A58" s="24" t="str">
        <f>[2]签字版本!A58</f>
        <v>52</v>
      </c>
      <c r="B58" s="24" t="str">
        <f>[2]签字版本!B58</f>
        <v>马勋源</v>
      </c>
      <c r="C58" s="24" t="str">
        <f>SUBSTITUTE([2]签字版本!C58,MID([2]签字版本!C58,7,8),"********")</f>
        <v>350825********1610</v>
      </c>
      <c r="D58" s="25" t="str">
        <f>SUBSTITUTE([2]签字版本!D58,MID([2]签字版本!D58,4,4),"****")</f>
        <v>187****9527</v>
      </c>
      <c r="E58" s="24" t="str">
        <f>[2]签字版本!E58</f>
        <v>腊坑</v>
      </c>
      <c r="F58" s="26">
        <f>[2]签字版本!F58</f>
        <v>2.98</v>
      </c>
      <c r="G58" s="26">
        <f t="shared" si="0"/>
        <v>2.98</v>
      </c>
      <c r="H58" s="26">
        <f t="shared" si="1"/>
        <v>89.4</v>
      </c>
      <c r="I58" s="26">
        <f>[2]签字版本!J58</f>
        <v>17.88</v>
      </c>
      <c r="J58" s="25" t="str">
        <f>SUBSTITUTE([2]签字版本!K58,MID([2]签字版本!K58,9,7),"*******")</f>
        <v>62303611*******2575</v>
      </c>
      <c r="K58" s="24" t="str">
        <f>[2]签字版本!L58</f>
        <v>连城县农村信用联社四堡信用社</v>
      </c>
    </row>
    <row r="59" spans="1:11">
      <c r="A59" s="24" t="str">
        <f>[2]签字版本!A59</f>
        <v>53</v>
      </c>
      <c r="B59" s="24" t="str">
        <f>[2]签字版本!B59</f>
        <v>马勋福</v>
      </c>
      <c r="C59" s="24" t="str">
        <f>SUBSTITUTE([2]签字版本!C59,MID([2]签字版本!C59,7,8),"********")</f>
        <v>352627********1611</v>
      </c>
      <c r="D59" s="25" t="str">
        <f>SUBSTITUTE([2]签字版本!D59,MID([2]签字版本!D59,4,4),"****")</f>
        <v>152****3468</v>
      </c>
      <c r="E59" s="24" t="str">
        <f>[2]签字版本!E59</f>
        <v>腊坑</v>
      </c>
      <c r="F59" s="26">
        <f>[2]签字版本!F59</f>
        <v>8.13</v>
      </c>
      <c r="G59" s="26">
        <f t="shared" si="0"/>
        <v>8.13</v>
      </c>
      <c r="H59" s="26">
        <f t="shared" si="1"/>
        <v>243.9</v>
      </c>
      <c r="I59" s="26">
        <f>[2]签字版本!J59</f>
        <v>48.78</v>
      </c>
      <c r="J59" s="25" t="str">
        <f>SUBSTITUTE([2]签字版本!K59,MID([2]签字版本!K59,9,7),"*******")</f>
        <v>62218405*******2979</v>
      </c>
      <c r="K59" s="24" t="str">
        <f>[2]签字版本!L59</f>
        <v>连城县农村信用联社四堡信用社</v>
      </c>
    </row>
    <row r="60" spans="1:11">
      <c r="A60" s="24" t="str">
        <f>[2]签字版本!A60</f>
        <v>54</v>
      </c>
      <c r="B60" s="24" t="str">
        <f>[2]签字版本!B60</f>
        <v>马勋银</v>
      </c>
      <c r="C60" s="24" t="str">
        <f>SUBSTITUTE([2]签字版本!C60,MID([2]签字版本!C60,7,8),"********")</f>
        <v>352627********1613</v>
      </c>
      <c r="D60" s="25" t="str">
        <f>SUBSTITUTE([2]签字版本!D60,MID([2]签字版本!D60,4,4),"****")</f>
        <v>138****6481</v>
      </c>
      <c r="E60" s="24" t="str">
        <f>[2]签字版本!E60</f>
        <v>腊坑</v>
      </c>
      <c r="F60" s="26">
        <f>[2]签字版本!F60</f>
        <v>5.25</v>
      </c>
      <c r="G60" s="26">
        <f t="shared" si="0"/>
        <v>5.25</v>
      </c>
      <c r="H60" s="26">
        <f t="shared" si="1"/>
        <v>157.5</v>
      </c>
      <c r="I60" s="26">
        <f>[2]签字版本!J60</f>
        <v>31.5</v>
      </c>
      <c r="J60" s="25" t="str">
        <f>SUBSTITUTE([2]签字版本!K60,MID([2]签字版本!K60,9,7),"*******")</f>
        <v>62218405*******2698</v>
      </c>
      <c r="K60" s="24" t="str">
        <f>[2]签字版本!L60</f>
        <v>连城县农村信用联社四堡信用社</v>
      </c>
    </row>
    <row r="61" spans="1:11">
      <c r="A61" s="24" t="str">
        <f>[2]签字版本!A61</f>
        <v>55</v>
      </c>
      <c r="B61" s="24" t="str">
        <f>[2]签字版本!B61</f>
        <v>马金明</v>
      </c>
      <c r="C61" s="24" t="str">
        <f>SUBSTITUTE([2]签字版本!C61,MID([2]签字版本!C61,7,8),"********")</f>
        <v>352627********1637</v>
      </c>
      <c r="D61" s="25" t="str">
        <f>SUBSTITUTE([2]签字版本!D61,MID([2]签字版本!D61,4,4),"****")</f>
        <v>159****9071</v>
      </c>
      <c r="E61" s="24" t="str">
        <f>[2]签字版本!E61</f>
        <v>腊坑</v>
      </c>
      <c r="F61" s="26">
        <f>[2]签字版本!F61</f>
        <v>6.45</v>
      </c>
      <c r="G61" s="26">
        <f t="shared" si="0"/>
        <v>6.45</v>
      </c>
      <c r="H61" s="26">
        <f t="shared" si="1"/>
        <v>193.5</v>
      </c>
      <c r="I61" s="26">
        <f>[2]签字版本!J61</f>
        <v>38.7</v>
      </c>
      <c r="J61" s="25" t="str">
        <f>SUBSTITUTE([2]签字版本!K61,MID([2]签字版本!K61,9,7),"*******")</f>
        <v>62218405*******2557</v>
      </c>
      <c r="K61" s="24" t="str">
        <f>[2]签字版本!L61</f>
        <v>连城县农村信用联社四堡信用社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3"/>
  <sheetViews>
    <sheetView tabSelected="1" view="pageBreakPreview" zoomScaleNormal="100" topLeftCell="A2" workbookViewId="0">
      <selection activeCell="P71" sqref="P71"/>
    </sheetView>
  </sheetViews>
  <sheetFormatPr defaultColWidth="9" defaultRowHeight="13.5"/>
  <cols>
    <col min="1" max="1" width="3.875" style="2" customWidth="1"/>
    <col min="2" max="2" width="7.125" style="5" customWidth="1"/>
    <col min="3" max="3" width="16.625" style="2" customWidth="1"/>
    <col min="4" max="4" width="10.125" style="2" customWidth="1"/>
    <col min="5" max="5" width="8.625" style="2" customWidth="1"/>
    <col min="6" max="6" width="7" style="2" customWidth="1"/>
    <col min="7" max="7" width="12.125" style="2" customWidth="1"/>
    <col min="8" max="8" width="8.375" style="2" customWidth="1"/>
    <col min="9" max="9" width="7.25" style="2" customWidth="1"/>
    <col min="10" max="10" width="19.375" style="2" customWidth="1"/>
    <col min="11" max="11" width="25.625" style="2" customWidth="1"/>
    <col min="12" max="12" width="0.125" style="2" customWidth="1"/>
    <col min="13" max="16377" width="9" style="2"/>
    <col min="16378" max="16384" width="9" style="6"/>
  </cols>
  <sheetData>
    <row r="1" s="1" customFormat="1" ht="45" customHeight="1" spans="1:11">
      <c r="A1" s="7"/>
      <c r="B1" s="8"/>
      <c r="C1" s="7"/>
      <c r="D1" s="7"/>
      <c r="E1" s="7"/>
      <c r="F1" s="7"/>
      <c r="G1" s="7"/>
      <c r="H1" s="7"/>
      <c r="I1" s="7"/>
      <c r="J1" s="7"/>
      <c r="K1" s="7"/>
    </row>
    <row r="2" s="1" customFormat="1" ht="25.5" spans="1:11">
      <c r="A2" s="9" t="s">
        <v>0</v>
      </c>
      <c r="B2" s="10"/>
      <c r="C2" s="9"/>
      <c r="D2" s="9"/>
      <c r="E2" s="9"/>
      <c r="F2" s="9"/>
      <c r="G2" s="9"/>
      <c r="H2" s="9"/>
      <c r="I2" s="9"/>
      <c r="J2" s="9"/>
      <c r="K2" s="9"/>
    </row>
    <row r="3" s="2" customFormat="1" ht="22.5" customHeight="1" spans="1:11">
      <c r="A3" s="11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</row>
    <row r="4" s="3" customFormat="1" ht="22.5" customHeight="1" spans="1:11">
      <c r="A4" s="14" t="s">
        <v>2</v>
      </c>
      <c r="B4" s="15"/>
      <c r="C4" s="16" t="str">
        <f>[1]签字版本!C4</f>
        <v>连城县四堡镇黄坑村民委员会</v>
      </c>
      <c r="D4" s="16"/>
      <c r="E4" s="16"/>
      <c r="F4" s="17" t="s">
        <v>3</v>
      </c>
      <c r="G4" s="17"/>
      <c r="H4" s="17"/>
      <c r="I4" s="17"/>
      <c r="J4" s="17"/>
      <c r="K4" s="27" t="s">
        <v>4</v>
      </c>
    </row>
    <row r="5" s="3" customFormat="1" ht="22.5" customHeight="1" spans="1:11">
      <c r="A5" s="18" t="s">
        <v>5</v>
      </c>
      <c r="B5" s="19"/>
      <c r="C5" s="20" t="str">
        <f>[1]签字版本!C5</f>
        <v>连城县四堡镇黄坑村民委员会邹盛华、邹啟荣等87户</v>
      </c>
      <c r="D5" s="20"/>
      <c r="E5" s="20"/>
      <c r="F5" s="20"/>
      <c r="G5" s="19" t="str">
        <f>[1]签字版本!G5</f>
        <v>单位保额1000元</v>
      </c>
      <c r="H5" s="19" t="str">
        <f>[1]签字版本!I5</f>
        <v>保险费率  3.0%</v>
      </c>
      <c r="I5" s="19"/>
      <c r="J5" s="28" t="str">
        <f>[1]签字版本!K5</f>
        <v>单位保费： 30  元</v>
      </c>
      <c r="K5" s="29" t="str">
        <f>[1]签字版本!L5</f>
        <v>No.</v>
      </c>
    </row>
    <row r="6" s="2" customFormat="1" ht="24.75" customHeight="1" spans="1:11">
      <c r="A6" s="21" t="s">
        <v>6</v>
      </c>
      <c r="B6" s="22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16</v>
      </c>
    </row>
    <row r="7" s="4" customFormat="1" ht="18.6" customHeight="1" spans="1:11">
      <c r="A7" s="24" t="str">
        <f>[1]签字版本!A7</f>
        <v>1</v>
      </c>
      <c r="B7" s="24" t="str">
        <f>[1]签字版本!B7</f>
        <v>邹盛华</v>
      </c>
      <c r="C7" s="24" t="str">
        <f>SUBSTITUTE([1]签字版本!C7,MID([1]签字版本!C7,7,8),"********")</f>
        <v>352627********1615</v>
      </c>
      <c r="D7" s="25" t="str">
        <f>SUBSTITUTE([1]签字版本!D7,MID([1]签字版本!D7,4,4),"****")</f>
        <v>138****4890</v>
      </c>
      <c r="E7" s="24" t="str">
        <f>[1]签字版本!E7</f>
        <v>黄坑</v>
      </c>
      <c r="F7" s="26">
        <f>[1]签字版本!F7</f>
        <v>8.51</v>
      </c>
      <c r="G7" s="26">
        <f>F7</f>
        <v>8.51</v>
      </c>
      <c r="H7" s="26">
        <f>G7*30</f>
        <v>255.3</v>
      </c>
      <c r="I7" s="26">
        <f>[1]签字版本!J7</f>
        <v>51.06</v>
      </c>
      <c r="J7" s="25" t="str">
        <f>SUBSTITUTE([1]签字版本!K7,MID([1]签字版本!K7,9,7),"*******")</f>
        <v>62218405*******0090</v>
      </c>
      <c r="K7" s="24" t="str">
        <f>[1]签字版本!L7</f>
        <v>连城县农村信用联社四堡信用社</v>
      </c>
    </row>
    <row r="8" s="2" customFormat="1" ht="18.6" customHeight="1" spans="1:11">
      <c r="A8" s="24" t="str">
        <f>[1]签字版本!A8</f>
        <v>2</v>
      </c>
      <c r="B8" s="24" t="str">
        <f>[1]签字版本!B8</f>
        <v>邹啟荣</v>
      </c>
      <c r="C8" s="24" t="str">
        <f>SUBSTITUTE([1]签字版本!C8,MID([1]签字版本!C8,7,8),"********")</f>
        <v>352627********161X</v>
      </c>
      <c r="D8" s="25" t="str">
        <f>SUBSTITUTE([1]签字版本!D8,MID([1]签字版本!D8,4,4),"****")</f>
        <v>133****4212</v>
      </c>
      <c r="E8" s="24" t="str">
        <f>[1]签字版本!E8</f>
        <v>黄坑</v>
      </c>
      <c r="F8" s="26">
        <f>[1]签字版本!F8</f>
        <v>11.36</v>
      </c>
      <c r="G8" s="26">
        <f>F8</f>
        <v>11.36</v>
      </c>
      <c r="H8" s="26">
        <f>G8*30</f>
        <v>340.8</v>
      </c>
      <c r="I8" s="26">
        <f>[1]签字版本!J8</f>
        <v>68.16</v>
      </c>
      <c r="J8" s="25" t="str">
        <f>SUBSTITUTE([1]签字版本!K8,MID([1]签字版本!K8,9,7),"*******")</f>
        <v>62218405*******0124</v>
      </c>
      <c r="K8" s="24" t="str">
        <f>[1]签字版本!L8</f>
        <v>连城县农村信用联社四堡信用社</v>
      </c>
    </row>
    <row r="9" s="2" customFormat="1" ht="18.6" customHeight="1" spans="1:11">
      <c r="A9" s="24" t="str">
        <f>[1]签字版本!A9</f>
        <v>3</v>
      </c>
      <c r="B9" s="24" t="str">
        <f>[1]签字版本!B9</f>
        <v>邹洪兴</v>
      </c>
      <c r="C9" s="24" t="str">
        <f>SUBSTITUTE([1]签字版本!C9,MID([1]签字版本!C9,7,8),"********")</f>
        <v>352627********1610</v>
      </c>
      <c r="D9" s="25" t="str">
        <f>SUBSTITUTE([1]签字版本!D9,MID([1]签字版本!D9,4,4),"****")</f>
        <v>133****8418</v>
      </c>
      <c r="E9" s="24" t="str">
        <f>[1]签字版本!E9</f>
        <v>黄坑</v>
      </c>
      <c r="F9" s="26">
        <f>[1]签字版本!F9</f>
        <v>5.13</v>
      </c>
      <c r="G9" s="26">
        <f>F9</f>
        <v>5.13</v>
      </c>
      <c r="H9" s="26">
        <f>G9*30</f>
        <v>153.9</v>
      </c>
      <c r="I9" s="26">
        <f>[1]签字版本!J9</f>
        <v>30.78</v>
      </c>
      <c r="J9" s="25" t="str">
        <f>SUBSTITUTE([1]签字版本!K9,MID([1]签字版本!K9,9,7),"*******")</f>
        <v>62218405*******0256</v>
      </c>
      <c r="K9" s="24" t="str">
        <f>[1]签字版本!L9</f>
        <v>连城县农村信用联社四堡信用社</v>
      </c>
    </row>
    <row r="10" spans="1:11">
      <c r="A10" s="24" t="str">
        <f>[1]签字版本!A10</f>
        <v>4</v>
      </c>
      <c r="B10" s="24" t="str">
        <f>[1]签字版本!B10</f>
        <v>邹洪坤</v>
      </c>
      <c r="C10" s="24" t="str">
        <f>SUBSTITUTE([1]签字版本!C10,MID([1]签字版本!C10,7,8),"********")</f>
        <v>352627********163X</v>
      </c>
      <c r="D10" s="25" t="str">
        <f>SUBSTITUTE([1]签字版本!D10,MID([1]签字版本!D10,4,4),"****")</f>
        <v>137****3962</v>
      </c>
      <c r="E10" s="24" t="str">
        <f>[1]签字版本!E10</f>
        <v>黄坑</v>
      </c>
      <c r="F10" s="26">
        <f>[1]签字版本!F10</f>
        <v>6.61</v>
      </c>
      <c r="G10" s="26">
        <f>F10</f>
        <v>6.61</v>
      </c>
      <c r="H10" s="26">
        <f>G10*30</f>
        <v>198.3</v>
      </c>
      <c r="I10" s="26">
        <f>[1]签字版本!J10</f>
        <v>39.66</v>
      </c>
      <c r="J10" s="25" t="str">
        <f>SUBSTITUTE([1]签字版本!K10,MID([1]签字版本!K10,9,7),"*******")</f>
        <v>62218405*******0264</v>
      </c>
      <c r="K10" s="24" t="str">
        <f>[1]签字版本!L10</f>
        <v>连城县农村信用联社四堡信用社</v>
      </c>
    </row>
    <row r="11" spans="1:11">
      <c r="A11" s="24" t="str">
        <f>[1]签字版本!A11</f>
        <v>5</v>
      </c>
      <c r="B11" s="24" t="str">
        <f>[1]签字版本!B11</f>
        <v>邹道声</v>
      </c>
      <c r="C11" s="24" t="str">
        <f>SUBSTITUTE([1]签字版本!C11,MID([1]签字版本!C11,7,8),"********")</f>
        <v>350825********1637</v>
      </c>
      <c r="D11" s="25" t="str">
        <f>SUBSTITUTE([1]签字版本!D11,MID([1]签字版本!D11,4,4),"****")</f>
        <v>138****3710</v>
      </c>
      <c r="E11" s="24" t="str">
        <f>[1]签字版本!E11</f>
        <v>黄坑</v>
      </c>
      <c r="F11" s="26">
        <f>[1]签字版本!F11</f>
        <v>10.73</v>
      </c>
      <c r="G11" s="26">
        <f>F11</f>
        <v>10.73</v>
      </c>
      <c r="H11" s="26">
        <f>G11*30</f>
        <v>321.9</v>
      </c>
      <c r="I11" s="26">
        <f>[1]签字版本!J11</f>
        <v>64.38</v>
      </c>
      <c r="J11" s="25" t="str">
        <f>SUBSTITUTE([1]签字版本!K11,MID([1]签字版本!K11,9,7),"*******")</f>
        <v>90908180*******0324615</v>
      </c>
      <c r="K11" s="24" t="str">
        <f>[1]签字版本!L11</f>
        <v>连城县农村信用联社四堡信用社</v>
      </c>
    </row>
    <row r="12" spans="1:11">
      <c r="A12" s="24" t="str">
        <f>[1]签字版本!A12</f>
        <v>6</v>
      </c>
      <c r="B12" s="24" t="str">
        <f>[1]签字版本!B12</f>
        <v>邹志锋</v>
      </c>
      <c r="C12" s="24" t="str">
        <f>SUBSTITUTE([1]签字版本!C12,MID([1]签字版本!C12,7,8),"********")</f>
        <v>350825********1611</v>
      </c>
      <c r="D12" s="25" t="str">
        <f>SUBSTITUTE([1]签字版本!D12,MID([1]签字版本!D12,4,4),"****")</f>
        <v>135****7982</v>
      </c>
      <c r="E12" s="24" t="str">
        <f>[1]签字版本!E12</f>
        <v>黄坑</v>
      </c>
      <c r="F12" s="26">
        <f>[1]签字版本!F12</f>
        <v>11.4</v>
      </c>
      <c r="G12" s="26">
        <f>F12</f>
        <v>11.4</v>
      </c>
      <c r="H12" s="26">
        <f>G12*30</f>
        <v>342</v>
      </c>
      <c r="I12" s="26">
        <f>[1]签字版本!J12</f>
        <v>68.4</v>
      </c>
      <c r="J12" s="25" t="str">
        <f>SUBSTITUTE([1]签字版本!K12,MID([1]签字版本!K12,9,7),"*******")</f>
        <v>62303611*******3518</v>
      </c>
      <c r="K12" s="24" t="str">
        <f>[1]签字版本!L12</f>
        <v>连城县农村信用联社四堡信用社</v>
      </c>
    </row>
    <row r="13" spans="1:11">
      <c r="A13" s="24" t="str">
        <f>[1]签字版本!A13</f>
        <v>7</v>
      </c>
      <c r="B13" s="24" t="str">
        <f>[1]签字版本!B13</f>
        <v>邹志明</v>
      </c>
      <c r="C13" s="24" t="str">
        <f>SUBSTITUTE([1]签字版本!C13,MID([1]签字版本!C13,7,8),"********")</f>
        <v>352627********1610</v>
      </c>
      <c r="D13" s="25" t="str">
        <f>SUBSTITUTE([1]签字版本!D13,MID([1]签字版本!D13,4,4),"****")</f>
        <v>180****9020</v>
      </c>
      <c r="E13" s="24" t="str">
        <f>[1]签字版本!E13</f>
        <v>黄坑</v>
      </c>
      <c r="F13" s="26">
        <f>[1]签字版本!F13</f>
        <v>7.28</v>
      </c>
      <c r="G13" s="26">
        <f>F13</f>
        <v>7.28</v>
      </c>
      <c r="H13" s="26">
        <f>G13*30</f>
        <v>218.4</v>
      </c>
      <c r="I13" s="26">
        <f>[1]签字版本!J13</f>
        <v>43.68</v>
      </c>
      <c r="J13" s="25" t="str">
        <f>SUBSTITUTE([1]签字版本!K13,MID([1]签字版本!K13,9,7),"*******")</f>
        <v>62218405*******0082</v>
      </c>
      <c r="K13" s="24" t="str">
        <f>[1]签字版本!L13</f>
        <v>连城县农村信用联社四堡信用社</v>
      </c>
    </row>
    <row r="14" spans="1:11">
      <c r="A14" s="24" t="str">
        <f>[1]签字版本!A14</f>
        <v>8</v>
      </c>
      <c r="B14" s="24" t="str">
        <f>[1]签字版本!B14</f>
        <v>邹健彪</v>
      </c>
      <c r="C14" s="24" t="str">
        <f>SUBSTITUTE([1]签字版本!C14,MID([1]签字版本!C14,7,8),"********")</f>
        <v>350825********1615</v>
      </c>
      <c r="D14" s="25" t="str">
        <f>SUBSTITUTE([1]签字版本!D14,MID([1]签字版本!D14,4,4),"****")</f>
        <v>139****7542</v>
      </c>
      <c r="E14" s="24" t="str">
        <f>[1]签字版本!E14</f>
        <v>黄坑</v>
      </c>
      <c r="F14" s="26">
        <f>[1]签字版本!F14</f>
        <v>6.39</v>
      </c>
      <c r="G14" s="26">
        <f>F14</f>
        <v>6.39</v>
      </c>
      <c r="H14" s="26">
        <f>G14*30</f>
        <v>191.7</v>
      </c>
      <c r="I14" s="26">
        <f>[1]签字版本!J14</f>
        <v>38.34</v>
      </c>
      <c r="J14" s="25" t="str">
        <f>SUBSTITUTE([1]签字版本!K14,MID([1]签字版本!K14,9,7),"*******")</f>
        <v>62218405*******9969</v>
      </c>
      <c r="K14" s="24" t="str">
        <f>[1]签字版本!L14</f>
        <v>连城县农村信用联社四堡信用社</v>
      </c>
    </row>
    <row r="15" spans="1:11">
      <c r="A15" s="24" t="str">
        <f>[1]签字版本!A15</f>
        <v>9</v>
      </c>
      <c r="B15" s="24" t="str">
        <f>[1]签字版本!B15</f>
        <v>邹志林</v>
      </c>
      <c r="C15" s="24" t="str">
        <f>SUBSTITUTE([1]签字版本!C15,MID([1]签字版本!C15,7,8),"********")</f>
        <v>352627********1633</v>
      </c>
      <c r="D15" s="25" t="str">
        <f>SUBSTITUTE([1]签字版本!D15,MID([1]签字版本!D15,4,4),"****")</f>
        <v>136****5137</v>
      </c>
      <c r="E15" s="24" t="str">
        <f>[1]签字版本!E15</f>
        <v>黄坑</v>
      </c>
      <c r="F15" s="26">
        <f>[1]签字版本!F15</f>
        <v>10.68</v>
      </c>
      <c r="G15" s="26">
        <f>F15</f>
        <v>10.68</v>
      </c>
      <c r="H15" s="26">
        <f>G15*30</f>
        <v>320.4</v>
      </c>
      <c r="I15" s="26">
        <f>[1]签字版本!J15</f>
        <v>64.08</v>
      </c>
      <c r="J15" s="25" t="str">
        <f>SUBSTITUTE([1]签字版本!K15,MID([1]签字版本!K15,9,7),"*******")</f>
        <v>62218405*******0157</v>
      </c>
      <c r="K15" s="24" t="str">
        <f>[1]签字版本!L15</f>
        <v>连城县农村信用联社四堡信用社</v>
      </c>
    </row>
    <row r="16" spans="1:11">
      <c r="A16" s="24" t="str">
        <f>[1]签字版本!A16</f>
        <v>10</v>
      </c>
      <c r="B16" s="24" t="str">
        <f>[1]签字版本!B16</f>
        <v>邹洪生</v>
      </c>
      <c r="C16" s="24" t="str">
        <f>SUBSTITUTE([1]签字版本!C16,MID([1]签字版本!C16,7,8),"********")</f>
        <v>352627********161X</v>
      </c>
      <c r="D16" s="25" t="str">
        <f>SUBSTITUTE([1]签字版本!D16,MID([1]签字版本!D16,4,4),"****")</f>
        <v>139****2680</v>
      </c>
      <c r="E16" s="24" t="str">
        <f>[1]签字版本!E16</f>
        <v>黄坑</v>
      </c>
      <c r="F16" s="26">
        <f>[1]签字版本!F16</f>
        <v>1.35</v>
      </c>
      <c r="G16" s="26">
        <f>F16</f>
        <v>1.35</v>
      </c>
      <c r="H16" s="26">
        <f>G16*30</f>
        <v>40.5</v>
      </c>
      <c r="I16" s="26">
        <f>[1]签字版本!J16</f>
        <v>8.1</v>
      </c>
      <c r="J16" s="25" t="str">
        <f>SUBSTITUTE([1]签字版本!K16,MID([1]签字版本!K16,9,7),"*******")</f>
        <v>62218405*******0280</v>
      </c>
      <c r="K16" s="24" t="str">
        <f>[1]签字版本!L16</f>
        <v>连城县农村信用联社四堡信用社</v>
      </c>
    </row>
    <row r="17" spans="1:11">
      <c r="A17" s="24" t="str">
        <f>[1]签字版本!A17</f>
        <v>11</v>
      </c>
      <c r="B17" s="24" t="str">
        <f>[1]签字版本!B17</f>
        <v>邹清生</v>
      </c>
      <c r="C17" s="24" t="str">
        <f>SUBSTITUTE([1]签字版本!C17,MID([1]签字版本!C17,7,8),"********")</f>
        <v>352627********1619</v>
      </c>
      <c r="D17" s="25" t="str">
        <f>SUBSTITUTE([1]签字版本!D17,MID([1]签字版本!D17,4,4),"****")</f>
        <v>135****9461</v>
      </c>
      <c r="E17" s="24" t="str">
        <f>[1]签字版本!E17</f>
        <v>黄坑</v>
      </c>
      <c r="F17" s="26">
        <f>[1]签字版本!F17</f>
        <v>7.34</v>
      </c>
      <c r="G17" s="26">
        <f>F17</f>
        <v>7.34</v>
      </c>
      <c r="H17" s="26">
        <f>G17*30</f>
        <v>220.2</v>
      </c>
      <c r="I17" s="26">
        <f>[1]签字版本!J17</f>
        <v>44.04</v>
      </c>
      <c r="J17" s="25" t="str">
        <f>SUBSTITUTE([1]签字版本!K17,MID([1]签字版本!K17,9,7),"*******")</f>
        <v>62218405*******0066</v>
      </c>
      <c r="K17" s="24" t="str">
        <f>[1]签字版本!L17</f>
        <v>连城县农村信用联社四堡信用社</v>
      </c>
    </row>
    <row r="18" spans="1:11">
      <c r="A18" s="24" t="str">
        <f>[1]签字版本!A18</f>
        <v>12</v>
      </c>
      <c r="B18" s="24" t="str">
        <f>[1]签字版本!B18</f>
        <v>李凤莲</v>
      </c>
      <c r="C18" s="24" t="str">
        <f>SUBSTITUTE([1]签字版本!C18,MID([1]签字版本!C18,7,8),"********")</f>
        <v>350423********5522</v>
      </c>
      <c r="D18" s="25" t="str">
        <f>SUBSTITUTE([1]签字版本!D18,MID([1]签字版本!D18,4,4),"****")</f>
        <v>156****2939</v>
      </c>
      <c r="E18" s="24" t="str">
        <f>[1]签字版本!E18</f>
        <v>黄坑</v>
      </c>
      <c r="F18" s="26">
        <f>[1]签字版本!F18</f>
        <v>6.68</v>
      </c>
      <c r="G18" s="26">
        <f>F18</f>
        <v>6.68</v>
      </c>
      <c r="H18" s="26">
        <f>G18*30</f>
        <v>200.4</v>
      </c>
      <c r="I18" s="26">
        <f>[1]签字版本!J18</f>
        <v>40.08</v>
      </c>
      <c r="J18" s="25" t="str">
        <f>SUBSTITUTE([1]签字版本!K18,MID([1]签字版本!K18,9,7),"*******")</f>
        <v>62218405*******9803</v>
      </c>
      <c r="K18" s="24" t="str">
        <f>[1]签字版本!L18</f>
        <v>连城县农村信用联社四堡信用社</v>
      </c>
    </row>
    <row r="19" spans="1:11">
      <c r="A19" s="24" t="str">
        <f>[1]签字版本!A19</f>
        <v>13</v>
      </c>
      <c r="B19" s="24" t="str">
        <f>[1]签字版本!B19</f>
        <v>邹根林</v>
      </c>
      <c r="C19" s="24" t="str">
        <f>SUBSTITUTE([1]签字版本!C19,MID([1]签字版本!C19,7,8),"********")</f>
        <v>352627********1619</v>
      </c>
      <c r="D19" s="25" t="str">
        <f>SUBSTITUTE([1]签字版本!D19,MID([1]签字版本!D19,4,4),"****")</f>
        <v>137****7977</v>
      </c>
      <c r="E19" s="24" t="str">
        <f>[1]签字版本!E19</f>
        <v>黄坑</v>
      </c>
      <c r="F19" s="26">
        <f>[1]签字版本!F19</f>
        <v>7.76</v>
      </c>
      <c r="G19" s="26">
        <f>F19</f>
        <v>7.76</v>
      </c>
      <c r="H19" s="26">
        <f>G19*30</f>
        <v>232.8</v>
      </c>
      <c r="I19" s="26">
        <f>[1]签字版本!J19</f>
        <v>46.56</v>
      </c>
      <c r="J19" s="25" t="str">
        <f>SUBSTITUTE([1]签字版本!K19,MID([1]签字版本!K19,9,7),"*******")</f>
        <v>62218405*******0033</v>
      </c>
      <c r="K19" s="24" t="str">
        <f>[1]签字版本!L19</f>
        <v>连城县农村信用联社四堡信用社</v>
      </c>
    </row>
    <row r="20" spans="1:11">
      <c r="A20" s="24" t="str">
        <f>[1]签字版本!A20</f>
        <v>14</v>
      </c>
      <c r="B20" s="24" t="str">
        <f>[1]签字版本!B20</f>
        <v>邹啟胜</v>
      </c>
      <c r="C20" s="24" t="str">
        <f>SUBSTITUTE([1]签字版本!C20,MID([1]签字版本!C20,7,8),"********")</f>
        <v>352627********1614</v>
      </c>
      <c r="D20" s="25" t="str">
        <f>SUBSTITUTE([1]签字版本!D20,MID([1]签字版本!D20,4,4),"****")</f>
        <v>150****3837</v>
      </c>
      <c r="E20" s="24" t="str">
        <f>[1]签字版本!E20</f>
        <v>黄坑</v>
      </c>
      <c r="F20" s="26">
        <f>[1]签字版本!F20</f>
        <v>9.26</v>
      </c>
      <c r="G20" s="26">
        <f>F20</f>
        <v>9.26</v>
      </c>
      <c r="H20" s="26">
        <f>G20*30</f>
        <v>277.8</v>
      </c>
      <c r="I20" s="26">
        <f>[1]签字版本!J20</f>
        <v>55.56</v>
      </c>
      <c r="J20" s="25" t="str">
        <f>SUBSTITUTE([1]签字版本!K20,MID([1]签字版本!K20,9,7),"*******")</f>
        <v>62218405*******7038</v>
      </c>
      <c r="K20" s="24" t="str">
        <f>[1]签字版本!L20</f>
        <v>连城县农村信用联社四堡信用社</v>
      </c>
    </row>
    <row r="21" spans="1:11">
      <c r="A21" s="24" t="str">
        <f>[1]签字版本!A21</f>
        <v>15</v>
      </c>
      <c r="B21" s="24" t="str">
        <f>[1]签字版本!B21</f>
        <v>邹盛忠</v>
      </c>
      <c r="C21" s="24" t="str">
        <f>SUBSTITUTE([1]签字版本!C21,MID([1]签字版本!C21,7,8),"********")</f>
        <v>352627********1614</v>
      </c>
      <c r="D21" s="25" t="str">
        <f>SUBSTITUTE([1]签字版本!D21,MID([1]签字版本!D21,4,4),"****")</f>
        <v>189****1209</v>
      </c>
      <c r="E21" s="24" t="str">
        <f>[1]签字版本!E21</f>
        <v>黄坑</v>
      </c>
      <c r="F21" s="26">
        <f>[1]签字版本!F21</f>
        <v>11.47</v>
      </c>
      <c r="G21" s="26">
        <f>F21</f>
        <v>11.47</v>
      </c>
      <c r="H21" s="26">
        <f>G21*30</f>
        <v>344.1</v>
      </c>
      <c r="I21" s="26">
        <f>[1]签字版本!J21</f>
        <v>68.82</v>
      </c>
      <c r="J21" s="25" t="str">
        <f>SUBSTITUTE([1]签字版本!K21,MID([1]签字版本!K21,9,7),"*******")</f>
        <v>62218405*******0017</v>
      </c>
      <c r="K21" s="24" t="str">
        <f>[1]签字版本!L21</f>
        <v>连城县农村信用联社四堡信用社</v>
      </c>
    </row>
    <row r="22" spans="1:11">
      <c r="A22" s="24" t="str">
        <f>[1]签字版本!A22</f>
        <v>16</v>
      </c>
      <c r="B22" s="24" t="str">
        <f>[1]签字版本!B22</f>
        <v>邹富生</v>
      </c>
      <c r="C22" s="24" t="str">
        <f>SUBSTITUTE([1]签字版本!C22,MID([1]签字版本!C22,7,8),"********")</f>
        <v>352627********1614</v>
      </c>
      <c r="D22" s="25" t="str">
        <f>SUBSTITUTE([1]签字版本!D22,MID([1]签字版本!D22,4,4),"****")</f>
        <v>133****2651</v>
      </c>
      <c r="E22" s="24" t="str">
        <f>[1]签字版本!E22</f>
        <v>黄坑</v>
      </c>
      <c r="F22" s="26">
        <f>[1]签字版本!F22</f>
        <v>8.39</v>
      </c>
      <c r="G22" s="26">
        <f>F22</f>
        <v>8.39</v>
      </c>
      <c r="H22" s="26">
        <f>G22*30</f>
        <v>251.7</v>
      </c>
      <c r="I22" s="26">
        <f>[1]签字版本!J22</f>
        <v>50.34</v>
      </c>
      <c r="J22" s="25" t="str">
        <f>SUBSTITUTE([1]签字版本!K22,MID([1]签字版本!K22,9,7),"*******")</f>
        <v>62218405*******0074</v>
      </c>
      <c r="K22" s="24" t="str">
        <f>[1]签字版本!L22</f>
        <v>连城县农村信用联社四堡信用社</v>
      </c>
    </row>
    <row r="23" spans="1:11">
      <c r="A23" s="24" t="str">
        <f>[1]签字版本!A23</f>
        <v>17</v>
      </c>
      <c r="B23" s="24" t="str">
        <f>[1]签字版本!B23</f>
        <v>邹长发</v>
      </c>
      <c r="C23" s="24" t="str">
        <f>SUBSTITUTE([1]签字版本!C23,MID([1]签字版本!C23,7,8),"********")</f>
        <v>352627********1614</v>
      </c>
      <c r="D23" s="25" t="str">
        <f>SUBSTITUTE([1]签字版本!D23,MID([1]签字版本!D23,4,4),"****")</f>
        <v>153****9283</v>
      </c>
      <c r="E23" s="24" t="str">
        <f>[1]签字版本!E23</f>
        <v>黄坑</v>
      </c>
      <c r="F23" s="26">
        <f>[1]签字版本!F23</f>
        <v>4.3</v>
      </c>
      <c r="G23" s="26">
        <f>F23</f>
        <v>4.3</v>
      </c>
      <c r="H23" s="26">
        <f>G23*30</f>
        <v>129</v>
      </c>
      <c r="I23" s="26">
        <f>[1]签字版本!J23</f>
        <v>25.8</v>
      </c>
      <c r="J23" s="25" t="str">
        <f>SUBSTITUTE([1]签字版本!K23,MID([1]签字版本!K23,9,7),"*******")</f>
        <v>62218405*******0884</v>
      </c>
      <c r="K23" s="24" t="str">
        <f>[1]签字版本!L23</f>
        <v>连城县农村信用联社四堡信用社</v>
      </c>
    </row>
    <row r="24" spans="1:11">
      <c r="A24" s="24" t="str">
        <f>[1]签字版本!A24</f>
        <v>18</v>
      </c>
      <c r="B24" s="24" t="str">
        <f>[1]签字版本!B24</f>
        <v>邹志光</v>
      </c>
      <c r="C24" s="24" t="str">
        <f>SUBSTITUTE([1]签字版本!C24,MID([1]签字版本!C24,7,8),"********")</f>
        <v>350825********1616</v>
      </c>
      <c r="D24" s="25" t="str">
        <f>SUBSTITUTE([1]签字版本!D24,MID([1]签字版本!D24,4,4),"****")</f>
        <v>130****4307</v>
      </c>
      <c r="E24" s="24" t="str">
        <f>[1]签字版本!E24</f>
        <v>黄坑</v>
      </c>
      <c r="F24" s="26">
        <f>[1]签字版本!F24</f>
        <v>1.33</v>
      </c>
      <c r="G24" s="26">
        <f>F24</f>
        <v>1.33</v>
      </c>
      <c r="H24" s="26">
        <f>G24*30</f>
        <v>39.9</v>
      </c>
      <c r="I24" s="26">
        <f>[1]签字版本!J24</f>
        <v>7.98</v>
      </c>
      <c r="J24" s="25" t="str">
        <f>SUBSTITUTE([1]签字版本!K24,MID([1]签字版本!K24,9,7),"*******")</f>
        <v>62218405*******0405</v>
      </c>
      <c r="K24" s="24" t="str">
        <f>[1]签字版本!L24</f>
        <v>连城县农村信用联社四堡信用社</v>
      </c>
    </row>
    <row r="25" spans="1:11">
      <c r="A25" s="24" t="str">
        <f>[1]签字版本!A25</f>
        <v>19</v>
      </c>
      <c r="B25" s="24" t="str">
        <f>[1]签字版本!B25</f>
        <v>邹志辉</v>
      </c>
      <c r="C25" s="24" t="str">
        <f>SUBSTITUTE([1]签字版本!C25,MID([1]签字版本!C25,7,8),"********")</f>
        <v>352627********1636</v>
      </c>
      <c r="D25" s="25" t="str">
        <f>SUBSTITUTE([1]签字版本!D25,MID([1]签字版本!D25,4,4),"****")</f>
        <v>159****6822</v>
      </c>
      <c r="E25" s="24" t="str">
        <f>[1]签字版本!E25</f>
        <v>黄坑</v>
      </c>
      <c r="F25" s="26">
        <f>[1]签字版本!F25</f>
        <v>5.75</v>
      </c>
      <c r="G25" s="26">
        <f>F25</f>
        <v>5.75</v>
      </c>
      <c r="H25" s="26">
        <f>G25*30</f>
        <v>172.5</v>
      </c>
      <c r="I25" s="26">
        <f>[1]签字版本!J25</f>
        <v>34.5</v>
      </c>
      <c r="J25" s="25" t="str">
        <f>SUBSTITUTE([1]签字版本!K25,MID([1]签字版本!K25,9,7),"*******")</f>
        <v>62218405*******0835</v>
      </c>
      <c r="K25" s="24" t="str">
        <f>[1]签字版本!L25</f>
        <v>连城县农村信用联社四堡信用社</v>
      </c>
    </row>
    <row r="26" spans="1:11">
      <c r="A26" s="24" t="str">
        <f>[1]签字版本!A26</f>
        <v>20</v>
      </c>
      <c r="B26" s="24" t="str">
        <f>[1]签字版本!B26</f>
        <v>邹志荣</v>
      </c>
      <c r="C26" s="24" t="str">
        <f>SUBSTITUTE([1]签字版本!C26,MID([1]签字版本!C26,7,8),"********")</f>
        <v>352627********1610</v>
      </c>
      <c r="D26" s="25" t="str">
        <f>SUBSTITUTE([1]签字版本!D26,MID([1]签字版本!D26,4,4),"****")</f>
        <v>150****1284</v>
      </c>
      <c r="E26" s="24" t="str">
        <f>[1]签字版本!E26</f>
        <v>黄坑</v>
      </c>
      <c r="F26" s="26">
        <f>[1]签字版本!F26</f>
        <v>4.72</v>
      </c>
      <c r="G26" s="26">
        <f>F26</f>
        <v>4.72</v>
      </c>
      <c r="H26" s="26">
        <f>G26*30</f>
        <v>141.6</v>
      </c>
      <c r="I26" s="26">
        <f>[1]签字版本!J26</f>
        <v>28.32</v>
      </c>
      <c r="J26" s="25" t="str">
        <f>SUBSTITUTE([1]签字版本!K26,MID([1]签字版本!K26,9,7),"*******")</f>
        <v>62218405*******0868</v>
      </c>
      <c r="K26" s="24" t="str">
        <f>[1]签字版本!L26</f>
        <v>连城县农村信用联社四堡信用社</v>
      </c>
    </row>
    <row r="27" spans="1:11">
      <c r="A27" s="24" t="str">
        <f>[1]签字版本!A27</f>
        <v>21</v>
      </c>
      <c r="B27" s="24" t="str">
        <f>[1]签字版本!B27</f>
        <v>邹盛明</v>
      </c>
      <c r="C27" s="24" t="str">
        <f>SUBSTITUTE([1]签字版本!C27,MID([1]签字版本!C27,7,8),"********")</f>
        <v>352627********1616</v>
      </c>
      <c r="D27" s="25" t="str">
        <f>SUBSTITUTE([1]签字版本!D27,MID([1]签字版本!D27,4,4),"****")</f>
        <v>158****1729</v>
      </c>
      <c r="E27" s="24" t="str">
        <f>[1]签字版本!E27</f>
        <v>黄坑</v>
      </c>
      <c r="F27" s="26">
        <f>[1]签字版本!F27</f>
        <v>10.06</v>
      </c>
      <c r="G27" s="26">
        <f>F27</f>
        <v>10.06</v>
      </c>
      <c r="H27" s="26">
        <f>G27*30</f>
        <v>301.8</v>
      </c>
      <c r="I27" s="26">
        <f>[1]签字版本!J27</f>
        <v>60.36</v>
      </c>
      <c r="J27" s="25" t="str">
        <f>SUBSTITUTE([1]签字版本!K27,MID([1]签字版本!K27,9,7),"*******")</f>
        <v>62218405*******0769</v>
      </c>
      <c r="K27" s="24" t="str">
        <f>[1]签字版本!L27</f>
        <v>连城县农村信用联社四堡信用社</v>
      </c>
    </row>
    <row r="28" spans="1:11">
      <c r="A28" s="24" t="str">
        <f>[1]签字版本!A28</f>
        <v>22</v>
      </c>
      <c r="B28" s="24" t="str">
        <f>[1]签字版本!B28</f>
        <v>邹天亮</v>
      </c>
      <c r="C28" s="24" t="str">
        <f>SUBSTITUTE([1]签字版本!C28,MID([1]签字版本!C28,7,8),"********")</f>
        <v>352627********1615</v>
      </c>
      <c r="D28" s="25" t="str">
        <f>SUBSTITUTE([1]签字版本!D28,MID([1]签字版本!D28,4,4),"****")</f>
        <v>188****4631</v>
      </c>
      <c r="E28" s="24" t="str">
        <f>[1]签字版本!E28</f>
        <v>黄坑</v>
      </c>
      <c r="F28" s="26">
        <f>[1]签字版本!F28</f>
        <v>8.66</v>
      </c>
      <c r="G28" s="26">
        <f>F28</f>
        <v>8.66</v>
      </c>
      <c r="H28" s="26">
        <f>G28*30</f>
        <v>259.8</v>
      </c>
      <c r="I28" s="26">
        <f>[1]签字版本!J28</f>
        <v>51.96</v>
      </c>
      <c r="J28" s="25" t="str">
        <f>SUBSTITUTE([1]签字版本!K28,MID([1]签字版本!K28,9,7),"*******")</f>
        <v>62218405*******0637</v>
      </c>
      <c r="K28" s="24" t="str">
        <f>[1]签字版本!L28</f>
        <v>连城县农村信用联社四堡信用社</v>
      </c>
    </row>
    <row r="29" spans="1:11">
      <c r="A29" s="24" t="str">
        <f>[1]签字版本!A29</f>
        <v>23</v>
      </c>
      <c r="B29" s="24" t="str">
        <f>[1]签字版本!B29</f>
        <v>邹水木</v>
      </c>
      <c r="C29" s="24" t="str">
        <f>SUBSTITUTE([1]签字版本!C29,MID([1]签字版本!C29,7,8),"********")</f>
        <v>352627********1613</v>
      </c>
      <c r="D29" s="25" t="str">
        <f>SUBSTITUTE([1]签字版本!D29,MID([1]签字版本!D29,4,4),"****")</f>
        <v>136****1681</v>
      </c>
      <c r="E29" s="24" t="str">
        <f>[1]签字版本!E29</f>
        <v>黄坑</v>
      </c>
      <c r="F29" s="26">
        <f>[1]签字版本!F29</f>
        <v>10.14</v>
      </c>
      <c r="G29" s="26">
        <f>F29</f>
        <v>10.14</v>
      </c>
      <c r="H29" s="26">
        <f>G29*30</f>
        <v>304.2</v>
      </c>
      <c r="I29" s="26">
        <f>[1]签字版本!J29</f>
        <v>60.84</v>
      </c>
      <c r="J29" s="25" t="str">
        <f>SUBSTITUTE([1]签字版本!K29,MID([1]签字版本!K29,9,7),"*******")</f>
        <v>62218405*******0611</v>
      </c>
      <c r="K29" s="24" t="str">
        <f>[1]签字版本!L29</f>
        <v>连城县农村信用联社四堡信用社</v>
      </c>
    </row>
    <row r="30" spans="1:11">
      <c r="A30" s="24" t="str">
        <f>[1]签字版本!A30</f>
        <v>24</v>
      </c>
      <c r="B30" s="24" t="str">
        <f>[1]签字版本!B30</f>
        <v>邹东生</v>
      </c>
      <c r="C30" s="24" t="str">
        <f>SUBSTITUTE([1]签字版本!C30,MID([1]签字版本!C30,7,8),"********")</f>
        <v>352627********1619</v>
      </c>
      <c r="D30" s="25" t="str">
        <f>SUBSTITUTE([1]签字版本!D30,MID([1]签字版本!D30,4,4),"****")</f>
        <v>187****7912</v>
      </c>
      <c r="E30" s="24" t="str">
        <f>[1]签字版本!E30</f>
        <v>黄坑</v>
      </c>
      <c r="F30" s="26">
        <f>[1]签字版本!F30</f>
        <v>7.41</v>
      </c>
      <c r="G30" s="26">
        <f>F30</f>
        <v>7.41</v>
      </c>
      <c r="H30" s="26">
        <f>G30*30</f>
        <v>222.3</v>
      </c>
      <c r="I30" s="26">
        <f>[1]签字版本!J30</f>
        <v>44.46</v>
      </c>
      <c r="J30" s="25" t="str">
        <f>SUBSTITUTE([1]签字版本!K30,MID([1]签字版本!K30,9,7),"*******")</f>
        <v>62218405*******0629</v>
      </c>
      <c r="K30" s="24" t="str">
        <f>[1]签字版本!L30</f>
        <v>连城县农村信用联社四堡信用社</v>
      </c>
    </row>
    <row r="31" spans="1:11">
      <c r="A31" s="24" t="str">
        <f>[1]签字版本!A31</f>
        <v>25</v>
      </c>
      <c r="B31" s="24" t="str">
        <f>[1]签字版本!B31</f>
        <v>邹长寿</v>
      </c>
      <c r="C31" s="24" t="str">
        <f>SUBSTITUTE([1]签字版本!C31,MID([1]签字版本!C31,7,8),"********")</f>
        <v>352627********1615</v>
      </c>
      <c r="D31" s="25" t="str">
        <f>SUBSTITUTE([1]签字版本!D31,MID([1]签字版本!D31,4,4),"****")</f>
        <v>186****3837</v>
      </c>
      <c r="E31" s="24" t="str">
        <f>[1]签字版本!E31</f>
        <v>黄坑</v>
      </c>
      <c r="F31" s="26">
        <f>[1]签字版本!F31</f>
        <v>5.49</v>
      </c>
      <c r="G31" s="26">
        <f>F31</f>
        <v>5.49</v>
      </c>
      <c r="H31" s="26">
        <f>G31*30</f>
        <v>164.7</v>
      </c>
      <c r="I31" s="26">
        <f>[1]签字版本!J31</f>
        <v>32.94</v>
      </c>
      <c r="J31" s="25" t="str">
        <f>SUBSTITUTE([1]签字版本!K31,MID([1]签字版本!K31,9,7),"*******")</f>
        <v>62218405*******0934</v>
      </c>
      <c r="K31" s="24" t="str">
        <f>[1]签字版本!L31</f>
        <v>连城县农村信用联社四堡信用社</v>
      </c>
    </row>
    <row r="32" spans="1:11">
      <c r="A32" s="24" t="str">
        <f>[1]签字版本!A32</f>
        <v>26</v>
      </c>
      <c r="B32" s="24" t="str">
        <f>[1]签字版本!B32</f>
        <v>马小英</v>
      </c>
      <c r="C32" s="24" t="str">
        <f>SUBSTITUTE([1]签字版本!C32,MID([1]签字版本!C32,7,8),"********")</f>
        <v>352627********1626</v>
      </c>
      <c r="D32" s="25" t="str">
        <f>SUBSTITUTE([1]签字版本!D32,MID([1]签字版本!D32,4,4),"****")</f>
        <v>159****3740</v>
      </c>
      <c r="E32" s="24" t="str">
        <f>[1]签字版本!E32</f>
        <v>黄坑</v>
      </c>
      <c r="F32" s="26">
        <f>[1]签字版本!F32</f>
        <v>12.53</v>
      </c>
      <c r="G32" s="26">
        <f>F32</f>
        <v>12.53</v>
      </c>
      <c r="H32" s="26">
        <f>G32*30</f>
        <v>375.9</v>
      </c>
      <c r="I32" s="26">
        <f>[1]签字版本!J32</f>
        <v>75.18</v>
      </c>
      <c r="J32" s="25" t="str">
        <f>SUBSTITUTE([1]签字版本!K32,MID([1]签字版本!K32,9,7),"*******")</f>
        <v>62218405*******7137</v>
      </c>
      <c r="K32" s="24" t="str">
        <f>[1]签字版本!L32</f>
        <v>连城县农村信用联社四堡信用社</v>
      </c>
    </row>
    <row r="33" spans="1:11">
      <c r="A33" s="24" t="str">
        <f>[1]签字版本!A33</f>
        <v>27</v>
      </c>
      <c r="B33" s="24" t="str">
        <f>[1]签字版本!B33</f>
        <v>邹勤荣</v>
      </c>
      <c r="C33" s="24" t="str">
        <f>SUBSTITUTE([1]签字版本!C33,MID([1]签字版本!C33,7,8),"********")</f>
        <v>352627********1616</v>
      </c>
      <c r="D33" s="25" t="str">
        <f>SUBSTITUTE([1]签字版本!D33,MID([1]签字版本!D33,4,4),"****")</f>
        <v>135****2359</v>
      </c>
      <c r="E33" s="24" t="str">
        <f>[1]签字版本!E33</f>
        <v>黄坑</v>
      </c>
      <c r="F33" s="26">
        <f>[1]签字版本!F33</f>
        <v>2.95</v>
      </c>
      <c r="G33" s="26">
        <f>F33</f>
        <v>2.95</v>
      </c>
      <c r="H33" s="26">
        <f>G33*30</f>
        <v>88.5</v>
      </c>
      <c r="I33" s="26">
        <f>[1]签字版本!J33</f>
        <v>17.7</v>
      </c>
      <c r="J33" s="25" t="str">
        <f>SUBSTITUTE([1]签字版本!K33,MID([1]签字版本!K33,9,7),"*******")</f>
        <v>62218405*******0819</v>
      </c>
      <c r="K33" s="24" t="str">
        <f>[1]签字版本!L33</f>
        <v>连城县农村信用联社四堡信用社</v>
      </c>
    </row>
    <row r="34" spans="1:11">
      <c r="A34" s="24" t="str">
        <f>[1]签字版本!A34</f>
        <v>28</v>
      </c>
      <c r="B34" s="24" t="str">
        <f>[1]签字版本!B34</f>
        <v>邹明亮</v>
      </c>
      <c r="C34" s="24" t="str">
        <f>SUBSTITUTE([1]签字版本!C34,MID([1]签字版本!C34,7,8),"********")</f>
        <v>352627********1616</v>
      </c>
      <c r="D34" s="25" t="str">
        <f>SUBSTITUTE([1]签字版本!D34,MID([1]签字版本!D34,4,4),"****")</f>
        <v>158****6223</v>
      </c>
      <c r="E34" s="24" t="str">
        <f>[1]签字版本!E34</f>
        <v>黄坑</v>
      </c>
      <c r="F34" s="26">
        <f>[1]签字版本!F34</f>
        <v>7.67</v>
      </c>
      <c r="G34" s="26">
        <f>F34</f>
        <v>7.67</v>
      </c>
      <c r="H34" s="26">
        <f>G34*30</f>
        <v>230.1</v>
      </c>
      <c r="I34" s="26">
        <f>[1]签字版本!J34</f>
        <v>46.02</v>
      </c>
      <c r="J34" s="25" t="str">
        <f>SUBSTITUTE([1]签字版本!K34,MID([1]签字版本!K34,9,7),"*******")</f>
        <v>62218405*******0694</v>
      </c>
      <c r="K34" s="24" t="str">
        <f>[1]签字版本!L34</f>
        <v>连城县农村信用联社四堡信用社</v>
      </c>
    </row>
    <row r="35" spans="1:11">
      <c r="A35" s="24" t="str">
        <f>[1]签字版本!A35</f>
        <v>29</v>
      </c>
      <c r="B35" s="24" t="str">
        <f>[1]签字版本!B35</f>
        <v>邹勤优</v>
      </c>
      <c r="C35" s="24" t="str">
        <f>SUBSTITUTE([1]签字版本!C35,MID([1]签字版本!C35,7,8),"********")</f>
        <v>352627********161X</v>
      </c>
      <c r="D35" s="25" t="str">
        <f>SUBSTITUTE([1]签字版本!D35,MID([1]签字版本!D35,4,4),"****")</f>
        <v>138****6429</v>
      </c>
      <c r="E35" s="24" t="str">
        <f>[1]签字版本!E35</f>
        <v>黄坑</v>
      </c>
      <c r="F35" s="26">
        <f>[1]签字版本!F35</f>
        <v>6.46</v>
      </c>
      <c r="G35" s="26">
        <f>F35</f>
        <v>6.46</v>
      </c>
      <c r="H35" s="26">
        <f>G35*30</f>
        <v>193.8</v>
      </c>
      <c r="I35" s="26">
        <f>[1]签字版本!J35</f>
        <v>38.76</v>
      </c>
      <c r="J35" s="25" t="str">
        <f>SUBSTITUTE([1]签字版本!K35,MID([1]签字版本!K35,9,7),"*******")</f>
        <v>62218405*******0702</v>
      </c>
      <c r="K35" s="24" t="str">
        <f>[1]签字版本!L35</f>
        <v>连城县农村信用联社四堡信用社</v>
      </c>
    </row>
    <row r="36" spans="1:11">
      <c r="A36" s="24" t="str">
        <f>[1]签字版本!A36</f>
        <v>30</v>
      </c>
      <c r="B36" s="24" t="str">
        <f>[1]签字版本!B36</f>
        <v>邹锋</v>
      </c>
      <c r="C36" s="24" t="str">
        <f>SUBSTITUTE([1]签字版本!C36,MID([1]签字版本!C36,7,8),"********")</f>
        <v>352627********163X</v>
      </c>
      <c r="D36" s="25" t="str">
        <f>SUBSTITUTE([1]签字版本!D36,MID([1]签字版本!D36,4,4),"****")</f>
        <v>136****2090</v>
      </c>
      <c r="E36" s="24" t="str">
        <f>[1]签字版本!E36</f>
        <v>黄坑</v>
      </c>
      <c r="F36" s="26">
        <f>[1]签字版本!F36</f>
        <v>4.21</v>
      </c>
      <c r="G36" s="26">
        <f>F36</f>
        <v>4.21</v>
      </c>
      <c r="H36" s="26">
        <f>G36*30</f>
        <v>126.3</v>
      </c>
      <c r="I36" s="26">
        <f>[1]签字版本!J36</f>
        <v>25.26</v>
      </c>
      <c r="J36" s="25" t="str">
        <f>SUBSTITUTE([1]签字版本!K36,MID([1]签字版本!K36,9,7),"*******")</f>
        <v>62218405*******0926</v>
      </c>
      <c r="K36" s="24" t="str">
        <f>[1]签字版本!L36</f>
        <v>连城县农村信用联社四堡信用社</v>
      </c>
    </row>
    <row r="37" spans="1:11">
      <c r="A37" s="24" t="str">
        <f>[1]签字版本!A37</f>
        <v>31</v>
      </c>
      <c r="B37" s="24" t="str">
        <f>[1]签字版本!B37</f>
        <v>邹勤根</v>
      </c>
      <c r="C37" s="24" t="str">
        <f>SUBSTITUTE([1]签字版本!C37,MID([1]签字版本!C37,7,8),"********")</f>
        <v>352627********163X</v>
      </c>
      <c r="D37" s="25" t="str">
        <f>SUBSTITUTE([1]签字版本!D37,MID([1]签字版本!D37,4,4),"****")</f>
        <v>138****4505</v>
      </c>
      <c r="E37" s="24" t="str">
        <f>[1]签字版本!E37</f>
        <v>黄坑</v>
      </c>
      <c r="F37" s="26">
        <f>[1]签字版本!F37</f>
        <v>8.34</v>
      </c>
      <c r="G37" s="26">
        <f>F37</f>
        <v>8.34</v>
      </c>
      <c r="H37" s="26">
        <f>G37*30</f>
        <v>250.2</v>
      </c>
      <c r="I37" s="26">
        <f>[1]签字版本!J37</f>
        <v>50.04</v>
      </c>
      <c r="J37" s="25" t="str">
        <f>SUBSTITUTE([1]签字版本!K37,MID([1]签字版本!K37,9,7),"*******")</f>
        <v>62303611*******9096</v>
      </c>
      <c r="K37" s="24" t="str">
        <f>[1]签字版本!L37</f>
        <v>连城县农村信用联社四堡信用社</v>
      </c>
    </row>
    <row r="38" spans="1:11">
      <c r="A38" s="24" t="str">
        <f>[1]签字版本!A38</f>
        <v>32</v>
      </c>
      <c r="B38" s="24" t="str">
        <f>[1]签字版本!B38</f>
        <v>邹明生</v>
      </c>
      <c r="C38" s="24" t="str">
        <f>SUBSTITUTE([1]签字版本!C38,MID([1]签字版本!C38,7,8),"********")</f>
        <v>352627********1634</v>
      </c>
      <c r="D38" s="25" t="str">
        <f>SUBSTITUTE([1]签字版本!D38,MID([1]签字版本!D38,4,4),"****")</f>
        <v>139****7994</v>
      </c>
      <c r="E38" s="24" t="str">
        <f>[1]签字版本!E38</f>
        <v>黄坑</v>
      </c>
      <c r="F38" s="26">
        <f>[1]签字版本!F38</f>
        <v>20.18</v>
      </c>
      <c r="G38" s="26">
        <f>F38</f>
        <v>20.18</v>
      </c>
      <c r="H38" s="26">
        <f>G38*30</f>
        <v>605.4</v>
      </c>
      <c r="I38" s="26">
        <f>[1]签字版本!J38</f>
        <v>121.08</v>
      </c>
      <c r="J38" s="25" t="str">
        <f>SUBSTITUTE([1]签字版本!K38,MID([1]签字版本!K38,9,7),"*******")</f>
        <v>62218405*******0686</v>
      </c>
      <c r="K38" s="24" t="str">
        <f>[1]签字版本!L38</f>
        <v>连城县农村信用联社四堡信用社</v>
      </c>
    </row>
    <row r="39" spans="1:11">
      <c r="A39" s="24" t="str">
        <f>[1]签字版本!A39</f>
        <v>33</v>
      </c>
      <c r="B39" s="24" t="str">
        <f>[1]签字版本!B39</f>
        <v>邹金生</v>
      </c>
      <c r="C39" s="24" t="str">
        <f>SUBSTITUTE([1]签字版本!C39,MID([1]签字版本!C39,7,8),"********")</f>
        <v>352627********1613</v>
      </c>
      <c r="D39" s="25" t="str">
        <f>SUBSTITUTE([1]签字版本!D39,MID([1]签字版本!D39,4,4),"****")</f>
        <v>158****5970</v>
      </c>
      <c r="E39" s="24" t="str">
        <f>[1]签字版本!E39</f>
        <v>黄坑</v>
      </c>
      <c r="F39" s="26">
        <f>[1]签字版本!F39</f>
        <v>9.33</v>
      </c>
      <c r="G39" s="26">
        <f>F39</f>
        <v>9.33</v>
      </c>
      <c r="H39" s="26">
        <f>G39*30</f>
        <v>279.9</v>
      </c>
      <c r="I39" s="26">
        <f>[1]签字版本!J39</f>
        <v>55.98</v>
      </c>
      <c r="J39" s="25" t="str">
        <f>SUBSTITUTE([1]签字版本!K39,MID([1]签字版本!K39,9,7),"*******")</f>
        <v>62218405*******0728</v>
      </c>
      <c r="K39" s="24" t="str">
        <f>[1]签字版本!L39</f>
        <v>连城县农村信用联社四堡信用社</v>
      </c>
    </row>
    <row r="40" spans="1:11">
      <c r="A40" s="24" t="str">
        <f>[1]签字版本!A40</f>
        <v>34</v>
      </c>
      <c r="B40" s="24" t="str">
        <f>[1]签字版本!B40</f>
        <v>邹勤富</v>
      </c>
      <c r="C40" s="24" t="str">
        <f>SUBSTITUTE([1]签字版本!C40,MID([1]签字版本!C40,7,8),"********")</f>
        <v>352627********1633</v>
      </c>
      <c r="D40" s="25" t="str">
        <f>SUBSTITUTE([1]签字版本!D40,MID([1]签字版本!D40,4,4),"****")</f>
        <v>138****3573</v>
      </c>
      <c r="E40" s="24" t="str">
        <f>[1]签字版本!E40</f>
        <v>黄坑</v>
      </c>
      <c r="F40" s="26">
        <f>[1]签字版本!F40</f>
        <v>6.4</v>
      </c>
      <c r="G40" s="26">
        <f>F40</f>
        <v>6.4</v>
      </c>
      <c r="H40" s="26">
        <f>G40*30</f>
        <v>192</v>
      </c>
      <c r="I40" s="26">
        <f>[1]签字版本!J40</f>
        <v>38.4</v>
      </c>
      <c r="J40" s="25" t="str">
        <f>SUBSTITUTE([1]签字版本!K40,MID([1]签字版本!K40,9,7),"*******")</f>
        <v>62218405*******0785</v>
      </c>
      <c r="K40" s="24" t="str">
        <f>[1]签字版本!L40</f>
        <v>连城县农村信用联社四堡信用社</v>
      </c>
    </row>
    <row r="41" spans="1:11">
      <c r="A41" s="24" t="str">
        <f>[1]签字版本!A41</f>
        <v>35</v>
      </c>
      <c r="B41" s="24" t="str">
        <f>[1]签字版本!B41</f>
        <v>邹志祥</v>
      </c>
      <c r="C41" s="24" t="str">
        <f>SUBSTITUTE([1]签字版本!C41,MID([1]签字版本!C41,7,8),"********")</f>
        <v>352627********1611</v>
      </c>
      <c r="D41" s="25" t="str">
        <f>SUBSTITUTE([1]签字版本!D41,MID([1]签字版本!D41,4,4),"****")</f>
        <v>139****7483</v>
      </c>
      <c r="E41" s="24" t="str">
        <f>[1]签字版本!E41</f>
        <v>黄坑</v>
      </c>
      <c r="F41" s="26">
        <f>[1]签字版本!F41</f>
        <v>7.39</v>
      </c>
      <c r="G41" s="26">
        <f>F41</f>
        <v>7.39</v>
      </c>
      <c r="H41" s="26">
        <f>G41*30</f>
        <v>221.7</v>
      </c>
      <c r="I41" s="26">
        <f>[1]签字版本!J41</f>
        <v>44.34</v>
      </c>
      <c r="J41" s="25" t="str">
        <f>SUBSTITUTE([1]签字版本!K41,MID([1]签字版本!K41,9,7),"*******")</f>
        <v>62218405*******0777</v>
      </c>
      <c r="K41" s="24" t="str">
        <f>[1]签字版本!L41</f>
        <v>连城县农村信用联社四堡信用社</v>
      </c>
    </row>
    <row r="42" spans="1:11">
      <c r="A42" s="24" t="str">
        <f>[1]签字版本!A42</f>
        <v>36</v>
      </c>
      <c r="B42" s="24" t="str">
        <f>[1]签字版本!B42</f>
        <v>邹洪盛</v>
      </c>
      <c r="C42" s="24" t="str">
        <f>SUBSTITUTE([1]签字版本!C42,MID([1]签字版本!C42,7,8),"********")</f>
        <v>352627********1619</v>
      </c>
      <c r="D42" s="25" t="str">
        <f>SUBSTITUTE([1]签字版本!D42,MID([1]签字版本!D42,4,4),"****")</f>
        <v>187****2409</v>
      </c>
      <c r="E42" s="24" t="str">
        <f>[1]签字版本!E42</f>
        <v>黄坑</v>
      </c>
      <c r="F42" s="26">
        <f>[1]签字版本!F42</f>
        <v>9.74</v>
      </c>
      <c r="G42" s="26">
        <f>F42</f>
        <v>9.74</v>
      </c>
      <c r="H42" s="26">
        <f>G42*30</f>
        <v>292.2</v>
      </c>
      <c r="I42" s="26">
        <f>[1]签字版本!J42</f>
        <v>58.44</v>
      </c>
      <c r="J42" s="25" t="str">
        <f>SUBSTITUTE([1]签字版本!K42,MID([1]签字版本!K42,9,7),"*******")</f>
        <v>62218405*******0660</v>
      </c>
      <c r="K42" s="24" t="str">
        <f>[1]签字版本!L42</f>
        <v>连城县农村信用联社四堡信用社</v>
      </c>
    </row>
    <row r="43" spans="1:11">
      <c r="A43" s="24" t="str">
        <f>[1]签字版本!A43</f>
        <v>37</v>
      </c>
      <c r="B43" s="24" t="str">
        <f>[1]签字版本!B43</f>
        <v>邹龙明</v>
      </c>
      <c r="C43" s="24" t="str">
        <f>SUBSTITUTE([1]签字版本!C43,MID([1]签字版本!C43,7,8),"********")</f>
        <v>352627********1618</v>
      </c>
      <c r="D43" s="25" t="str">
        <f>SUBSTITUTE([1]签字版本!D43,MID([1]签字版本!D43,4,4),"****")</f>
        <v>189****1091</v>
      </c>
      <c r="E43" s="24" t="str">
        <f>[1]签字版本!E43</f>
        <v>黄坑</v>
      </c>
      <c r="F43" s="26">
        <f>[1]签字版本!F43</f>
        <v>13.41</v>
      </c>
      <c r="G43" s="26">
        <f>F43</f>
        <v>13.41</v>
      </c>
      <c r="H43" s="26">
        <f>G43*30</f>
        <v>402.3</v>
      </c>
      <c r="I43" s="26">
        <f>[1]签字版本!J43</f>
        <v>80.46</v>
      </c>
      <c r="J43" s="25" t="str">
        <f>SUBSTITUTE([1]签字版本!K43,MID([1]签字版本!K43,9,7),"*******")</f>
        <v>62303615*******8610</v>
      </c>
      <c r="K43" s="24" t="str">
        <f>[1]签字版本!L43</f>
        <v>连城县农村信用联社四堡信用社</v>
      </c>
    </row>
    <row r="44" spans="1:11">
      <c r="A44" s="24" t="str">
        <f>[1]签字版本!A44</f>
        <v>38</v>
      </c>
      <c r="B44" s="24" t="str">
        <f>[1]签字版本!B44</f>
        <v>邹勤华</v>
      </c>
      <c r="C44" s="24" t="str">
        <f>SUBSTITUTE([1]签字版本!C44,MID([1]签字版本!C44,7,8),"********")</f>
        <v>352627********165X</v>
      </c>
      <c r="D44" s="25" t="str">
        <f>SUBSTITUTE([1]签字版本!D44,MID([1]签字版本!D44,4,4),"****")</f>
        <v>189****0818</v>
      </c>
      <c r="E44" s="24" t="str">
        <f>[1]签字版本!E44</f>
        <v>黄坑</v>
      </c>
      <c r="F44" s="26">
        <f>[1]签字版本!F44</f>
        <v>3.78</v>
      </c>
      <c r="G44" s="26">
        <f>F44</f>
        <v>3.78</v>
      </c>
      <c r="H44" s="26">
        <f>G44*30</f>
        <v>113.4</v>
      </c>
      <c r="I44" s="26">
        <f>[1]签字版本!J44</f>
        <v>22.68</v>
      </c>
      <c r="J44" s="25" t="str">
        <f>SUBSTITUTE([1]签字版本!K44,MID([1]签字版本!K44,9,7),"*******")</f>
        <v>62218405*******0843</v>
      </c>
      <c r="K44" s="24" t="str">
        <f>[1]签字版本!L44</f>
        <v>连城县农村信用联社四堡信用社</v>
      </c>
    </row>
    <row r="45" spans="1:11">
      <c r="A45" s="24" t="str">
        <f>[1]签字版本!A45</f>
        <v>39</v>
      </c>
      <c r="B45" s="24" t="str">
        <f>[1]签字版本!B45</f>
        <v>赖世增</v>
      </c>
      <c r="C45" s="24" t="str">
        <f>SUBSTITUTE([1]签字版本!C45,MID([1]签字版本!C45,7,8),"********")</f>
        <v>352627********1613</v>
      </c>
      <c r="D45" s="25" t="str">
        <f>SUBSTITUTE([1]签字版本!D45,MID([1]签字版本!D45,4,4),"****")</f>
        <v>138****2242</v>
      </c>
      <c r="E45" s="24" t="str">
        <f>[1]签字版本!E45</f>
        <v>黄坑</v>
      </c>
      <c r="F45" s="26">
        <f>[1]签字版本!F45</f>
        <v>6.14</v>
      </c>
      <c r="G45" s="26">
        <f>F45</f>
        <v>6.14</v>
      </c>
      <c r="H45" s="26">
        <f>G45*30</f>
        <v>184.2</v>
      </c>
      <c r="I45" s="26">
        <f>[1]签字版本!J45</f>
        <v>36.84</v>
      </c>
      <c r="J45" s="25" t="str">
        <f>SUBSTITUTE([1]签字版本!K45,MID([1]签字版本!K45,9,7),"*******")</f>
        <v>90908180*******0068438</v>
      </c>
      <c r="K45" s="24" t="str">
        <f>[1]签字版本!L45</f>
        <v>连城县农村信用联社四堡信用社</v>
      </c>
    </row>
    <row r="46" spans="1:11">
      <c r="A46" s="24" t="str">
        <f>[1]签字版本!A46</f>
        <v>40</v>
      </c>
      <c r="B46" s="24" t="str">
        <f>[1]签字版本!B46</f>
        <v>赖贤福</v>
      </c>
      <c r="C46" s="24" t="str">
        <f>SUBSTITUTE([1]签字版本!C46,MID([1]签字版本!C46,7,8),"********")</f>
        <v>350825********161X</v>
      </c>
      <c r="D46" s="25" t="str">
        <f>SUBSTITUTE([1]签字版本!D46,MID([1]签字版本!D46,4,4),"****")</f>
        <v>182****4226</v>
      </c>
      <c r="E46" s="24" t="str">
        <f>[1]签字版本!E46</f>
        <v>黄坑</v>
      </c>
      <c r="F46" s="26">
        <f>[1]签字版本!F46</f>
        <v>6.54</v>
      </c>
      <c r="G46" s="26">
        <f>F46</f>
        <v>6.54</v>
      </c>
      <c r="H46" s="26">
        <f>G46*30</f>
        <v>196.2</v>
      </c>
      <c r="I46" s="26">
        <f>[1]签字版本!J46</f>
        <v>39.24</v>
      </c>
      <c r="J46" s="25" t="str">
        <f>SUBSTITUTE([1]签字版本!K46,MID([1]签字版本!K46,9,7),"*******")</f>
        <v>62218405*******1072</v>
      </c>
      <c r="K46" s="24" t="str">
        <f>[1]签字版本!L46</f>
        <v>连城县农村信用联社四堡信用社</v>
      </c>
    </row>
    <row r="47" spans="1:11">
      <c r="A47" s="24" t="str">
        <f>[1]签字版本!A47</f>
        <v>41</v>
      </c>
      <c r="B47" s="24" t="str">
        <f>[1]签字版本!B47</f>
        <v>赖显毛</v>
      </c>
      <c r="C47" s="24" t="str">
        <f>SUBSTITUTE([1]签字版本!C47,MID([1]签字版本!C47,7,8),"********")</f>
        <v>352627********1616</v>
      </c>
      <c r="D47" s="25" t="str">
        <f>SUBSTITUTE([1]签字版本!D47,MID([1]签字版本!D47,4,4),"****")</f>
        <v>180****5810</v>
      </c>
      <c r="E47" s="24" t="str">
        <f>[1]签字版本!E47</f>
        <v>黄坑</v>
      </c>
      <c r="F47" s="26">
        <f>[1]签字版本!F47</f>
        <v>5.43</v>
      </c>
      <c r="G47" s="26">
        <f>F47</f>
        <v>5.43</v>
      </c>
      <c r="H47" s="26">
        <f>G47*30</f>
        <v>162.9</v>
      </c>
      <c r="I47" s="26">
        <f>[1]签字版本!J47</f>
        <v>32.58</v>
      </c>
      <c r="J47" s="25" t="str">
        <f>SUBSTITUTE([1]签字版本!K47,MID([1]签字版本!K47,9,7),"*******")</f>
        <v>90908180*******0001090</v>
      </c>
      <c r="K47" s="24" t="str">
        <f>[1]签字版本!L47</f>
        <v>连城县农村信用联社四堡信用社</v>
      </c>
    </row>
    <row r="48" spans="1:11">
      <c r="A48" s="24" t="str">
        <f>[1]签字版本!A48</f>
        <v>42</v>
      </c>
      <c r="B48" s="24" t="str">
        <f>[1]签字版本!B48</f>
        <v>赖显金</v>
      </c>
      <c r="C48" s="24" t="str">
        <f>SUBSTITUTE([1]签字版本!C48,MID([1]签字版本!C48,7,8),"********")</f>
        <v>352627********1610</v>
      </c>
      <c r="D48" s="25" t="str">
        <f>SUBSTITUTE([1]签字版本!D48,MID([1]签字版本!D48,4,4),"****")</f>
        <v>158****8387</v>
      </c>
      <c r="E48" s="24" t="str">
        <f>[1]签字版本!E48</f>
        <v>黄坑</v>
      </c>
      <c r="F48" s="26">
        <f>[1]签字版本!F48</f>
        <v>8.38</v>
      </c>
      <c r="G48" s="26">
        <f>F48</f>
        <v>8.38</v>
      </c>
      <c r="H48" s="26">
        <f>G48*30</f>
        <v>251.4</v>
      </c>
      <c r="I48" s="26">
        <f>[1]签字版本!J48</f>
        <v>50.28</v>
      </c>
      <c r="J48" s="25" t="str">
        <f>SUBSTITUTE([1]签字版本!K48,MID([1]签字版本!K48,9,7),"*******")</f>
        <v>90908180*******0123236</v>
      </c>
      <c r="K48" s="24" t="str">
        <f>[1]签字版本!L48</f>
        <v>连城县农村信用联社四堡信用社</v>
      </c>
    </row>
    <row r="49" spans="1:11">
      <c r="A49" s="24" t="str">
        <f>[1]签字版本!A49</f>
        <v>43</v>
      </c>
      <c r="B49" s="24" t="str">
        <f>[1]签字版本!B49</f>
        <v>赖世寿</v>
      </c>
      <c r="C49" s="24" t="str">
        <f>SUBSTITUTE([1]签字版本!C49,MID([1]签字版本!C49,7,8),"********")</f>
        <v>352627********161x</v>
      </c>
      <c r="D49" s="25" t="str">
        <f>SUBSTITUTE([1]签字版本!D49,MID([1]签字版本!D49,4,4),"****")</f>
        <v>134****4487</v>
      </c>
      <c r="E49" s="24" t="str">
        <f>[1]签字版本!E49</f>
        <v>黄坑</v>
      </c>
      <c r="F49" s="26">
        <f>[1]签字版本!F49</f>
        <v>2.75</v>
      </c>
      <c r="G49" s="26">
        <f>F49</f>
        <v>2.75</v>
      </c>
      <c r="H49" s="26">
        <f>G49*30</f>
        <v>82.5</v>
      </c>
      <c r="I49" s="26">
        <f>[1]签字版本!J49</f>
        <v>16.5</v>
      </c>
      <c r="J49" s="25" t="str">
        <f>SUBSTITUTE([1]签字版本!K49,MID([1]签字版本!K49,9,7),"*******")</f>
        <v>62218405*******1486</v>
      </c>
      <c r="K49" s="24" t="str">
        <f>[1]签字版本!L49</f>
        <v>连城县农村信用联社四堡信用社</v>
      </c>
    </row>
    <row r="50" spans="1:11">
      <c r="A50" s="24" t="str">
        <f>[1]签字版本!A50</f>
        <v>44</v>
      </c>
      <c r="B50" s="24" t="str">
        <f>[1]签字版本!B50</f>
        <v>赖显云</v>
      </c>
      <c r="C50" s="24" t="str">
        <f>SUBSTITUTE([1]签字版本!C50,MID([1]签字版本!C50,7,8),"********")</f>
        <v>352627********1634</v>
      </c>
      <c r="D50" s="25" t="str">
        <f>SUBSTITUTE([1]签字版本!D50,MID([1]签字版本!D50,4,4),"****")</f>
        <v>133****8396</v>
      </c>
      <c r="E50" s="24" t="str">
        <f>[1]签字版本!E50</f>
        <v>黄坑</v>
      </c>
      <c r="F50" s="26">
        <f>[1]签字版本!F50</f>
        <v>10.2</v>
      </c>
      <c r="G50" s="26">
        <f>F50</f>
        <v>10.2</v>
      </c>
      <c r="H50" s="26">
        <f>G50*30</f>
        <v>306</v>
      </c>
      <c r="I50" s="26">
        <f>[1]签字版本!J50</f>
        <v>61.2</v>
      </c>
      <c r="J50" s="25" t="str">
        <f>SUBSTITUTE([1]签字版本!K50,MID([1]签字版本!K50,9,7),"*******")</f>
        <v>62218405*******1171</v>
      </c>
      <c r="K50" s="24" t="str">
        <f>[1]签字版本!L50</f>
        <v>连城县农村信用联社四堡信用社</v>
      </c>
    </row>
    <row r="51" spans="1:11">
      <c r="A51" s="24" t="str">
        <f>[1]签字版本!A51</f>
        <v>45</v>
      </c>
      <c r="B51" s="24" t="str">
        <f>[1]签字版本!B51</f>
        <v>赖世德</v>
      </c>
      <c r="C51" s="24" t="str">
        <f>SUBSTITUTE([1]签字版本!C51,MID([1]签字版本!C51,7,8),"********")</f>
        <v>352627********1633</v>
      </c>
      <c r="D51" s="25" t="str">
        <f>SUBSTITUTE([1]签字版本!D51,MID([1]签字版本!D51,4,4),"****")</f>
        <v>133****9980</v>
      </c>
      <c r="E51" s="24" t="str">
        <f>[1]签字版本!E51</f>
        <v>黄坑</v>
      </c>
      <c r="F51" s="26">
        <f>[1]签字版本!F51</f>
        <v>7.34</v>
      </c>
      <c r="G51" s="26">
        <f>F51</f>
        <v>7.34</v>
      </c>
      <c r="H51" s="26">
        <f>G51*30</f>
        <v>220.2</v>
      </c>
      <c r="I51" s="26">
        <f>[1]签字版本!J51</f>
        <v>44.04</v>
      </c>
      <c r="J51" s="25" t="str">
        <f>SUBSTITUTE([1]签字版本!K51,MID([1]签字版本!K51,9,7),"*******")</f>
        <v>90908180*******0124208</v>
      </c>
      <c r="K51" s="24" t="str">
        <f>[1]签字版本!L51</f>
        <v>连城县农村信用联社四堡信用社</v>
      </c>
    </row>
    <row r="52" spans="1:11">
      <c r="A52" s="24" t="str">
        <f>[1]签字版本!A52</f>
        <v>46</v>
      </c>
      <c r="B52" s="24" t="str">
        <f>[1]签字版本!B52</f>
        <v>赖世仁</v>
      </c>
      <c r="C52" s="24" t="str">
        <f>SUBSTITUTE([1]签字版本!C52,MID([1]签字版本!C52,7,8),"********")</f>
        <v>352627********1617</v>
      </c>
      <c r="D52" s="25" t="str">
        <f>SUBSTITUTE([1]签字版本!D52,MID([1]签字版本!D52,4,4),"****")</f>
        <v>136****6849</v>
      </c>
      <c r="E52" s="24" t="str">
        <f>[1]签字版本!E52</f>
        <v>黄坑</v>
      </c>
      <c r="F52" s="26">
        <f>[1]签字版本!F52</f>
        <v>8.49</v>
      </c>
      <c r="G52" s="26">
        <f>F52</f>
        <v>8.49</v>
      </c>
      <c r="H52" s="26">
        <f>G52*30</f>
        <v>254.7</v>
      </c>
      <c r="I52" s="26">
        <f>[1]签字版本!J52</f>
        <v>50.94</v>
      </c>
      <c r="J52" s="25" t="str">
        <f>SUBSTITUTE([1]签字版本!K52,MID([1]签字版本!K52,9,7),"*******")</f>
        <v>62218405*******1338</v>
      </c>
      <c r="K52" s="24" t="str">
        <f>[1]签字版本!L52</f>
        <v>连城县农村信用联社四堡信用社</v>
      </c>
    </row>
    <row r="53" spans="1:11">
      <c r="A53" s="24" t="str">
        <f>[1]签字版本!A53</f>
        <v>47</v>
      </c>
      <c r="B53" s="24" t="str">
        <f>[1]签字版本!B53</f>
        <v>邹海蓉</v>
      </c>
      <c r="C53" s="24" t="str">
        <f>SUBSTITUTE([1]签字版本!C53,MID([1]签字版本!C53,7,8),"********")</f>
        <v>352627********1624</v>
      </c>
      <c r="D53" s="25" t="str">
        <f>SUBSTITUTE([1]签字版本!D53,MID([1]签字版本!D53,4,4),"****")</f>
        <v>189****3603</v>
      </c>
      <c r="E53" s="24" t="str">
        <f>[1]签字版本!E53</f>
        <v>黄坑</v>
      </c>
      <c r="F53" s="26">
        <f>[1]签字版本!F53</f>
        <v>4.29</v>
      </c>
      <c r="G53" s="26">
        <f>F53</f>
        <v>4.29</v>
      </c>
      <c r="H53" s="26">
        <f>G53*30</f>
        <v>128.7</v>
      </c>
      <c r="I53" s="26">
        <f>[1]签字版本!J53</f>
        <v>25.74</v>
      </c>
      <c r="J53" s="25" t="str">
        <f>SUBSTITUTE([1]签字版本!K53,MID([1]签字版本!K53,9,7),"*******")</f>
        <v>90908180*******0045819</v>
      </c>
      <c r="K53" s="24" t="str">
        <f>[1]签字版本!L53</f>
        <v>连城县农村信用联社四堡信用社</v>
      </c>
    </row>
    <row r="54" spans="1:11">
      <c r="A54" s="24" t="str">
        <f>[1]签字版本!A54</f>
        <v>48</v>
      </c>
      <c r="B54" s="24" t="str">
        <f>[1]签字版本!B54</f>
        <v>莫石妹</v>
      </c>
      <c r="C54" s="24" t="str">
        <f>SUBSTITUTE([1]签字版本!C54,MID([1]签字版本!C54,7,8),"********")</f>
        <v>441881********0424</v>
      </c>
      <c r="D54" s="25" t="str">
        <f>SUBSTITUTE([1]签字版本!D54,MID([1]签字版本!D54,4,4),"****")</f>
        <v>180****5810</v>
      </c>
      <c r="E54" s="24" t="str">
        <f>[1]签字版本!E54</f>
        <v>黄坑</v>
      </c>
      <c r="F54" s="26">
        <f>[1]签字版本!F54</f>
        <v>3.34</v>
      </c>
      <c r="G54" s="26">
        <f>F54</f>
        <v>3.34</v>
      </c>
      <c r="H54" s="26">
        <f>G54*30</f>
        <v>100.2</v>
      </c>
      <c r="I54" s="26">
        <f>[1]签字版本!J54</f>
        <v>20.04</v>
      </c>
      <c r="J54" s="25" t="str">
        <f>SUBSTITUTE([1]签字版本!K54,MID([1]签字版本!K54,9,7),"*******")</f>
        <v>90908180*******0303353</v>
      </c>
      <c r="K54" s="24" t="str">
        <f>[1]签字版本!L54</f>
        <v>连城县农村信用联社四堡信用社</v>
      </c>
    </row>
    <row r="55" spans="1:11">
      <c r="A55" s="24" t="str">
        <f>[1]签字版本!A55</f>
        <v>49</v>
      </c>
      <c r="B55" s="24" t="str">
        <f>[1]签字版本!B55</f>
        <v>赖显习</v>
      </c>
      <c r="C55" s="24" t="str">
        <f>SUBSTITUTE([1]签字版本!C55,MID([1]签字版本!C55,7,8),"********")</f>
        <v>352627********1611</v>
      </c>
      <c r="D55" s="25" t="str">
        <f>SUBSTITUTE([1]签字版本!D55,MID([1]签字版本!D55,4,4),"****")</f>
        <v>134****9420</v>
      </c>
      <c r="E55" s="24" t="str">
        <f>[1]签字版本!E55</f>
        <v>黄坑</v>
      </c>
      <c r="F55" s="26">
        <f>[1]签字版本!F55</f>
        <v>4.63</v>
      </c>
      <c r="G55" s="26">
        <f>F55</f>
        <v>4.63</v>
      </c>
      <c r="H55" s="26">
        <f>G55*30</f>
        <v>138.9</v>
      </c>
      <c r="I55" s="26">
        <f>[1]签字版本!J55</f>
        <v>27.78</v>
      </c>
      <c r="J55" s="25" t="str">
        <f>SUBSTITUTE([1]签字版本!K55,MID([1]签字版本!K55,9,7),"*******")</f>
        <v>90908160*******0000048</v>
      </c>
      <c r="K55" s="24" t="str">
        <f>[1]签字版本!L55</f>
        <v>连城县农村信用联社四堡信用社</v>
      </c>
    </row>
    <row r="56" spans="1:11">
      <c r="A56" s="24" t="str">
        <f>[1]签字版本!A56</f>
        <v>50</v>
      </c>
      <c r="B56" s="24" t="str">
        <f>[1]签字版本!B56</f>
        <v>赖世勤</v>
      </c>
      <c r="C56" s="24" t="str">
        <f>SUBSTITUTE([1]签字版本!C56,MID([1]签字版本!C56,7,8),"********")</f>
        <v>352627********1613</v>
      </c>
      <c r="D56" s="25" t="str">
        <f>SUBSTITUTE([1]签字版本!D56,MID([1]签字版本!D56,4,4),"****")</f>
        <v>151****1562</v>
      </c>
      <c r="E56" s="24" t="str">
        <f>[1]签字版本!E56</f>
        <v>黄坑</v>
      </c>
      <c r="F56" s="26">
        <f>[1]签字版本!F56</f>
        <v>7.3</v>
      </c>
      <c r="G56" s="26">
        <f>F56</f>
        <v>7.3</v>
      </c>
      <c r="H56" s="26">
        <f>G56*30</f>
        <v>219</v>
      </c>
      <c r="I56" s="26">
        <f>[1]签字版本!J56</f>
        <v>43.8</v>
      </c>
      <c r="J56" s="25" t="str">
        <f>SUBSTITUTE([1]签字版本!K56,MID([1]签字版本!K56,9,7),"*******")</f>
        <v>62218405*******1379</v>
      </c>
      <c r="K56" s="24" t="str">
        <f>[1]签字版本!L56</f>
        <v>连城县农村信用联社四堡信用社</v>
      </c>
    </row>
    <row r="57" spans="1:11">
      <c r="A57" s="24" t="str">
        <f>[1]签字版本!A57</f>
        <v>51</v>
      </c>
      <c r="B57" s="24" t="str">
        <f>[1]签字版本!B57</f>
        <v>邹月华</v>
      </c>
      <c r="C57" s="24" t="str">
        <f>SUBSTITUTE([1]签字版本!C57,MID([1]签字版本!C57,7,8),"********")</f>
        <v>352627********1625</v>
      </c>
      <c r="D57" s="25" t="str">
        <f>SUBSTITUTE([1]签字版本!D57,MID([1]签字版本!D57,4,4),"****")</f>
        <v>180****3651</v>
      </c>
      <c r="E57" s="24" t="str">
        <f>[1]签字版本!E57</f>
        <v>黄坑</v>
      </c>
      <c r="F57" s="26">
        <f>[1]签字版本!F57</f>
        <v>4.61</v>
      </c>
      <c r="G57" s="26">
        <f>F57</f>
        <v>4.61</v>
      </c>
      <c r="H57" s="26">
        <f>G57*30</f>
        <v>138.3</v>
      </c>
      <c r="I57" s="26">
        <f>[1]签字版本!J57</f>
        <v>27.66</v>
      </c>
      <c r="J57" s="25" t="str">
        <f>SUBSTITUTE([1]签字版本!K57,MID([1]签字版本!K57,9,7),"*******")</f>
        <v>62303611*******7682</v>
      </c>
      <c r="K57" s="24" t="str">
        <f>[1]签字版本!L57</f>
        <v>连城县农村信用联社四堡信用社</v>
      </c>
    </row>
    <row r="58" spans="1:11">
      <c r="A58" s="24" t="str">
        <f>[1]签字版本!A58</f>
        <v>52</v>
      </c>
      <c r="B58" s="24" t="str">
        <f>[1]签字版本!B58</f>
        <v>赖世团</v>
      </c>
      <c r="C58" s="24" t="str">
        <f>SUBSTITUTE([1]签字版本!C58,MID([1]签字版本!C58,7,8),"********")</f>
        <v>352627********1615</v>
      </c>
      <c r="D58" s="25" t="str">
        <f>SUBSTITUTE([1]签字版本!D58,MID([1]签字版本!D58,4,4),"****")</f>
        <v>150****3684</v>
      </c>
      <c r="E58" s="24" t="str">
        <f>[1]签字版本!E58</f>
        <v>黄坑</v>
      </c>
      <c r="F58" s="26">
        <f>[1]签字版本!F58</f>
        <v>7.28</v>
      </c>
      <c r="G58" s="26">
        <f>F58</f>
        <v>7.28</v>
      </c>
      <c r="H58" s="26">
        <f>G58*30</f>
        <v>218.4</v>
      </c>
      <c r="I58" s="26">
        <f>[1]签字版本!J58</f>
        <v>43.68</v>
      </c>
      <c r="J58" s="25" t="str">
        <f>SUBSTITUTE([1]签字版本!K58,MID([1]签字版本!K58,9,7),"*******")</f>
        <v>62218405*******1304</v>
      </c>
      <c r="K58" s="24" t="str">
        <f>[1]签字版本!L58</f>
        <v>连城县农村信用联社四堡信用社</v>
      </c>
    </row>
    <row r="59" spans="1:11">
      <c r="A59" s="24" t="str">
        <f>[1]签字版本!A59</f>
        <v>53</v>
      </c>
      <c r="B59" s="24" t="str">
        <f>[1]签字版本!B59</f>
        <v>赖世君</v>
      </c>
      <c r="C59" s="24" t="str">
        <f>SUBSTITUTE([1]签字版本!C59,MID([1]签字版本!C59,7,8),"********")</f>
        <v>352627********1610</v>
      </c>
      <c r="D59" s="25" t="str">
        <f>SUBSTITUTE([1]签字版本!D59,MID([1]签字版本!D59,4,4),"****")</f>
        <v>136****6984</v>
      </c>
      <c r="E59" s="24" t="str">
        <f>[1]签字版本!E59</f>
        <v>黄坑</v>
      </c>
      <c r="F59" s="26">
        <f>[1]签字版本!F59</f>
        <v>5.39</v>
      </c>
      <c r="G59" s="26">
        <f>F59</f>
        <v>5.39</v>
      </c>
      <c r="H59" s="26">
        <f>G59*30</f>
        <v>161.7</v>
      </c>
      <c r="I59" s="26">
        <f>[1]签字版本!J59</f>
        <v>32.34</v>
      </c>
      <c r="J59" s="25" t="str">
        <f>SUBSTITUTE([1]签字版本!K59,MID([1]签字版本!K59,9,7),"*******")</f>
        <v>90908180*******0083607</v>
      </c>
      <c r="K59" s="24" t="str">
        <f>[1]签字版本!L59</f>
        <v>连城县农村信用联社四堡信用社</v>
      </c>
    </row>
    <row r="60" spans="1:11">
      <c r="A60" s="24" t="str">
        <f>[1]签字版本!A60</f>
        <v>54</v>
      </c>
      <c r="B60" s="24" t="str">
        <f>[1]签字版本!B60</f>
        <v>赖建华</v>
      </c>
      <c r="C60" s="24" t="str">
        <f>SUBSTITUTE([1]签字版本!C60,MID([1]签字版本!C60,7,8),"********")</f>
        <v>352627********1637</v>
      </c>
      <c r="D60" s="25" t="str">
        <f>SUBSTITUTE([1]签字版本!D60,MID([1]签字版本!D60,4,4),"****")</f>
        <v>183****2736</v>
      </c>
      <c r="E60" s="24" t="str">
        <f>[1]签字版本!E60</f>
        <v>黄坑</v>
      </c>
      <c r="F60" s="26">
        <f>[1]签字版本!F60</f>
        <v>1.74</v>
      </c>
      <c r="G60" s="26">
        <f>F60</f>
        <v>1.74</v>
      </c>
      <c r="H60" s="26">
        <f>G60*30</f>
        <v>52.2</v>
      </c>
      <c r="I60" s="26">
        <f>[1]签字版本!J60</f>
        <v>10.44</v>
      </c>
      <c r="J60" s="25" t="str">
        <f>SUBSTITUTE([1]签字版本!K60,MID([1]签字版本!K60,9,7),"*******")</f>
        <v>62218405*******7689</v>
      </c>
      <c r="K60" s="24" t="str">
        <f>[1]签字版本!L60</f>
        <v>连城县农村信用联社四堡信用社</v>
      </c>
    </row>
    <row r="61" spans="1:11">
      <c r="A61" s="24" t="str">
        <f>[1]签字版本!A61</f>
        <v>55</v>
      </c>
      <c r="B61" s="24" t="str">
        <f>[1]签字版本!B61</f>
        <v>赖良监</v>
      </c>
      <c r="C61" s="24" t="str">
        <f>SUBSTITUTE([1]签字版本!C61,MID([1]签字版本!C61,7,8),"********")</f>
        <v>352627********1616</v>
      </c>
      <c r="D61" s="25" t="str">
        <f>SUBSTITUTE([1]签字版本!D61,MID([1]签字版本!D61,4,4),"****")</f>
        <v>183****3298</v>
      </c>
      <c r="E61" s="24" t="str">
        <f>[1]签字版本!E61</f>
        <v>黄坑</v>
      </c>
      <c r="F61" s="26">
        <f>[1]签字版本!F61</f>
        <v>6.7</v>
      </c>
      <c r="G61" s="26">
        <f>F61</f>
        <v>6.7</v>
      </c>
      <c r="H61" s="26">
        <f>G61*30</f>
        <v>201</v>
      </c>
      <c r="I61" s="26">
        <f>[1]签字版本!J61</f>
        <v>40.2</v>
      </c>
      <c r="J61" s="25" t="str">
        <f>SUBSTITUTE([1]签字版本!K61,MID([1]签字版本!K61,9,7),"*******")</f>
        <v>90908180*******0068330</v>
      </c>
      <c r="K61" s="24" t="str">
        <f>[1]签字版本!L61</f>
        <v>连城县农村信用联社四堡信用社</v>
      </c>
    </row>
    <row r="62" spans="1:11">
      <c r="A62" s="24" t="str">
        <f>[1]签字版本!A62</f>
        <v>56</v>
      </c>
      <c r="B62" s="24" t="str">
        <f>[1]签字版本!B62</f>
        <v>赖世银</v>
      </c>
      <c r="C62" s="24" t="str">
        <f>SUBSTITUTE([1]签字版本!C62,MID([1]签字版本!C62,7,8),"********")</f>
        <v>350825********1614</v>
      </c>
      <c r="D62" s="25" t="str">
        <f>SUBSTITUTE([1]签字版本!D62,MID([1]签字版本!D62,4,4),"****")</f>
        <v>159****1569</v>
      </c>
      <c r="E62" s="24" t="str">
        <f>[1]签字版本!E62</f>
        <v>黄坑</v>
      </c>
      <c r="F62" s="26">
        <f>[1]签字版本!F62</f>
        <v>8.92</v>
      </c>
      <c r="G62" s="26">
        <f>F62</f>
        <v>8.92</v>
      </c>
      <c r="H62" s="26">
        <f>G62*30</f>
        <v>267.6</v>
      </c>
      <c r="I62" s="26">
        <f>[1]签字版本!J62</f>
        <v>53.52</v>
      </c>
      <c r="J62" s="25" t="str">
        <f>SUBSTITUTE([1]签字版本!K62,MID([1]签字版本!K62,9,7),"*******")</f>
        <v>62218401*******9716</v>
      </c>
      <c r="K62" s="24" t="str">
        <f>[1]签字版本!L62</f>
        <v>连城县农村信用联社四堡信用社</v>
      </c>
    </row>
    <row r="63" spans="1:11">
      <c r="A63" s="24" t="str">
        <f>[1]签字版本!A63</f>
        <v>57</v>
      </c>
      <c r="B63" s="24" t="str">
        <f>[1]签字版本!B63</f>
        <v>陈义华</v>
      </c>
      <c r="C63" s="24" t="str">
        <f>SUBSTITUTE([1]签字版本!C63,MID([1]签字版本!C63,7,8),"********")</f>
        <v>422322********6161</v>
      </c>
      <c r="D63" s="25" t="str">
        <f>SUBSTITUTE([1]签字版本!D63,MID([1]签字版本!D63,4,4),"****")</f>
        <v>136****0059</v>
      </c>
      <c r="E63" s="24" t="str">
        <f>[1]签字版本!E63</f>
        <v>黄坑</v>
      </c>
      <c r="F63" s="26">
        <f>[1]签字版本!F63</f>
        <v>5.13</v>
      </c>
      <c r="G63" s="26">
        <f>F63</f>
        <v>5.13</v>
      </c>
      <c r="H63" s="26">
        <f>G63*30</f>
        <v>153.9</v>
      </c>
      <c r="I63" s="26">
        <f>[1]签字版本!J63</f>
        <v>30.78</v>
      </c>
      <c r="J63" s="25" t="str">
        <f>SUBSTITUTE([1]签字版本!K63,MID([1]签字版本!K63,9,7),"*******")</f>
        <v>90908180*******0218124</v>
      </c>
      <c r="K63" s="24" t="str">
        <f>[1]签字版本!L63</f>
        <v>连城县农村信用联社四堡信用社</v>
      </c>
    </row>
    <row r="64" spans="1:11">
      <c r="A64" s="24" t="str">
        <f>[1]签字版本!A64</f>
        <v>58</v>
      </c>
      <c r="B64" s="24" t="str">
        <f>[1]签字版本!B64</f>
        <v>赖世营</v>
      </c>
      <c r="C64" s="24" t="str">
        <f>SUBSTITUTE([1]签字版本!C64,MID([1]签字版本!C64,7,8),"********")</f>
        <v>352627********1613</v>
      </c>
      <c r="D64" s="25" t="str">
        <f>SUBSTITUTE([1]签字版本!D64,MID([1]签字版本!D64,4,4),"****")</f>
        <v>180****2013</v>
      </c>
      <c r="E64" s="24" t="str">
        <f>[1]签字版本!E64</f>
        <v>黄坑</v>
      </c>
      <c r="F64" s="26">
        <f>[1]签字版本!F64</f>
        <v>6.27</v>
      </c>
      <c r="G64" s="26">
        <f>F64</f>
        <v>6.27</v>
      </c>
      <c r="H64" s="26">
        <f>G64*30</f>
        <v>188.1</v>
      </c>
      <c r="I64" s="26">
        <f>[1]签字版本!J64</f>
        <v>37.62</v>
      </c>
      <c r="J64" s="25" t="str">
        <f>SUBSTITUTE([1]签字版本!K64,MID([1]签字版本!K64,9,7),"*******")</f>
        <v>62218401*******7613</v>
      </c>
      <c r="K64" s="24" t="str">
        <f>[1]签字版本!L64</f>
        <v>连城县农村信用联社四堡信用社</v>
      </c>
    </row>
    <row r="65" spans="1:11">
      <c r="A65" s="24" t="str">
        <f>[1]签字版本!A65</f>
        <v>59</v>
      </c>
      <c r="B65" s="24" t="str">
        <f>[1]签字版本!B65</f>
        <v>赖显凤</v>
      </c>
      <c r="C65" s="24" t="str">
        <f>SUBSTITUTE([1]签字版本!C65,MID([1]签字版本!C65,7,8),"********")</f>
        <v>352627********1617</v>
      </c>
      <c r="D65" s="25" t="str">
        <f>SUBSTITUTE([1]签字版本!D65,MID([1]签字版本!D65,4,4),"****")</f>
        <v>188****1597</v>
      </c>
      <c r="E65" s="24" t="str">
        <f>[1]签字版本!E65</f>
        <v>黄坑</v>
      </c>
      <c r="F65" s="26">
        <f>[1]签字版本!F65</f>
        <v>3.53</v>
      </c>
      <c r="G65" s="26">
        <f>F65</f>
        <v>3.53</v>
      </c>
      <c r="H65" s="26">
        <f>G65*30</f>
        <v>105.9</v>
      </c>
      <c r="I65" s="26">
        <f>[1]签字版本!J65</f>
        <v>21.18</v>
      </c>
      <c r="J65" s="25" t="str">
        <f>SUBSTITUTE([1]签字版本!K65,MID([1]签字版本!K65,9,7),"*******")</f>
        <v>90908180*******0221913</v>
      </c>
      <c r="K65" s="24" t="str">
        <f>[1]签字版本!L65</f>
        <v>连城县农村信用联社四堡信用社</v>
      </c>
    </row>
    <row r="66" spans="1:11">
      <c r="A66" s="24" t="str">
        <f>[1]签字版本!A66</f>
        <v>60</v>
      </c>
      <c r="B66" s="24" t="str">
        <f>[1]签字版本!B66</f>
        <v>赖新华</v>
      </c>
      <c r="C66" s="24" t="str">
        <f>SUBSTITUTE([1]签字版本!C66,MID([1]签字版本!C66,7,8),"********")</f>
        <v>350825********1618</v>
      </c>
      <c r="D66" s="25" t="str">
        <f>SUBSTITUTE([1]签字版本!D66,MID([1]签字版本!D66,4,4),"****")</f>
        <v>138****8450</v>
      </c>
      <c r="E66" s="24" t="str">
        <f>[1]签字版本!E66</f>
        <v>黄坑</v>
      </c>
      <c r="F66" s="26">
        <f>[1]签字版本!F66</f>
        <v>1.5</v>
      </c>
      <c r="G66" s="26">
        <f>F66</f>
        <v>1.5</v>
      </c>
      <c r="H66" s="26">
        <f>G66*30</f>
        <v>45</v>
      </c>
      <c r="I66" s="26">
        <f>[1]签字版本!J66</f>
        <v>9</v>
      </c>
      <c r="J66" s="25" t="str">
        <f>SUBSTITUTE([1]签字版本!K66,MID([1]签字版本!K66,9,7),"*******")</f>
        <v>62218405*******1007</v>
      </c>
      <c r="K66" s="24" t="str">
        <f>[1]签字版本!L66</f>
        <v>连城县农村信用联社四堡信用社</v>
      </c>
    </row>
    <row r="67" spans="1:11">
      <c r="A67" s="24" t="str">
        <f>[1]签字版本!A67</f>
        <v>61</v>
      </c>
      <c r="B67" s="24" t="str">
        <f>[1]签字版本!B67</f>
        <v>赖世华</v>
      </c>
      <c r="C67" s="24" t="str">
        <f>SUBSTITUTE([1]签字版本!C67,MID([1]签字版本!C67,7,8),"********")</f>
        <v>352627********1615</v>
      </c>
      <c r="D67" s="25" t="str">
        <f>SUBSTITUTE([1]签字版本!D67,MID([1]签字版本!D67,4,4),"****")</f>
        <v>137****7935</v>
      </c>
      <c r="E67" s="24" t="str">
        <f>[1]签字版本!E67</f>
        <v>黄坑</v>
      </c>
      <c r="F67" s="26">
        <f>[1]签字版本!F67</f>
        <v>12.98</v>
      </c>
      <c r="G67" s="26">
        <f>F67</f>
        <v>12.98</v>
      </c>
      <c r="H67" s="26">
        <f>G67*30</f>
        <v>389.4</v>
      </c>
      <c r="I67" s="26">
        <f>[1]签字版本!J67</f>
        <v>77.88</v>
      </c>
      <c r="J67" s="25" t="str">
        <f>SUBSTITUTE([1]签字版本!K67,MID([1]签字版本!K67,9,7),"*******")</f>
        <v>90908180*******0001125</v>
      </c>
      <c r="K67" s="24" t="str">
        <f>[1]签字版本!L67</f>
        <v>连城县农村信用联社四堡信用社</v>
      </c>
    </row>
    <row r="68" spans="1:11">
      <c r="A68" s="24" t="str">
        <f>[1]签字版本!A68</f>
        <v>62</v>
      </c>
      <c r="B68" s="24" t="str">
        <f>[1]签字版本!B68</f>
        <v>赖显森</v>
      </c>
      <c r="C68" s="24" t="str">
        <f>SUBSTITUTE([1]签字版本!C68,MID([1]签字版本!C68,7,8),"********")</f>
        <v>352627********1618</v>
      </c>
      <c r="D68" s="25" t="str">
        <f>SUBSTITUTE([1]签字版本!D68,MID([1]签字版本!D68,4,4),"****")</f>
        <v>136****3992</v>
      </c>
      <c r="E68" s="24" t="str">
        <f>[1]签字版本!E68</f>
        <v>黄坑</v>
      </c>
      <c r="F68" s="26">
        <f>[1]签字版本!F68</f>
        <v>6.7</v>
      </c>
      <c r="G68" s="26">
        <f>F68</f>
        <v>6.7</v>
      </c>
      <c r="H68" s="26">
        <f>G68*30</f>
        <v>201</v>
      </c>
      <c r="I68" s="26">
        <f>[1]签字版本!J68</f>
        <v>40.2</v>
      </c>
      <c r="J68" s="25" t="str">
        <f>SUBSTITUTE([1]签字版本!K68,MID([1]签字版本!K68,9,7),"*******")</f>
        <v>62218405*******1106</v>
      </c>
      <c r="K68" s="24" t="str">
        <f>[1]签字版本!L68</f>
        <v>连城县农村信用联社四堡信用社</v>
      </c>
    </row>
    <row r="69" spans="1:11">
      <c r="A69" s="24" t="str">
        <f>[1]签字版本!A69</f>
        <v>63</v>
      </c>
      <c r="B69" s="24" t="str">
        <f>[1]签字版本!B69</f>
        <v>赖梅英</v>
      </c>
      <c r="C69" s="24" t="str">
        <f>SUBSTITUTE([1]签字版本!C69,MID([1]签字版本!C69,7,8),"********")</f>
        <v>350825********1627</v>
      </c>
      <c r="D69" s="25" t="str">
        <f>SUBSTITUTE([1]签字版本!D69,MID([1]签字版本!D69,4,4),"****")</f>
        <v>186****3908</v>
      </c>
      <c r="E69" s="24" t="str">
        <f>[1]签字版本!E69</f>
        <v>黄坑</v>
      </c>
      <c r="F69" s="26">
        <f>[1]签字版本!F69</f>
        <v>9</v>
      </c>
      <c r="G69" s="26">
        <f>F69</f>
        <v>9</v>
      </c>
      <c r="H69" s="26">
        <f>G69*30</f>
        <v>270</v>
      </c>
      <c r="I69" s="26">
        <f>[1]签字版本!J69</f>
        <v>54</v>
      </c>
      <c r="J69" s="25" t="str">
        <f>SUBSTITUTE([1]签字版本!K69,MID([1]签字版本!K69,9,7),"*******")</f>
        <v>62303611*******6047</v>
      </c>
      <c r="K69" s="24" t="str">
        <f>[1]签字版本!L69</f>
        <v>连城县农村信用联社四堡信用社</v>
      </c>
    </row>
    <row r="70" spans="1:11">
      <c r="A70" s="24" t="str">
        <f>[1]签字版本!A70</f>
        <v>64</v>
      </c>
      <c r="B70" s="24" t="str">
        <f>[1]签字版本!B70</f>
        <v>赖世勇</v>
      </c>
      <c r="C70" s="24" t="str">
        <f>SUBSTITUTE([1]签字版本!C70,MID([1]签字版本!C70,7,8),"********")</f>
        <v>352627********1613</v>
      </c>
      <c r="D70" s="25" t="str">
        <f>SUBSTITUTE([1]签字版本!D70,MID([1]签字版本!D70,4,4),"****")</f>
        <v>150****6143</v>
      </c>
      <c r="E70" s="24" t="str">
        <f>[1]签字版本!E70</f>
        <v>黄坑</v>
      </c>
      <c r="F70" s="26">
        <f>[1]签字版本!F70</f>
        <v>10.78</v>
      </c>
      <c r="G70" s="26">
        <f>F70</f>
        <v>10.78</v>
      </c>
      <c r="H70" s="26">
        <f>G70*30</f>
        <v>323.4</v>
      </c>
      <c r="I70" s="26">
        <f>[1]签字版本!J70</f>
        <v>64.68</v>
      </c>
      <c r="J70" s="25" t="str">
        <f>SUBSTITUTE([1]签字版本!K70,MID([1]签字版本!K70,9,7),"*******")</f>
        <v>62218405*******2112</v>
      </c>
      <c r="K70" s="24" t="str">
        <f>[1]签字版本!L70</f>
        <v>连城县农村信用联社四堡信用社</v>
      </c>
    </row>
    <row r="71" spans="1:11">
      <c r="A71" s="24" t="str">
        <f>[1]签字版本!A71</f>
        <v>65</v>
      </c>
      <c r="B71" s="24" t="str">
        <f>[1]签字版本!B71</f>
        <v>赖世碧</v>
      </c>
      <c r="C71" s="24" t="str">
        <f>SUBSTITUTE([1]签字版本!C71,MID([1]签字版本!C71,7,8),"********")</f>
        <v>352627********1616</v>
      </c>
      <c r="D71" s="25" t="str">
        <f>SUBSTITUTE([1]签字版本!D71,MID([1]签字版本!D71,4,4),"****")</f>
        <v>151****4145</v>
      </c>
      <c r="E71" s="24" t="str">
        <f>[1]签字版本!E71</f>
        <v>黄坑</v>
      </c>
      <c r="F71" s="26">
        <f>[1]签字版本!F71</f>
        <v>7.76</v>
      </c>
      <c r="G71" s="26">
        <f>F71</f>
        <v>7.76</v>
      </c>
      <c r="H71" s="26">
        <f>G71*30</f>
        <v>232.8</v>
      </c>
      <c r="I71" s="26">
        <f>[1]签字版本!J71</f>
        <v>46.56</v>
      </c>
      <c r="J71" s="25" t="str">
        <f>SUBSTITUTE([1]签字版本!K71,MID([1]签字版本!K71,9,7),"*******")</f>
        <v>62218405*******1999</v>
      </c>
      <c r="K71" s="24" t="str">
        <f>[1]签字版本!L71</f>
        <v>连城县农村信用联社四堡信用社</v>
      </c>
    </row>
    <row r="72" spans="1:11">
      <c r="A72" s="24" t="str">
        <f>[1]签字版本!A72</f>
        <v>66</v>
      </c>
      <c r="B72" s="24" t="str">
        <f>[1]签字版本!B72</f>
        <v>赖显勤</v>
      </c>
      <c r="C72" s="24" t="str">
        <f>SUBSTITUTE([1]签字版本!C72,MID([1]签字版本!C72,7,8),"********")</f>
        <v>352627********1613</v>
      </c>
      <c r="D72" s="25" t="str">
        <f>SUBSTITUTE([1]签字版本!D72,MID([1]签字版本!D72,4,4),"****")</f>
        <v>133****4221</v>
      </c>
      <c r="E72" s="24" t="str">
        <f>[1]签字版本!E72</f>
        <v>黄坑</v>
      </c>
      <c r="F72" s="26">
        <f>[1]签字版本!F72</f>
        <v>3.19</v>
      </c>
      <c r="G72" s="26">
        <f>F72</f>
        <v>3.19</v>
      </c>
      <c r="H72" s="26">
        <f>G72*30</f>
        <v>95.7</v>
      </c>
      <c r="I72" s="26">
        <f>[1]签字版本!J72</f>
        <v>19.14</v>
      </c>
      <c r="J72" s="25" t="str">
        <f>SUBSTITUTE([1]签字版本!K72,MID([1]签字版本!K72,9,7),"*******")</f>
        <v>90908180*******0121906</v>
      </c>
      <c r="K72" s="24" t="str">
        <f>[1]签字版本!L72</f>
        <v>连城县农村信用联社四堡信用社</v>
      </c>
    </row>
    <row r="73" spans="1:11">
      <c r="A73" s="24" t="str">
        <f>[1]签字版本!A73</f>
        <v>67</v>
      </c>
      <c r="B73" s="24" t="str">
        <f>[1]签字版本!B73</f>
        <v>赖显登</v>
      </c>
      <c r="C73" s="24" t="str">
        <f>SUBSTITUTE([1]签字版本!C73,MID([1]签字版本!C73,7,8),"********")</f>
        <v>352627********163X</v>
      </c>
      <c r="D73" s="25" t="str">
        <f>SUBSTITUTE([1]签字版本!D73,MID([1]签字版本!D73,4,4),"****")</f>
        <v>181****1312</v>
      </c>
      <c r="E73" s="24" t="str">
        <f>[1]签字版本!E73</f>
        <v>黄坑</v>
      </c>
      <c r="F73" s="26">
        <f>[1]签字版本!F73</f>
        <v>5.74</v>
      </c>
      <c r="G73" s="26">
        <f>F73</f>
        <v>5.74</v>
      </c>
      <c r="H73" s="26">
        <f>G73*30</f>
        <v>172.2</v>
      </c>
      <c r="I73" s="26">
        <f>[1]签字版本!J73</f>
        <v>34.44</v>
      </c>
      <c r="J73" s="25" t="str">
        <f>SUBSTITUTE([1]签字版本!K73,MID([1]签字版本!K73,9,7),"*******")</f>
        <v>90908180*******0068358</v>
      </c>
      <c r="K73" s="24" t="str">
        <f>[1]签字版本!L73</f>
        <v>连城县农村信用联社四堡信用社</v>
      </c>
    </row>
    <row r="74" spans="1:11">
      <c r="A74" s="24" t="str">
        <f>[1]签字版本!A74</f>
        <v>68</v>
      </c>
      <c r="B74" s="24" t="str">
        <f>[1]签字版本!B74</f>
        <v>赖显甲</v>
      </c>
      <c r="C74" s="24" t="str">
        <f>SUBSTITUTE([1]签字版本!C74,MID([1]签字版本!C74,7,8),"********")</f>
        <v>352627********1615</v>
      </c>
      <c r="D74" s="25" t="str">
        <f>SUBSTITUTE([1]签字版本!D74,MID([1]签字版本!D74,4,4),"****")</f>
        <v>159****3684</v>
      </c>
      <c r="E74" s="24" t="str">
        <f>[1]签字版本!E74</f>
        <v>黄坑</v>
      </c>
      <c r="F74" s="26">
        <f>[1]签字版本!F74</f>
        <v>4.52</v>
      </c>
      <c r="G74" s="26">
        <f>F74</f>
        <v>4.52</v>
      </c>
      <c r="H74" s="26">
        <f>G74*30</f>
        <v>135.6</v>
      </c>
      <c r="I74" s="26">
        <f>[1]签字版本!J74</f>
        <v>27.12</v>
      </c>
      <c r="J74" s="25" t="str">
        <f>SUBSTITUTE([1]签字版本!K74,MID([1]签字版本!K74,9,7),"*******")</f>
        <v>90908180*******0313912</v>
      </c>
      <c r="K74" s="24" t="str">
        <f>[1]签字版本!L74</f>
        <v>连城县农村信用联社四堡信用社</v>
      </c>
    </row>
    <row r="75" spans="1:11">
      <c r="A75" s="24" t="str">
        <f>[1]签字版本!A75</f>
        <v>69</v>
      </c>
      <c r="B75" s="24" t="str">
        <f>[1]签字版本!B75</f>
        <v>赖世锦</v>
      </c>
      <c r="C75" s="24" t="str">
        <f>SUBSTITUTE([1]签字版本!C75,MID([1]签字版本!C75,7,8),"********")</f>
        <v>350825********1611</v>
      </c>
      <c r="D75" s="25" t="str">
        <f>SUBSTITUTE([1]签字版本!D75,MID([1]签字版本!D75,4,4),"****")</f>
        <v>159****6896</v>
      </c>
      <c r="E75" s="24" t="str">
        <f>[1]签字版本!E75</f>
        <v>黄坑</v>
      </c>
      <c r="F75" s="26">
        <f>[1]签字版本!F75</f>
        <v>10.8</v>
      </c>
      <c r="G75" s="26">
        <f>F75</f>
        <v>10.8</v>
      </c>
      <c r="H75" s="26">
        <f>G75*30</f>
        <v>324</v>
      </c>
      <c r="I75" s="26">
        <f>[1]签字版本!J75</f>
        <v>64.8</v>
      </c>
      <c r="J75" s="25" t="str">
        <f>SUBSTITUTE([1]签字版本!K75,MID([1]签字版本!K75,9,7),"*******")</f>
        <v>62218405*******1593</v>
      </c>
      <c r="K75" s="24" t="str">
        <f>[1]签字版本!L75</f>
        <v>连城县农村信用联社四堡信用社</v>
      </c>
    </row>
    <row r="76" spans="1:11">
      <c r="A76" s="24" t="str">
        <f>[1]签字版本!A76</f>
        <v>70</v>
      </c>
      <c r="B76" s="24" t="str">
        <f>[1]签字版本!B76</f>
        <v>赖世亮</v>
      </c>
      <c r="C76" s="24" t="str">
        <f>SUBSTITUTE([1]签字版本!C76,MID([1]签字版本!C76,7,8),"********")</f>
        <v>352627********1614</v>
      </c>
      <c r="D76" s="25" t="str">
        <f>SUBSTITUTE([1]签字版本!D76,MID([1]签字版本!D76,4,4),"****")</f>
        <v>150****9187</v>
      </c>
      <c r="E76" s="24" t="str">
        <f>[1]签字版本!E76</f>
        <v>黄坑</v>
      </c>
      <c r="F76" s="26">
        <f>[1]签字版本!F76</f>
        <v>16.68</v>
      </c>
      <c r="G76" s="26">
        <f>F76</f>
        <v>16.68</v>
      </c>
      <c r="H76" s="26">
        <f>G76*30</f>
        <v>500.4</v>
      </c>
      <c r="I76" s="26">
        <f>[1]签字版本!J76</f>
        <v>100.08</v>
      </c>
      <c r="J76" s="25" t="str">
        <f>SUBSTITUTE([1]签字版本!K76,MID([1]签字版本!K76,9,7),"*******")</f>
        <v>90908180*******0068410</v>
      </c>
      <c r="K76" s="24" t="str">
        <f>[1]签字版本!L76</f>
        <v>连城县农村信用联社四堡信用社</v>
      </c>
    </row>
    <row r="77" spans="1:11">
      <c r="A77" s="24" t="str">
        <f>[1]签字版本!A77</f>
        <v>71</v>
      </c>
      <c r="B77" s="24" t="str">
        <f>[1]签字版本!B77</f>
        <v>赖显林</v>
      </c>
      <c r="C77" s="24" t="str">
        <f>SUBSTITUTE([1]签字版本!C77,MID([1]签字版本!C77,7,8),"********")</f>
        <v>352627********1617</v>
      </c>
      <c r="D77" s="25" t="str">
        <f>SUBSTITUTE([1]签字版本!D77,MID([1]签字版本!D77,4,4),"****")</f>
        <v>189****3198</v>
      </c>
      <c r="E77" s="24" t="str">
        <f>[1]签字版本!E77</f>
        <v>黄坑</v>
      </c>
      <c r="F77" s="26">
        <f>[1]签字版本!F77</f>
        <v>4.86</v>
      </c>
      <c r="G77" s="26">
        <f>F77</f>
        <v>4.86</v>
      </c>
      <c r="H77" s="26">
        <f>G77*30</f>
        <v>145.8</v>
      </c>
      <c r="I77" s="26">
        <f>[1]签字版本!J77</f>
        <v>29.16</v>
      </c>
      <c r="J77" s="25" t="str">
        <f>SUBSTITUTE([1]签字版本!K77,MID([1]签字版本!K77,9,7),"*******")</f>
        <v>62218405*******2039</v>
      </c>
      <c r="K77" s="24" t="str">
        <f>[1]签字版本!L77</f>
        <v>连城县农村信用联社四堡信用社</v>
      </c>
    </row>
    <row r="78" spans="1:11">
      <c r="A78" s="24" t="str">
        <f>[1]签字版本!A78</f>
        <v>72</v>
      </c>
      <c r="B78" s="24" t="str">
        <f>[1]签字版本!B78</f>
        <v>邹秀群</v>
      </c>
      <c r="C78" s="24" t="str">
        <f>SUBSTITUTE([1]签字版本!C78,MID([1]签字版本!C78,7,8),"********")</f>
        <v>352627********1621</v>
      </c>
      <c r="D78" s="25" t="str">
        <f>SUBSTITUTE([1]签字版本!D78,MID([1]签字版本!D78,4,4),"****")</f>
        <v>187****1576</v>
      </c>
      <c r="E78" s="24" t="str">
        <f>[1]签字版本!E78</f>
        <v>黄坑</v>
      </c>
      <c r="F78" s="26">
        <f>[1]签字版本!F78</f>
        <v>10.13</v>
      </c>
      <c r="G78" s="26">
        <f>F78</f>
        <v>10.13</v>
      </c>
      <c r="H78" s="26">
        <f>G78*30</f>
        <v>303.9</v>
      </c>
      <c r="I78" s="26">
        <f>[1]签字版本!J78</f>
        <v>60.78</v>
      </c>
      <c r="J78" s="25" t="str">
        <f>SUBSTITUTE([1]签字版本!K78,MID([1]签字版本!K78,9,7),"*******")</f>
        <v>90908180*******0068447</v>
      </c>
      <c r="K78" s="24" t="str">
        <f>[1]签字版本!L78</f>
        <v>连城县农村信用联社四堡信用社</v>
      </c>
    </row>
    <row r="79" spans="1:11">
      <c r="A79" s="24" t="str">
        <f>[1]签字版本!A79</f>
        <v>73</v>
      </c>
      <c r="B79" s="24" t="str">
        <f>[1]签字版本!B79</f>
        <v>邹财哩</v>
      </c>
      <c r="C79" s="24" t="str">
        <f>SUBSTITUTE([1]签字版本!C79,MID([1]签字版本!C79,7,8),"********")</f>
        <v>352627********1627</v>
      </c>
      <c r="D79" s="25" t="str">
        <f>SUBSTITUTE([1]签字版本!D79,MID([1]签字版本!D79,4,4),"****")</f>
        <v>150****6143</v>
      </c>
      <c r="E79" s="24" t="str">
        <f>[1]签字版本!E79</f>
        <v>黄坑</v>
      </c>
      <c r="F79" s="26">
        <f>[1]签字版本!F79</f>
        <v>6.49</v>
      </c>
      <c r="G79" s="26">
        <f>F79</f>
        <v>6.49</v>
      </c>
      <c r="H79" s="26">
        <f>G79*30</f>
        <v>194.7</v>
      </c>
      <c r="I79" s="26">
        <f>[1]签字版本!J79</f>
        <v>38.94</v>
      </c>
      <c r="J79" s="25" t="str">
        <f>SUBSTITUTE([1]签字版本!K79,MID([1]签字版本!K79,9,7),"*******")</f>
        <v>90908180*******0053649</v>
      </c>
      <c r="K79" s="24" t="str">
        <f>[1]签字版本!L79</f>
        <v>连城县农村信用联社四堡信用社</v>
      </c>
    </row>
    <row r="80" spans="1:11">
      <c r="A80" s="24" t="str">
        <f>[1]签字版本!A80</f>
        <v>74</v>
      </c>
      <c r="B80" s="24" t="str">
        <f>[1]签字版本!B80</f>
        <v>沈玉先</v>
      </c>
      <c r="C80" s="24" t="str">
        <f>SUBSTITUTE([1]签字版本!C80,MID([1]签字版本!C80,7,8),"********")</f>
        <v>350825********1620</v>
      </c>
      <c r="D80" s="25" t="str">
        <f>SUBSTITUTE([1]签字版本!D80,MID([1]签字版本!D80,4,4),"****")</f>
        <v>183****0053</v>
      </c>
      <c r="E80" s="24" t="str">
        <f>[1]签字版本!E80</f>
        <v>黄坑</v>
      </c>
      <c r="F80" s="26">
        <f>[1]签字版本!F80</f>
        <v>3.28</v>
      </c>
      <c r="G80" s="26">
        <f>F80</f>
        <v>3.28</v>
      </c>
      <c r="H80" s="26">
        <f>G80*30</f>
        <v>98.4</v>
      </c>
      <c r="I80" s="26">
        <f>[1]签字版本!J80</f>
        <v>19.68</v>
      </c>
      <c r="J80" s="25" t="str">
        <f>SUBSTITUTE([1]签字版本!K80,MID([1]签字版本!K80,9,7),"*******")</f>
        <v>90908180*******0014433</v>
      </c>
      <c r="K80" s="24" t="str">
        <f>[1]签字版本!L80</f>
        <v>连城县农村信用联社四堡信用社</v>
      </c>
    </row>
    <row r="81" spans="1:11">
      <c r="A81" s="24" t="str">
        <f>[1]签字版本!A81</f>
        <v>75</v>
      </c>
      <c r="B81" s="24" t="str">
        <f>[1]签字版本!B81</f>
        <v>赖世光</v>
      </c>
      <c r="C81" s="24" t="str">
        <f>SUBSTITUTE([1]签字版本!C81,MID([1]签字版本!C81,7,8),"********")</f>
        <v>352627********1610</v>
      </c>
      <c r="D81" s="25" t="str">
        <f>SUBSTITUTE([1]签字版本!D81,MID([1]签字版本!D81,4,4),"****")</f>
        <v>139****4053</v>
      </c>
      <c r="E81" s="24" t="str">
        <f>[1]签字版本!E81</f>
        <v>黄坑</v>
      </c>
      <c r="F81" s="26">
        <f>[1]签字版本!F81</f>
        <v>7.83</v>
      </c>
      <c r="G81" s="26">
        <f>F81</f>
        <v>7.83</v>
      </c>
      <c r="H81" s="26">
        <f>G81*30</f>
        <v>234.9</v>
      </c>
      <c r="I81" s="26">
        <f>[1]签字版本!J81</f>
        <v>46.98</v>
      </c>
      <c r="J81" s="25" t="str">
        <f>SUBSTITUTE([1]签字版本!K81,MID([1]签字版本!K81,9,7),"*******")</f>
        <v>90908180*******0122889</v>
      </c>
      <c r="K81" s="24" t="str">
        <f>[1]签字版本!L81</f>
        <v>连城县农村信用联社四堡信用社</v>
      </c>
    </row>
    <row r="82" spans="1:11">
      <c r="A82" s="24" t="str">
        <f>[1]签字版本!A82</f>
        <v>76</v>
      </c>
      <c r="B82" s="24" t="str">
        <f>[1]签字版本!B82</f>
        <v>赖世文</v>
      </c>
      <c r="C82" s="24" t="str">
        <f>SUBSTITUTE([1]签字版本!C82,MID([1]签字版本!C82,7,8),"********")</f>
        <v>352627********1618</v>
      </c>
      <c r="D82" s="25" t="str">
        <f>SUBSTITUTE([1]签字版本!D82,MID([1]签字版本!D82,4,4),"****")</f>
        <v>159****3859</v>
      </c>
      <c r="E82" s="24" t="str">
        <f>[1]签字版本!E82</f>
        <v>黄坑</v>
      </c>
      <c r="F82" s="26">
        <f>[1]签字版本!F82</f>
        <v>12.1</v>
      </c>
      <c r="G82" s="26">
        <f>F82</f>
        <v>12.1</v>
      </c>
      <c r="H82" s="26">
        <f>G82*30</f>
        <v>363</v>
      </c>
      <c r="I82" s="26">
        <f>[1]签字版本!J82</f>
        <v>72.6</v>
      </c>
      <c r="J82" s="25" t="str">
        <f>SUBSTITUTE([1]签字版本!K82,MID([1]签字版本!K82,9,7),"*******")</f>
        <v>90908180*******0068429</v>
      </c>
      <c r="K82" s="24" t="str">
        <f>[1]签字版本!L82</f>
        <v>连城县农村信用联社四堡信用社</v>
      </c>
    </row>
    <row r="83" spans="1:11">
      <c r="A83" s="24" t="str">
        <f>[1]签字版本!A83</f>
        <v>77</v>
      </c>
      <c r="B83" s="24" t="str">
        <f>[1]签字版本!B83</f>
        <v>赖世泽</v>
      </c>
      <c r="C83" s="24" t="str">
        <f>SUBSTITUTE([1]签字版本!C83,MID([1]签字版本!C83,7,8),"********")</f>
        <v>352627********1610</v>
      </c>
      <c r="D83" s="25" t="str">
        <f>SUBSTITUTE([1]签字版本!D83,MID([1]签字版本!D83,4,4),"****")</f>
        <v>138****4178</v>
      </c>
      <c r="E83" s="24" t="str">
        <f>[1]签字版本!E83</f>
        <v>黄坑</v>
      </c>
      <c r="F83" s="26">
        <f>[1]签字版本!F83</f>
        <v>6.03</v>
      </c>
      <c r="G83" s="26">
        <f>F83</f>
        <v>6.03</v>
      </c>
      <c r="H83" s="26">
        <f>G83*30</f>
        <v>180.9</v>
      </c>
      <c r="I83" s="26">
        <f>[1]签字版本!J83</f>
        <v>36.18</v>
      </c>
      <c r="J83" s="25" t="str">
        <f>SUBSTITUTE([1]签字版本!K83,MID([1]签字版本!K83,9,7),"*******")</f>
        <v>90908180*******0109448</v>
      </c>
      <c r="K83" s="24" t="str">
        <f>[1]签字版本!L83</f>
        <v>连城县农村信用联社四堡信用社</v>
      </c>
    </row>
    <row r="84" spans="1:11">
      <c r="A84" s="24" t="str">
        <f>[1]签字版本!A84</f>
        <v>78</v>
      </c>
      <c r="B84" s="24" t="str">
        <f>[1]签字版本!B84</f>
        <v>赖世荣</v>
      </c>
      <c r="C84" s="24" t="str">
        <f>SUBSTITUTE([1]签字版本!C84,MID([1]签字版本!C84,7,8),"********")</f>
        <v>352627********161X</v>
      </c>
      <c r="D84" s="25" t="str">
        <f>SUBSTITUTE([1]签字版本!D84,MID([1]签字版本!D84,4,4),"****")</f>
        <v>158****9663</v>
      </c>
      <c r="E84" s="24" t="str">
        <f>[1]签字版本!E84</f>
        <v>黄坑</v>
      </c>
      <c r="F84" s="26">
        <f>[1]签字版本!F84</f>
        <v>7.09</v>
      </c>
      <c r="G84" s="26">
        <f>F84</f>
        <v>7.09</v>
      </c>
      <c r="H84" s="26">
        <f>G84*30</f>
        <v>212.7</v>
      </c>
      <c r="I84" s="26">
        <f>[1]签字版本!J84</f>
        <v>42.54</v>
      </c>
      <c r="J84" s="25" t="str">
        <f>SUBSTITUTE([1]签字版本!K84,MID([1]签字版本!K84,9,7),"*******")</f>
        <v>90908180*******0001143</v>
      </c>
      <c r="K84" s="24" t="str">
        <f>[1]签字版本!L84</f>
        <v>连城县农村信用联社四堡信用社</v>
      </c>
    </row>
    <row r="85" spans="1:11">
      <c r="A85" s="24" t="str">
        <f>[1]签字版本!A85</f>
        <v>79</v>
      </c>
      <c r="B85" s="24" t="str">
        <f>[1]签字版本!B85</f>
        <v>赖世珍</v>
      </c>
      <c r="C85" s="24" t="str">
        <f>SUBSTITUTE([1]签字版本!C85,MID([1]签字版本!C85,7,8),"********")</f>
        <v>352627********1613</v>
      </c>
      <c r="D85" s="25" t="str">
        <f>SUBSTITUTE([1]签字版本!D85,MID([1]签字版本!D85,4,4),"****")</f>
        <v>151****2684</v>
      </c>
      <c r="E85" s="24" t="str">
        <f>[1]签字版本!E85</f>
        <v>黄坑</v>
      </c>
      <c r="F85" s="26">
        <f>[1]签字版本!F85</f>
        <v>5.98</v>
      </c>
      <c r="G85" s="26">
        <f>F85</f>
        <v>5.98</v>
      </c>
      <c r="H85" s="26">
        <f>G85*30</f>
        <v>179.4</v>
      </c>
      <c r="I85" s="26">
        <f>[1]签字版本!J85</f>
        <v>35.88</v>
      </c>
      <c r="J85" s="25" t="str">
        <f>SUBSTITUTE([1]签字版本!K85,MID([1]签字版本!K85,9,7),"*******")</f>
        <v>90908180*******0123076</v>
      </c>
      <c r="K85" s="24" t="str">
        <f>[1]签字版本!L85</f>
        <v>连城县农村信用联社四堡信用社</v>
      </c>
    </row>
    <row r="86" spans="1:11">
      <c r="A86" s="24" t="str">
        <f>[1]签字版本!A86</f>
        <v>80</v>
      </c>
      <c r="B86" s="24" t="str">
        <f>[1]签字版本!B86</f>
        <v>赖世桂</v>
      </c>
      <c r="C86" s="24" t="str">
        <f>SUBSTITUTE([1]签字版本!C86,MID([1]签字版本!C86,7,8),"********")</f>
        <v>352627********1610</v>
      </c>
      <c r="D86" s="25" t="str">
        <f>SUBSTITUTE([1]签字版本!D86,MID([1]签字版本!D86,4,4),"****")</f>
        <v>183****5058</v>
      </c>
      <c r="E86" s="24" t="str">
        <f>[1]签字版本!E86</f>
        <v>黄坑</v>
      </c>
      <c r="F86" s="26">
        <f>[1]签字版本!F86</f>
        <v>7.65</v>
      </c>
      <c r="G86" s="26">
        <f>F86</f>
        <v>7.65</v>
      </c>
      <c r="H86" s="26">
        <f>G86*30</f>
        <v>229.5</v>
      </c>
      <c r="I86" s="26">
        <f>[1]签字版本!J86</f>
        <v>45.9</v>
      </c>
      <c r="J86" s="25" t="str">
        <f>SUBSTITUTE([1]签字版本!K86,MID([1]签字版本!K86,9,7),"*******")</f>
        <v>62303615*******2474</v>
      </c>
      <c r="K86" s="24" t="str">
        <f>[1]签字版本!L86</f>
        <v>连城县农村信用联社四堡信用社</v>
      </c>
    </row>
    <row r="87" spans="1:11">
      <c r="A87" s="24" t="str">
        <f>[1]签字版本!A87</f>
        <v>81</v>
      </c>
      <c r="B87" s="24" t="str">
        <f>[1]签字版本!B87</f>
        <v>赖世彪</v>
      </c>
      <c r="C87" s="24" t="str">
        <f>SUBSTITUTE([1]签字版本!C87,MID([1]签字版本!C87,7,8),"********")</f>
        <v>352627********1610</v>
      </c>
      <c r="D87" s="25" t="str">
        <f>SUBSTITUTE([1]签字版本!D87,MID([1]签字版本!D87,4,4),"****")</f>
        <v>181****3834</v>
      </c>
      <c r="E87" s="24" t="str">
        <f>[1]签字版本!E87</f>
        <v>黄坑</v>
      </c>
      <c r="F87" s="26">
        <f>[1]签字版本!F87</f>
        <v>7.6</v>
      </c>
      <c r="G87" s="26">
        <f>F87</f>
        <v>7.6</v>
      </c>
      <c r="H87" s="26">
        <f>G87*30</f>
        <v>228</v>
      </c>
      <c r="I87" s="26">
        <f>[1]签字版本!J87</f>
        <v>45.6</v>
      </c>
      <c r="J87" s="25" t="str">
        <f>SUBSTITUTE([1]签字版本!K87,MID([1]签字版本!K87,9,7),"*******")</f>
        <v>62218405*******1973</v>
      </c>
      <c r="K87" s="24" t="str">
        <f>[1]签字版本!L87</f>
        <v>连城县农村信用联社四堡信用社</v>
      </c>
    </row>
    <row r="88" spans="1:11">
      <c r="A88" s="24" t="str">
        <f>[1]签字版本!A88</f>
        <v>82</v>
      </c>
      <c r="B88" s="24" t="str">
        <f>[1]签字版本!B88</f>
        <v>赖世富</v>
      </c>
      <c r="C88" s="24" t="str">
        <f>SUBSTITUTE([1]签字版本!C88,MID([1]签字版本!C88,7,8),"********")</f>
        <v>352627********161X</v>
      </c>
      <c r="D88" s="25" t="str">
        <f>SUBSTITUTE([1]签字版本!D88,MID([1]签字版本!D88,4,4),"****")</f>
        <v>180****9209</v>
      </c>
      <c r="E88" s="24" t="str">
        <f>[1]签字版本!E88</f>
        <v>黄坑</v>
      </c>
      <c r="F88" s="26">
        <f>[1]签字版本!F88</f>
        <v>5.52</v>
      </c>
      <c r="G88" s="26">
        <f>F88</f>
        <v>5.52</v>
      </c>
      <c r="H88" s="26">
        <f>G88*30</f>
        <v>165.6</v>
      </c>
      <c r="I88" s="26">
        <f>[1]签字版本!J88</f>
        <v>33.12</v>
      </c>
      <c r="J88" s="25" t="str">
        <f>SUBSTITUTE([1]签字版本!K88,MID([1]签字版本!K88,9,7),"*******")</f>
        <v>90908180*******0053550</v>
      </c>
      <c r="K88" s="24" t="str">
        <f>[1]签字版本!L88</f>
        <v>连城县农村信用联社四堡信用社</v>
      </c>
    </row>
    <row r="89" spans="1:11">
      <c r="A89" s="24" t="str">
        <f>[1]签字版本!A89</f>
        <v>83</v>
      </c>
      <c r="B89" s="24" t="str">
        <f>[1]签字版本!B89</f>
        <v>赖世祥</v>
      </c>
      <c r="C89" s="24" t="str">
        <f>SUBSTITUTE([1]签字版本!C89,MID([1]签字版本!C89,7,8),"********")</f>
        <v>352627********1613</v>
      </c>
      <c r="D89" s="25" t="str">
        <f>SUBSTITUTE([1]签字版本!D89,MID([1]签字版本!D89,4,4),"****")</f>
        <v>187****0750</v>
      </c>
      <c r="E89" s="24" t="str">
        <f>[1]签字版本!E89</f>
        <v>黄坑</v>
      </c>
      <c r="F89" s="26">
        <f>[1]签字版本!F89</f>
        <v>8.79</v>
      </c>
      <c r="G89" s="26">
        <f>F89</f>
        <v>8.79</v>
      </c>
      <c r="H89" s="26">
        <f>G89*30</f>
        <v>263.7</v>
      </c>
      <c r="I89" s="26">
        <f>[1]签字版本!J89</f>
        <v>52.74</v>
      </c>
      <c r="J89" s="25" t="str">
        <f>SUBSTITUTE([1]签字版本!K89,MID([1]签字版本!K89,9,7),"*******")</f>
        <v>62218405*******7335</v>
      </c>
      <c r="K89" s="24" t="str">
        <f>[1]签字版本!L89</f>
        <v>连城县农村信用联社四堡信用社</v>
      </c>
    </row>
    <row r="90" spans="1:11">
      <c r="A90" s="24" t="str">
        <f>[1]签字版本!A90</f>
        <v>84</v>
      </c>
      <c r="B90" s="24" t="str">
        <f>[1]签字版本!B90</f>
        <v>何小梅</v>
      </c>
      <c r="C90" s="24" t="str">
        <f>SUBSTITUTE([1]签字版本!C90,MID([1]签字版本!C90,7,8),"********")</f>
        <v>352627********1623</v>
      </c>
      <c r="D90" s="25" t="str">
        <f>SUBSTITUTE([1]签字版本!D90,MID([1]签字版本!D90,4,4),"****")</f>
        <v>151****2684</v>
      </c>
      <c r="E90" s="24" t="str">
        <f>[1]签字版本!E90</f>
        <v>黄坑</v>
      </c>
      <c r="F90" s="26">
        <f>[1]签字版本!F90</f>
        <v>5.45</v>
      </c>
      <c r="G90" s="26">
        <f>F90</f>
        <v>5.45</v>
      </c>
      <c r="H90" s="26">
        <f>G90*30</f>
        <v>163.5</v>
      </c>
      <c r="I90" s="26">
        <f>[1]签字版本!J90</f>
        <v>32.7</v>
      </c>
      <c r="J90" s="25" t="str">
        <f>SUBSTITUTE([1]签字版本!K90,MID([1]签字版本!K90,9,7),"*******")</f>
        <v>62303615*******7609</v>
      </c>
      <c r="K90" s="24" t="str">
        <f>[1]签字版本!L90</f>
        <v>连城县农村信用联社四堡信用社</v>
      </c>
    </row>
    <row r="91" spans="1:11">
      <c r="A91" s="24" t="str">
        <f>[1]签字版本!A91</f>
        <v>85</v>
      </c>
      <c r="B91" s="24" t="str">
        <f>[1]签字版本!B91</f>
        <v>赖显忠</v>
      </c>
      <c r="C91" s="24" t="str">
        <f>SUBSTITUTE([1]签字版本!C91,MID([1]签字版本!C91,7,8),"********")</f>
        <v>352627********1672</v>
      </c>
      <c r="D91" s="25" t="str">
        <f>SUBSTITUTE([1]签字版本!D91,MID([1]签字版本!D91,4,4),"****")</f>
        <v>189****1702</v>
      </c>
      <c r="E91" s="24" t="str">
        <f>[1]签字版本!E91</f>
        <v>黄坑</v>
      </c>
      <c r="F91" s="26">
        <f>[1]签字版本!F91</f>
        <v>6.84</v>
      </c>
      <c r="G91" s="26">
        <f>F91</f>
        <v>6.84</v>
      </c>
      <c r="H91" s="26">
        <f>G91*30</f>
        <v>205.2</v>
      </c>
      <c r="I91" s="26">
        <f>[1]签字版本!J91</f>
        <v>41.04</v>
      </c>
      <c r="J91" s="25" t="str">
        <f>SUBSTITUTE([1]签字版本!K91,MID([1]签字版本!K91,9,7),"*******")</f>
        <v>90908180*******0063040</v>
      </c>
      <c r="K91" s="24" t="str">
        <f>[1]签字版本!L91</f>
        <v>连城县农村信用联社四堡信用社</v>
      </c>
    </row>
    <row r="92" spans="1:11">
      <c r="A92" s="24" t="str">
        <f>[1]签字版本!A92</f>
        <v>86</v>
      </c>
      <c r="B92" s="24" t="str">
        <f>[1]签字版本!B92</f>
        <v>赖世茂</v>
      </c>
      <c r="C92" s="24" t="str">
        <f>SUBSTITUTE([1]签字版本!C92,MID([1]签字版本!C92,7,8),"********")</f>
        <v>352627********1614</v>
      </c>
      <c r="D92" s="25" t="str">
        <f>SUBSTITUTE([1]签字版本!D92,MID([1]签字版本!D92,4,4),"****")</f>
        <v>158****0327</v>
      </c>
      <c r="E92" s="24" t="str">
        <f>[1]签字版本!E92</f>
        <v>黄坑</v>
      </c>
      <c r="F92" s="26">
        <f>[1]签字版本!F92</f>
        <v>4.91</v>
      </c>
      <c r="G92" s="26">
        <f>F92</f>
        <v>4.91</v>
      </c>
      <c r="H92" s="26">
        <f>G92*30</f>
        <v>147.3</v>
      </c>
      <c r="I92" s="26">
        <f>[1]签字版本!J92</f>
        <v>29.46</v>
      </c>
      <c r="J92" s="25" t="str">
        <f>SUBSTITUTE([1]签字版本!K92,MID([1]签字版本!K92,9,7),"*******")</f>
        <v>62218405*******2153</v>
      </c>
      <c r="K92" s="24" t="str">
        <f>[1]签字版本!L92</f>
        <v>连城县农村信用联社四堡信用社</v>
      </c>
    </row>
    <row r="93" spans="1:11">
      <c r="A93" s="24" t="str">
        <f>[1]签字版本!A93</f>
        <v>87</v>
      </c>
      <c r="B93" s="24" t="str">
        <f>[1]签字版本!B93</f>
        <v>赖显炎</v>
      </c>
      <c r="C93" s="24" t="str">
        <f>SUBSTITUTE([1]签字版本!C93,MID([1]签字版本!C93,7,8),"********")</f>
        <v>352627********1617</v>
      </c>
      <c r="D93" s="25" t="str">
        <f>SUBSTITUTE([1]签字版本!D93,MID([1]签字版本!D93,4,4),"****")</f>
        <v>133****1620</v>
      </c>
      <c r="E93" s="24" t="str">
        <f>[1]签字版本!E93</f>
        <v>黄坑</v>
      </c>
      <c r="F93" s="26">
        <f>[1]签字版本!F93</f>
        <v>6.52</v>
      </c>
      <c r="G93" s="26">
        <f>F93</f>
        <v>6.52</v>
      </c>
      <c r="H93" s="26">
        <f>G93*30</f>
        <v>195.6</v>
      </c>
      <c r="I93" s="26">
        <f>[1]签字版本!J93</f>
        <v>39.12</v>
      </c>
      <c r="J93" s="25" t="str">
        <f>SUBSTITUTE([1]签字版本!K93,MID([1]签字版本!K93,9,7),"*******")</f>
        <v>62218405*******1908</v>
      </c>
      <c r="K93" s="24" t="str">
        <f>[1]签字版本!L93</f>
        <v>连城县农村信用联社四堡信用社</v>
      </c>
    </row>
  </sheetData>
  <mergeCells count="8">
    <mergeCell ref="A1:K1"/>
    <mergeCell ref="A2:K2"/>
    <mergeCell ref="A3:K3"/>
    <mergeCell ref="A4:B4"/>
    <mergeCell ref="C4:E4"/>
    <mergeCell ref="A5:B5"/>
    <mergeCell ref="C5:F5"/>
    <mergeCell ref="H5:I5"/>
  </mergeCells>
  <pageMargins left="0.236111111111111" right="0.236111111111111" top="0.511805555555556" bottom="0.393055555555556" header="0.156944444444444" footer="0.196527777777778"/>
  <pageSetup paperSize="9" orientation="landscape" horizontalDpi="600"/>
  <headerFooter>
    <oddFooter>&amp;L填制：范小君                联系电话：0597-8921595&amp;C第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中南村</vt:lpstr>
      <vt:lpstr>雾阁村</vt:lpstr>
      <vt:lpstr>团结村</vt:lpstr>
      <vt:lpstr>田茶村</vt:lpstr>
      <vt:lpstr>四桥村</vt:lpstr>
      <vt:lpstr>双泉村</vt:lpstr>
      <vt:lpstr>上枧村</vt:lpstr>
      <vt:lpstr>腊坑村</vt:lpstr>
      <vt:lpstr>黄坑村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陈东</cp:lastModifiedBy>
  <dcterms:created xsi:type="dcterms:W3CDTF">2025-06-04T07:07:00Z</dcterms:created>
  <dcterms:modified xsi:type="dcterms:W3CDTF">2026-06-05T08:32:16Z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6242AE2A730B49DA900766E5139E13E3_12</vt:lpwstr>
  </property>
</Properties>
</file>