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xj88\Desktop\面试\成绩\成绩发布\发布\"/>
    </mc:Choice>
  </mc:AlternateContent>
  <xr:revisionPtr revIDLastSave="0" documentId="13_ncr:1_{AC1AF986-94B3-44CE-AC80-D8AD1153C883}" xr6:coauthVersionLast="47" xr6:coauthVersionMax="47" xr10:uidLastSave="{00000000-0000-0000-0000-000000000000}"/>
  <bookViews>
    <workbookView xWindow="-120" yWindow="-120" windowWidth="29040" windowHeight="15840" tabRatio="716" xr2:uid="{00000000-000D-0000-FFFF-FFFF00000000}"/>
  </bookViews>
  <sheets>
    <sheet name="成绩汇总-幼儿园" sheetId="106" r:id="rId1"/>
  </sheets>
  <definedNames>
    <definedName name="_xlnm._FilterDatabase" localSheetId="0" hidden="1">'成绩汇总-幼儿园'!$A$5:$O$5</definedName>
  </definedNames>
  <calcPr calcId="191029"/>
</workbook>
</file>

<file path=xl/calcChain.xml><?xml version="1.0" encoding="utf-8"?>
<calcChain xmlns="http://schemas.openxmlformats.org/spreadsheetml/2006/main">
  <c r="J8" i="106" l="1"/>
  <c r="J9" i="106"/>
  <c r="J7" i="106"/>
  <c r="J10" i="106"/>
  <c r="J6" i="106"/>
  <c r="L6" i="106" s="1"/>
  <c r="H6" i="106"/>
  <c r="K6" i="106" s="1"/>
  <c r="M6" i="106" l="1"/>
  <c r="H10" i="106" l="1"/>
  <c r="H7" i="106"/>
  <c r="H9" i="106"/>
  <c r="H8" i="106"/>
  <c r="K8" i="106" l="1"/>
  <c r="K9" i="106"/>
  <c r="K10" i="106"/>
  <c r="K7" i="106"/>
  <c r="L9" i="106"/>
  <c r="L10" i="106"/>
  <c r="L8" i="106"/>
  <c r="L7" i="106"/>
  <c r="M7" i="106" l="1"/>
  <c r="M10" i="106"/>
  <c r="M9" i="106"/>
  <c r="M8" i="106"/>
  <c r="N8" i="106" l="1"/>
  <c r="O8" i="106" s="1"/>
  <c r="N9" i="106"/>
  <c r="O9" i="106" s="1"/>
  <c r="N10" i="106"/>
  <c r="O10" i="106" s="1"/>
  <c r="N6" i="106"/>
  <c r="O6" i="106" s="1"/>
  <c r="N7" i="106"/>
  <c r="O7" i="106" s="1"/>
</calcChain>
</file>

<file path=xl/sharedStrings.xml><?xml version="1.0" encoding="utf-8"?>
<sst xmlns="http://schemas.openxmlformats.org/spreadsheetml/2006/main" count="40" uniqueCount="32">
  <si>
    <t>序号</t>
    <phoneticPr fontId="4" type="noConversion"/>
  </si>
  <si>
    <t>应聘岗位</t>
    <phoneticPr fontId="4" type="noConversion"/>
  </si>
  <si>
    <t>姓名</t>
    <phoneticPr fontId="4" type="noConversion"/>
  </si>
  <si>
    <t>入围情况</t>
    <phoneticPr fontId="4" type="noConversion"/>
  </si>
  <si>
    <t>招聘
人数</t>
    <phoneticPr fontId="4" type="noConversion"/>
  </si>
  <si>
    <t>政策性
加分</t>
    <phoneticPr fontId="1" type="noConversion"/>
  </si>
  <si>
    <t>笔试
得分</t>
    <phoneticPr fontId="1" type="noConversion"/>
  </si>
  <si>
    <t>面试
得分</t>
    <phoneticPr fontId="1" type="noConversion"/>
  </si>
  <si>
    <t>笔试准考证号</t>
    <phoneticPr fontId="4" type="noConversion"/>
  </si>
  <si>
    <t>总成绩</t>
  </si>
  <si>
    <t>成绩排名</t>
    <phoneticPr fontId="4" type="noConversion"/>
  </si>
  <si>
    <t>无</t>
  </si>
  <si>
    <t>幼儿教育(专项)</t>
  </si>
  <si>
    <t>揭又全</t>
  </si>
  <si>
    <t>周科宇</t>
  </si>
  <si>
    <t>李佳骏</t>
  </si>
  <si>
    <t>马啟嘉</t>
  </si>
  <si>
    <t>邹屿楠</t>
  </si>
  <si>
    <t>686126100142</t>
  </si>
  <si>
    <t>686126100044</t>
  </si>
  <si>
    <t>686126100020</t>
  </si>
  <si>
    <t>686126100053</t>
  </si>
  <si>
    <t>686126100024</t>
  </si>
  <si>
    <t>连城县2026年公开招聘新任教师招聘成绩汇总表(幼儿园)</t>
    <phoneticPr fontId="4" type="noConversion"/>
  </si>
  <si>
    <t>笔试
百分制
分数</t>
  </si>
  <si>
    <t>面试
百分制
分数</t>
  </si>
  <si>
    <t>附件3</t>
    <phoneticPr fontId="1" type="noConversion"/>
  </si>
  <si>
    <t>笔试得分</t>
    <phoneticPr fontId="1" type="noConversion"/>
  </si>
  <si>
    <t>面试得分</t>
    <phoneticPr fontId="1" type="noConversion"/>
  </si>
  <si>
    <t>招聘成绩</t>
    <phoneticPr fontId="4" type="noConversion"/>
  </si>
  <si>
    <t>笔试
成绩</t>
    <phoneticPr fontId="1" type="noConversion"/>
  </si>
  <si>
    <t>面试
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</si>
</sst>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仿宋"/>
      <family val="3"/>
      <charset val="134"/>
    </font>
    <font>
      <sz val="14"/>
      <color theme="1"/>
      <name val="方正小标宋简体"/>
      <family val="4"/>
      <charset val="134"/>
    </font>
    <font>
      <sz val="10"/>
      <color theme="1"/>
      <name val="仿宋"/>
      <family val="3"/>
      <charset val="134"/>
    </font>
    <font>
      <sz val="11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0"/>
      <name val="仿宋"/>
      <family val="3"/>
      <charset val="134"/>
    </font>
    <font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10" fillId="0" borderId="1" xfId="0" applyNumberFormat="1" applyFont="1" applyBorder="1">
      <alignment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>
      <alignment vertical="center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O11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O22" sqref="O22"/>
    </sheetView>
  </sheetViews>
  <sheetFormatPr defaultColWidth="9" defaultRowHeight="14.25" x14ac:dyDescent="0.15"/>
  <cols>
    <col min="1" max="1" width="4.875" bestFit="1" customWidth="1"/>
    <col min="2" max="2" width="15" bestFit="1" customWidth="1"/>
    <col min="3" max="3" width="5.5" bestFit="1" customWidth="1"/>
    <col min="4" max="4" width="7.5" bestFit="1" customWidth="1"/>
    <col min="5" max="5" width="12.375" bestFit="1" customWidth="1"/>
    <col min="6" max="8" width="7.125" customWidth="1"/>
    <col min="9" max="9" width="7.75" customWidth="1"/>
    <col min="10" max="13" width="7.125" customWidth="1"/>
    <col min="14" max="14" width="6" customWidth="1"/>
    <col min="15" max="15" width="9.5" customWidth="1"/>
  </cols>
  <sheetData>
    <row r="1" spans="1:15" ht="18" customHeight="1" x14ac:dyDescent="0.15">
      <c r="A1" s="21" t="s">
        <v>26</v>
      </c>
      <c r="B1" s="21"/>
    </row>
    <row r="2" spans="1:15" ht="35.25" customHeight="1" x14ac:dyDescent="0.15">
      <c r="A2" s="22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8.95" customHeight="1" x14ac:dyDescent="0.15">
      <c r="A3" s="23" t="s">
        <v>0</v>
      </c>
      <c r="B3" s="23" t="s">
        <v>1</v>
      </c>
      <c r="C3" s="26" t="s">
        <v>4</v>
      </c>
      <c r="D3" s="23" t="s">
        <v>2</v>
      </c>
      <c r="E3" s="23" t="s">
        <v>8</v>
      </c>
      <c r="F3" s="29" t="s">
        <v>27</v>
      </c>
      <c r="G3" s="29"/>
      <c r="H3" s="29"/>
      <c r="I3" s="30" t="s">
        <v>28</v>
      </c>
      <c r="J3" s="30"/>
      <c r="K3" s="31" t="s">
        <v>29</v>
      </c>
      <c r="L3" s="31"/>
      <c r="M3" s="31"/>
      <c r="N3" s="19" t="s">
        <v>10</v>
      </c>
      <c r="O3" s="14" t="s">
        <v>3</v>
      </c>
    </row>
    <row r="4" spans="1:15" s="1" customFormat="1" ht="27" customHeight="1" x14ac:dyDescent="0.15">
      <c r="A4" s="24"/>
      <c r="B4" s="24"/>
      <c r="C4" s="27"/>
      <c r="D4" s="24"/>
      <c r="E4" s="24"/>
      <c r="F4" s="17" t="s">
        <v>24</v>
      </c>
      <c r="G4" s="17" t="s">
        <v>5</v>
      </c>
      <c r="H4" s="17" t="s">
        <v>6</v>
      </c>
      <c r="I4" s="19" t="s">
        <v>25</v>
      </c>
      <c r="J4" s="19" t="s">
        <v>7</v>
      </c>
      <c r="K4" s="31" t="s">
        <v>30</v>
      </c>
      <c r="L4" s="31" t="s">
        <v>31</v>
      </c>
      <c r="M4" s="31" t="s">
        <v>9</v>
      </c>
      <c r="N4" s="15"/>
      <c r="O4" s="15"/>
    </row>
    <row r="5" spans="1:15" s="1" customFormat="1" ht="27" customHeight="1" x14ac:dyDescent="0.15">
      <c r="A5" s="25"/>
      <c r="B5" s="25"/>
      <c r="C5" s="28"/>
      <c r="D5" s="25"/>
      <c r="E5" s="25"/>
      <c r="F5" s="18"/>
      <c r="G5" s="18"/>
      <c r="H5" s="18"/>
      <c r="I5" s="20"/>
      <c r="J5" s="20"/>
      <c r="K5" s="30"/>
      <c r="L5" s="31"/>
      <c r="M5" s="30"/>
      <c r="N5" s="16"/>
      <c r="O5" s="16"/>
    </row>
    <row r="6" spans="1:15" s="13" customFormat="1" ht="18.95" customHeight="1" x14ac:dyDescent="0.15">
      <c r="A6" s="3">
        <v>1</v>
      </c>
      <c r="B6" s="4" t="s">
        <v>12</v>
      </c>
      <c r="C6" s="5">
        <v>5</v>
      </c>
      <c r="D6" s="3" t="s">
        <v>13</v>
      </c>
      <c r="E6" s="6" t="s">
        <v>18</v>
      </c>
      <c r="F6" s="7">
        <v>65.930000000000007</v>
      </c>
      <c r="G6" s="8" t="s">
        <v>11</v>
      </c>
      <c r="H6" s="9">
        <f>ROUND(SUM(F6:G6),2)</f>
        <v>65.930000000000007</v>
      </c>
      <c r="I6" s="10">
        <v>75.540000000000006</v>
      </c>
      <c r="J6" s="10">
        <f>I6</f>
        <v>75.540000000000006</v>
      </c>
      <c r="K6" s="10">
        <f>ROUND((H6/2),2)</f>
        <v>32.97</v>
      </c>
      <c r="L6" s="10">
        <f>ROUND((J6/2),2)</f>
        <v>37.770000000000003</v>
      </c>
      <c r="M6" s="10">
        <f>ROUND((K6+L6),2)</f>
        <v>70.739999999999995</v>
      </c>
      <c r="N6" s="11">
        <f>RANK(M6,$M$6:$M$10)</f>
        <v>1</v>
      </c>
      <c r="O6" s="12" t="str">
        <f>IF(N6&gt;C6,"","入围")</f>
        <v>入围</v>
      </c>
    </row>
    <row r="7" spans="1:15" s="13" customFormat="1" ht="18.95" customHeight="1" x14ac:dyDescent="0.15">
      <c r="A7" s="3">
        <v>2</v>
      </c>
      <c r="B7" s="4" t="s">
        <v>12</v>
      </c>
      <c r="C7" s="5">
        <v>5</v>
      </c>
      <c r="D7" s="3" t="s">
        <v>16</v>
      </c>
      <c r="E7" s="6" t="s">
        <v>21</v>
      </c>
      <c r="F7" s="7">
        <v>61.13</v>
      </c>
      <c r="G7" s="8" t="s">
        <v>11</v>
      </c>
      <c r="H7" s="9">
        <f>ROUND(SUM(F7:G7),2)</f>
        <v>61.13</v>
      </c>
      <c r="I7" s="10">
        <v>79.34</v>
      </c>
      <c r="J7" s="10">
        <f>I7</f>
        <v>79.34</v>
      </c>
      <c r="K7" s="10">
        <f>ROUND((H7/2),2)</f>
        <v>30.57</v>
      </c>
      <c r="L7" s="10">
        <f>ROUND((J7/2),2)</f>
        <v>39.67</v>
      </c>
      <c r="M7" s="10">
        <f>ROUND((K7+L7),2)</f>
        <v>70.239999999999995</v>
      </c>
      <c r="N7" s="11">
        <f>RANK(M7,$M$6:$M$10)</f>
        <v>2</v>
      </c>
      <c r="O7" s="12" t="str">
        <f t="shared" ref="O7:O10" si="0">IF(N7&gt;C7,"","入围")</f>
        <v>入围</v>
      </c>
    </row>
    <row r="8" spans="1:15" s="13" customFormat="1" ht="18.95" customHeight="1" x14ac:dyDescent="0.15">
      <c r="A8" s="3">
        <v>3</v>
      </c>
      <c r="B8" s="4" t="s">
        <v>12</v>
      </c>
      <c r="C8" s="5">
        <v>5</v>
      </c>
      <c r="D8" s="3" t="s">
        <v>14</v>
      </c>
      <c r="E8" s="6" t="s">
        <v>19</v>
      </c>
      <c r="F8" s="7">
        <v>63.53</v>
      </c>
      <c r="G8" s="8" t="s">
        <v>11</v>
      </c>
      <c r="H8" s="9">
        <f>ROUND(SUM(F8:G8),2)</f>
        <v>63.53</v>
      </c>
      <c r="I8" s="10">
        <v>76.41</v>
      </c>
      <c r="J8" s="10">
        <f>I8</f>
        <v>76.41</v>
      </c>
      <c r="K8" s="10">
        <f>ROUND((H8/2),2)</f>
        <v>31.77</v>
      </c>
      <c r="L8" s="10">
        <f>ROUND((J8/2),2)</f>
        <v>38.21</v>
      </c>
      <c r="M8" s="10">
        <f>ROUND((K8+L8),2)</f>
        <v>69.98</v>
      </c>
      <c r="N8" s="11">
        <f>RANK(M8,$M$6:$M$10)</f>
        <v>3</v>
      </c>
      <c r="O8" s="12" t="str">
        <f t="shared" si="0"/>
        <v>入围</v>
      </c>
    </row>
    <row r="9" spans="1:15" s="13" customFormat="1" ht="18.95" customHeight="1" x14ac:dyDescent="0.15">
      <c r="A9" s="3">
        <v>4</v>
      </c>
      <c r="B9" s="4" t="s">
        <v>12</v>
      </c>
      <c r="C9" s="5">
        <v>5</v>
      </c>
      <c r="D9" s="3" t="s">
        <v>15</v>
      </c>
      <c r="E9" s="6" t="s">
        <v>20</v>
      </c>
      <c r="F9" s="7">
        <v>63.4</v>
      </c>
      <c r="G9" s="8" t="s">
        <v>11</v>
      </c>
      <c r="H9" s="9">
        <f>ROUND(SUM(F9:G9),2)</f>
        <v>63.4</v>
      </c>
      <c r="I9" s="10">
        <v>75.83</v>
      </c>
      <c r="J9" s="10">
        <f>I9</f>
        <v>75.83</v>
      </c>
      <c r="K9" s="10">
        <f>ROUND((H9/2),2)</f>
        <v>31.7</v>
      </c>
      <c r="L9" s="10">
        <f>ROUND((J9/2),2)</f>
        <v>37.92</v>
      </c>
      <c r="M9" s="10">
        <f>ROUND((K9+L9),2)</f>
        <v>69.62</v>
      </c>
      <c r="N9" s="11">
        <f>RANK(M9,$M$6:$M$10)</f>
        <v>4</v>
      </c>
      <c r="O9" s="12" t="str">
        <f t="shared" si="0"/>
        <v>入围</v>
      </c>
    </row>
    <row r="10" spans="1:15" s="13" customFormat="1" ht="18.95" customHeight="1" x14ac:dyDescent="0.15">
      <c r="A10" s="3">
        <v>5</v>
      </c>
      <c r="B10" s="4" t="s">
        <v>12</v>
      </c>
      <c r="C10" s="5">
        <v>5</v>
      </c>
      <c r="D10" s="3" t="s">
        <v>17</v>
      </c>
      <c r="E10" s="6" t="s">
        <v>22</v>
      </c>
      <c r="F10" s="7">
        <v>55.47</v>
      </c>
      <c r="G10" s="8" t="s">
        <v>11</v>
      </c>
      <c r="H10" s="9">
        <f>ROUND(SUM(F10:G10),2)</f>
        <v>55.47</v>
      </c>
      <c r="I10" s="10">
        <v>82.77</v>
      </c>
      <c r="J10" s="10">
        <f>I10</f>
        <v>82.77</v>
      </c>
      <c r="K10" s="10">
        <f>ROUND((H10/2),2)</f>
        <v>27.74</v>
      </c>
      <c r="L10" s="10">
        <f>ROUND((J10/2),2)</f>
        <v>41.39</v>
      </c>
      <c r="M10" s="10">
        <f>ROUND((K10+L10),2)</f>
        <v>69.13</v>
      </c>
      <c r="N10" s="11">
        <f>RANK(M10,$M$6:$M$10)</f>
        <v>5</v>
      </c>
      <c r="O10" s="12" t="str">
        <f t="shared" si="0"/>
        <v>入围</v>
      </c>
    </row>
    <row r="11" spans="1:15" x14ac:dyDescent="0.15">
      <c r="B11" s="2"/>
      <c r="C11" s="2"/>
    </row>
  </sheetData>
  <sheetProtection algorithmName="SHA-512" hashValue="MnmlcqY/C3GQq5TZFBq4SirqS55JL5fZRP5idniQGxlCz72y1uM+rFD6NOhem7WIYYNodrSJtWGEDRCgoAaPnw==" saltValue="YO2iAebSqcBpc5NqIrYE0A==" spinCount="100000" sheet="1" formatColumns="0" formatRows="0"/>
  <autoFilter ref="A5:O5" xr:uid="{00000000-0001-0000-0500-000000000000}"/>
  <sortState xmlns:xlrd2="http://schemas.microsoft.com/office/spreadsheetml/2017/richdata2" ref="A6:Z10">
    <sortCondition ref="N6:N10"/>
  </sortState>
  <mergeCells count="20">
    <mergeCell ref="N3:N5"/>
    <mergeCell ref="K4:K5"/>
    <mergeCell ref="L4:L5"/>
    <mergeCell ref="M4:M5"/>
    <mergeCell ref="O3:O5"/>
    <mergeCell ref="F4:F5"/>
    <mergeCell ref="J4:J5"/>
    <mergeCell ref="A1:B1"/>
    <mergeCell ref="G4:G5"/>
    <mergeCell ref="H4:H5"/>
    <mergeCell ref="I4:I5"/>
    <mergeCell ref="A2:O2"/>
    <mergeCell ref="A3:A5"/>
    <mergeCell ref="B3:B5"/>
    <mergeCell ref="C3:C5"/>
    <mergeCell ref="D3:D5"/>
    <mergeCell ref="E3:E5"/>
    <mergeCell ref="F3:H3"/>
    <mergeCell ref="I3:J3"/>
    <mergeCell ref="K3:M3"/>
  </mergeCells>
  <phoneticPr fontId="1" type="noConversion"/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成绩汇总-幼儿园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勋进 马</cp:lastModifiedBy>
  <cp:lastPrinted>2026-06-01T00:52:41Z</cp:lastPrinted>
  <dcterms:created xsi:type="dcterms:W3CDTF">2013-07-08T00:27:27Z</dcterms:created>
  <dcterms:modified xsi:type="dcterms:W3CDTF">2026-06-01T09:00:03Z</dcterms:modified>
</cp:coreProperties>
</file>