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<sst xmlns="http://schemas.openxmlformats.org/spreadsheetml/2006/main" count="1144" uniqueCount="600">
  <si>
    <t xml:space="preserve">连城县各乡（镇）2025年设施农业台账
</t>
  </si>
  <si>
    <t xml:space="preserve">                                              单位：个、亩                               填报时间： 2025年6月</t>
  </si>
  <si>
    <t>序号</t>
  </si>
  <si>
    <t>乡镇（建设地点）</t>
  </si>
  <si>
    <t>姓名</t>
  </si>
  <si>
    <t>项目名称</t>
  </si>
  <si>
    <t>建设时间</t>
  </si>
  <si>
    <t>土地流转
起止时间</t>
  </si>
  <si>
    <t>占地面积</t>
  </si>
  <si>
    <t>其中附属设施或配套设施面积</t>
  </si>
  <si>
    <t>占用耕
地面积</t>
  </si>
  <si>
    <t>小计</t>
  </si>
  <si>
    <t>塑料
大棚</t>
  </si>
  <si>
    <t>智能
温室</t>
  </si>
  <si>
    <t xml:space="preserve">智能温
控大棚
</t>
  </si>
  <si>
    <t>其他</t>
  </si>
  <si>
    <t>占用耕地</t>
  </si>
  <si>
    <t>其中占基本农田</t>
  </si>
  <si>
    <t>个数</t>
  </si>
  <si>
    <t>面积</t>
  </si>
  <si>
    <t>备注</t>
  </si>
  <si>
    <t>北团镇石丰村石螺角</t>
  </si>
  <si>
    <t>连城县北团镇石丰村雪茄烟叶晾房（江盛宏）</t>
  </si>
  <si>
    <t>作物种植-其他</t>
  </si>
  <si>
    <t>2021.10.28</t>
  </si>
  <si>
    <t>2021.10.28-2026.12.19</t>
  </si>
  <si>
    <t>北团镇石丰村石螺角雪茄晾晒设施项目（江盛宏）</t>
  </si>
  <si>
    <t>2023.12.31</t>
  </si>
  <si>
    <t>2023.12.31-2043.12.31</t>
  </si>
  <si>
    <t>隔川镇朱余村</t>
  </si>
  <si>
    <t>陈福保</t>
  </si>
  <si>
    <t>连城县隔川镇朱余村雪茄烟叶晾房</t>
  </si>
  <si>
    <t>2021.11-2031.11</t>
  </si>
  <si>
    <t>隔川镇隔川村</t>
  </si>
  <si>
    <t>罗懿</t>
  </si>
  <si>
    <t>龙岩市连城县豸山生态农业有限责任公司</t>
  </si>
  <si>
    <t>2010.11-2028.11</t>
  </si>
  <si>
    <t>陈昌华</t>
  </si>
  <si>
    <t>蔬菜种植</t>
  </si>
  <si>
    <t>2012.02-2032.02</t>
  </si>
  <si>
    <t>黄海滨</t>
  </si>
  <si>
    <t>草莓种植、番茄种植</t>
  </si>
  <si>
    <t>2024.03-2034.03</t>
  </si>
  <si>
    <t>黄永昌</t>
  </si>
  <si>
    <t>草莓种植</t>
  </si>
  <si>
    <t>2013.05-2028.05</t>
  </si>
  <si>
    <t>隔川镇联益村</t>
  </si>
  <si>
    <t>包庆浪</t>
  </si>
  <si>
    <t>隔川花点石间盆景艺术园</t>
  </si>
  <si>
    <t>2018.05-2038.05</t>
  </si>
  <si>
    <t>隔川镇竹叶山村</t>
  </si>
  <si>
    <t>黄礼炎</t>
  </si>
  <si>
    <t>冠景园艺有限公司</t>
  </si>
  <si>
    <t>2015.01-2024.01</t>
  </si>
  <si>
    <t>陈小勇</t>
  </si>
  <si>
    <t>隔川龙华家庭农场</t>
  </si>
  <si>
    <t>2022.09-2032.09</t>
  </si>
  <si>
    <t>姑田镇中堡村</t>
  </si>
  <si>
    <t>华丕奇</t>
  </si>
  <si>
    <t>蔬菜种植及加工</t>
  </si>
  <si>
    <t>2021年</t>
  </si>
  <si>
    <t>长期</t>
  </si>
  <si>
    <t>华冬印</t>
  </si>
  <si>
    <t>苗木</t>
  </si>
  <si>
    <t>2011年</t>
  </si>
  <si>
    <t>无流转</t>
  </si>
  <si>
    <t>华文生</t>
  </si>
  <si>
    <t>金线莲</t>
  </si>
  <si>
    <t>2018年</t>
  </si>
  <si>
    <t>姑田镇上堡村</t>
  </si>
  <si>
    <t>李治真</t>
  </si>
  <si>
    <t>百香果</t>
  </si>
  <si>
    <t>2015年</t>
  </si>
  <si>
    <t>2015-2021</t>
  </si>
  <si>
    <t>罗顺淮</t>
  </si>
  <si>
    <t>蔬菜</t>
  </si>
  <si>
    <t>2017年</t>
  </si>
  <si>
    <t>姑田镇上余村</t>
  </si>
  <si>
    <t>余庆阳</t>
  </si>
  <si>
    <t>食用菌</t>
  </si>
  <si>
    <t>余求发</t>
  </si>
  <si>
    <t>余定贵</t>
  </si>
  <si>
    <t>余杨德</t>
  </si>
  <si>
    <t>余水锋</t>
  </si>
  <si>
    <t>揭乐乡揭乐村</t>
  </si>
  <si>
    <r>
      <rPr>
        <sz val="11"/>
        <rFont val="宋体"/>
        <charset val="134"/>
      </rPr>
      <t>连城县四海</t>
    </r>
    <r>
      <rPr>
        <sz val="11"/>
        <rFont val="宋体"/>
        <charset val="134"/>
      </rPr>
      <t>昇</t>
    </r>
    <r>
      <rPr>
        <sz val="11"/>
        <rFont val="宋体"/>
        <charset val="134"/>
      </rPr>
      <t>平果蔬种植专业合作社</t>
    </r>
  </si>
  <si>
    <t>葡萄种植</t>
  </si>
  <si>
    <t>2013-2033</t>
  </si>
  <si>
    <t>连城县冠豸山现代农业有限公司</t>
  </si>
  <si>
    <t>2012-2032</t>
  </si>
  <si>
    <t>连城县丹霞山铁皮石斛种植专业合作社</t>
  </si>
  <si>
    <t>种植设施农用地，用于铁皮石斛育种育苗、种植</t>
  </si>
  <si>
    <t>2014-2034</t>
  </si>
  <si>
    <t>连城县冠江铁皮石斛有限公司</t>
  </si>
  <si>
    <t>铁皮石斛种植</t>
  </si>
  <si>
    <t>李龙</t>
  </si>
  <si>
    <t>2015-2035</t>
  </si>
  <si>
    <t>胡求良</t>
  </si>
  <si>
    <t>2010-2030</t>
  </si>
  <si>
    <t>揭乐乡吕屋村</t>
  </si>
  <si>
    <t>连城县揭乐九龙百果庄园家庭农场</t>
  </si>
  <si>
    <t>福建连天福生物科技有限公司</t>
  </si>
  <si>
    <t>用于石斛种植、中草药种植</t>
  </si>
  <si>
    <t>2012-2042</t>
  </si>
  <si>
    <t>揭金星</t>
  </si>
  <si>
    <t>2008-2028</t>
  </si>
  <si>
    <t>揭乐乡魏寨村</t>
  </si>
  <si>
    <t>连城百庆农业发展有限公司</t>
  </si>
  <si>
    <t>鲜切花卉种植</t>
  </si>
  <si>
    <t>2018-2038</t>
  </si>
  <si>
    <t>揭乐乡罗坊塅村</t>
  </si>
  <si>
    <t>罗炎辉</t>
  </si>
  <si>
    <t>徐建华</t>
  </si>
  <si>
    <t>黄文伟</t>
  </si>
  <si>
    <t>揭胜恩</t>
  </si>
  <si>
    <t>李谦志</t>
  </si>
  <si>
    <t>黄坊村</t>
  </si>
  <si>
    <t>连城县揭乐乡黄坊村标准育秧项目</t>
  </si>
  <si>
    <t>育秧</t>
  </si>
  <si>
    <t>2021.11.21-2045.11.22</t>
  </si>
  <si>
    <t>铁皮棚</t>
  </si>
  <si>
    <t>揭乐村</t>
  </si>
  <si>
    <t>李火生地瓜干加工晾晒设施农用地项目</t>
  </si>
  <si>
    <t>地瓜干加工晾晒</t>
  </si>
  <si>
    <t>2023.2.23-2043.2.23</t>
  </si>
  <si>
    <t>莒溪镇莒莲村</t>
  </si>
  <si>
    <t>林益财</t>
  </si>
  <si>
    <t>种植葡萄</t>
  </si>
  <si>
    <t>2010.1-2030.12</t>
  </si>
  <si>
    <t>莒溪镇墙里村</t>
  </si>
  <si>
    <t>连城县宝梅葡萄种植家庭农场</t>
  </si>
  <si>
    <t>葡萄、提子</t>
  </si>
  <si>
    <t>2010.1-2039.12</t>
  </si>
  <si>
    <t>莒溪镇莒市村</t>
  </si>
  <si>
    <t>童文全</t>
  </si>
  <si>
    <t>兰花</t>
  </si>
  <si>
    <t>自家山坡地</t>
  </si>
  <si>
    <t>龙岩玉泉兰圃家庭农场</t>
  </si>
  <si>
    <t>2021.12-2031.12</t>
  </si>
  <si>
    <t>莒溪镇壁洲村</t>
  </si>
  <si>
    <t>连城县金宏花卉有限公司</t>
  </si>
  <si>
    <t>2020.10-2035.10</t>
  </si>
  <si>
    <t>林萃彬</t>
  </si>
  <si>
    <t>蔬菜育苗</t>
  </si>
  <si>
    <t>2017.2-2037.2</t>
  </si>
  <si>
    <t>莒溪镇厦庄村</t>
  </si>
  <si>
    <t>连城县普静山中草药种植配套设施</t>
  </si>
  <si>
    <t>种植猕猴桃</t>
  </si>
  <si>
    <t>2023.10.02-2033.09.30</t>
  </si>
  <si>
    <t>连城县莒溪镇壁洲村烤烟房（16个烤房）</t>
  </si>
  <si>
    <t>烤烟</t>
  </si>
  <si>
    <t>2023.10.08-2043.10.07</t>
  </si>
  <si>
    <t>连城县莒溪镇蝴蝶兰谷花卉产业园项目（一期）</t>
  </si>
  <si>
    <t>2023.12.30-2043.12.29</t>
  </si>
  <si>
    <t>连城县莒溪镇莒莲村吴裕民烤房（5个烤房）</t>
  </si>
  <si>
    <t>2024.4.29-2044.04.01</t>
  </si>
  <si>
    <t>赖源乡科明村</t>
  </si>
  <si>
    <t>连城县科明种植专业合作社</t>
  </si>
  <si>
    <t>2022.01-2032.12</t>
  </si>
  <si>
    <t>莲峰镇姚坊村</t>
  </si>
  <si>
    <t>连城县莲峰镇姚坊翔园综合农业合作社（刘北斗）</t>
  </si>
  <si>
    <t>葡萄、蔬菜等种植大棚</t>
  </si>
  <si>
    <t>2018.8-2028.8</t>
  </si>
  <si>
    <t>陈群云</t>
  </si>
  <si>
    <t>草莓、水稻、蔬菜等种植大棚</t>
  </si>
  <si>
    <t>2020.1-2025.12</t>
  </si>
  <si>
    <t>刘北斗</t>
  </si>
  <si>
    <t>葡萄、蔬菜、草莓等种植大棚</t>
  </si>
  <si>
    <t>2015.1-2029.12</t>
  </si>
  <si>
    <t>莲峰镇莲花村</t>
  </si>
  <si>
    <t>佳洪园艺场（吴家洪）</t>
  </si>
  <si>
    <t>葡萄、提子等种植大棚</t>
  </si>
  <si>
    <t>1期2005.1    2期2021.11</t>
  </si>
  <si>
    <t>2000.1-2024.12</t>
  </si>
  <si>
    <t>莲峰镇杨屋村</t>
  </si>
  <si>
    <t>莲峰镇杨屋村民委员会（杨小铿）</t>
  </si>
  <si>
    <t>农产品晾晒场</t>
  </si>
  <si>
    <t>2023.7.4</t>
  </si>
  <si>
    <t>2023.7.4-2043.7.3</t>
  </si>
  <si>
    <t>张坊村</t>
  </si>
  <si>
    <t>张火春</t>
  </si>
  <si>
    <t>2009年10月-至今</t>
  </si>
  <si>
    <t>大梨村</t>
  </si>
  <si>
    <t>林昭满</t>
  </si>
  <si>
    <t>连城县西河堂花卉专业合作社</t>
  </si>
  <si>
    <t>林斌华</t>
  </si>
  <si>
    <t>连城县心语花卉专业合作社</t>
  </si>
  <si>
    <t>陂桥村</t>
  </si>
  <si>
    <t>林长明</t>
  </si>
  <si>
    <t>连城县欣惠花卉专业合作社</t>
  </si>
  <si>
    <t>林塘村</t>
  </si>
  <si>
    <t>林绍功</t>
  </si>
  <si>
    <t>连城县大业花卉苗木专业合作社</t>
  </si>
  <si>
    <t xml:space="preserve">2009年10月   2018年1月2024年10月  </t>
  </si>
  <si>
    <t>林伟</t>
  </si>
  <si>
    <t>连城县长盛花卉专业合作社</t>
  </si>
  <si>
    <t xml:space="preserve">2009年10月     </t>
  </si>
  <si>
    <t>林水金</t>
  </si>
  <si>
    <t>2009年11月-至今</t>
  </si>
  <si>
    <t>林海水</t>
  </si>
  <si>
    <t>连城县年红花卉种植专业合作社</t>
  </si>
  <si>
    <t>林舜生</t>
  </si>
  <si>
    <t>顺顺家庭农场（种植葡萄）</t>
  </si>
  <si>
    <t>林坵村</t>
  </si>
  <si>
    <t>梁承旺</t>
  </si>
  <si>
    <t>连城县地中宝现代农业发展有限公司（种植地瓜）</t>
  </si>
  <si>
    <t>2018年1月-至今</t>
  </si>
  <si>
    <t>陈万里</t>
  </si>
  <si>
    <t>地瓜脱毒苗培育中心</t>
  </si>
  <si>
    <t>2022年11月2023年11月</t>
  </si>
  <si>
    <t>2022年1月-至今</t>
  </si>
  <si>
    <t>庐屋村</t>
  </si>
  <si>
    <t>刘长寿</t>
  </si>
  <si>
    <t>庐屋村（种植葡萄）</t>
  </si>
  <si>
    <t>2016年1月-至今</t>
  </si>
  <si>
    <t>林雪珍</t>
  </si>
  <si>
    <t>2016年2月-至今</t>
  </si>
  <si>
    <t>刘东炎</t>
  </si>
  <si>
    <t>2016年3月-至今</t>
  </si>
  <si>
    <t>刘海兴</t>
  </si>
  <si>
    <t>2016年4月-至今</t>
  </si>
  <si>
    <t>刘树生</t>
  </si>
  <si>
    <t>2016年5月-至今</t>
  </si>
  <si>
    <t>刘水生</t>
  </si>
  <si>
    <t>2016年6月-至今</t>
  </si>
  <si>
    <t>魏水发</t>
  </si>
  <si>
    <t>2016年7月-至今</t>
  </si>
  <si>
    <t>李丰村</t>
  </si>
  <si>
    <t>黄小华</t>
  </si>
  <si>
    <t>2016年8月-至今</t>
  </si>
  <si>
    <t>李国源</t>
  </si>
  <si>
    <t>2016年9月-至今</t>
  </si>
  <si>
    <t>横坑村</t>
  </si>
  <si>
    <t>魏佐雄</t>
  </si>
  <si>
    <t>横坑村（种植葡萄）</t>
  </si>
  <si>
    <t>魏保才</t>
  </si>
  <si>
    <t>魏福明</t>
  </si>
  <si>
    <t>魏开春</t>
  </si>
  <si>
    <t>曹秀菊</t>
  </si>
  <si>
    <t>魏汉祯</t>
  </si>
  <si>
    <t>魏荣安</t>
  </si>
  <si>
    <t>魏天富</t>
  </si>
  <si>
    <t>魏金安</t>
  </si>
  <si>
    <t>魏小雄</t>
  </si>
  <si>
    <t>2016年10月-至今</t>
  </si>
  <si>
    <t>魏坊村</t>
  </si>
  <si>
    <t>魏文才</t>
  </si>
  <si>
    <t>魏坊村（种植葡萄）</t>
  </si>
  <si>
    <t>魏德松</t>
  </si>
  <si>
    <t>魏桂林</t>
  </si>
  <si>
    <t>2009年12月-至今</t>
  </si>
  <si>
    <t>魏信彪</t>
  </si>
  <si>
    <t>林联村</t>
  </si>
  <si>
    <t>林良斌</t>
  </si>
  <si>
    <t>火龙果种植专业合作社（汇果居）</t>
  </si>
  <si>
    <t>岗尾村</t>
  </si>
  <si>
    <t>林箕良</t>
  </si>
  <si>
    <t>连城县箕良紫心地瓜种植专业合作社</t>
  </si>
  <si>
    <t>2021年4月-至今</t>
  </si>
  <si>
    <t>罗坊乡下罗村</t>
  </si>
  <si>
    <t>连城县韵雅花卉农场（罗清华）</t>
  </si>
  <si>
    <t>小雏菊</t>
  </si>
  <si>
    <t>2014.1.1-2028.12.31</t>
  </si>
  <si>
    <t>连城县罗坊幸福花卉家庭农场（罗清华）</t>
  </si>
  <si>
    <t>连城县罗坊富丽花卉家庭农场（罗清华）</t>
  </si>
  <si>
    <t>罗坊乡上罗村</t>
  </si>
  <si>
    <t>连城县罗坊藤香葡萄种植家庭农场（罗进元）</t>
  </si>
  <si>
    <t>葡萄</t>
  </si>
  <si>
    <t>2016.1-2030.12</t>
  </si>
  <si>
    <t>罗坊乡岗头村</t>
  </si>
  <si>
    <t>连城县罗坊乡岗头村青东片雪茄烟晾房（吴水胜）</t>
  </si>
  <si>
    <t>雪茄烟</t>
  </si>
  <si>
    <t>2024.4.29-2044.4.28</t>
  </si>
  <si>
    <t>连城县罗坊乡岗头村斜坑雪茄烟晾房（吴水胜）</t>
  </si>
  <si>
    <t>12.8865</t>
  </si>
  <si>
    <t>0</t>
  </si>
  <si>
    <t>7</t>
  </si>
  <si>
    <t>连城县罗坊乡下罗村车下雪茄烟晾房（罗伟峰）</t>
  </si>
  <si>
    <t>2023.12.31-2043.12.30</t>
  </si>
  <si>
    <t>253.25</t>
  </si>
  <si>
    <t>14.79</t>
  </si>
  <si>
    <t>连城县罗坊乡下罗村大田洋雪茄烟晾房（罗礼旺）</t>
  </si>
  <si>
    <t>261.44</t>
  </si>
  <si>
    <t>14.94</t>
  </si>
  <si>
    <t>23</t>
  </si>
  <si>
    <t>连城县罗坊乡下罗村南坑雪茄烟晾房（罗伟峰）</t>
  </si>
  <si>
    <t>259.54</t>
  </si>
  <si>
    <t>15</t>
  </si>
  <si>
    <t>罗坊乡肖坑村</t>
  </si>
  <si>
    <t>连城县罗坊乡肖坑村雪茄烟晾房（刘木水）</t>
  </si>
  <si>
    <t>67.57</t>
  </si>
  <si>
    <t>4.07</t>
  </si>
  <si>
    <t>4</t>
  </si>
  <si>
    <t>上罗村村委</t>
  </si>
  <si>
    <t>2014年</t>
  </si>
  <si>
    <t>2014年-至今</t>
  </si>
  <si>
    <t>连城县益联种养殖专业合作社
（罗益胜）</t>
  </si>
  <si>
    <t>水稻工厂化育秧棚</t>
  </si>
  <si>
    <t>罗坊乡文夫村</t>
  </si>
  <si>
    <t>文夫村村委</t>
  </si>
  <si>
    <t>2005年</t>
  </si>
  <si>
    <t>罗坊乡邱赖村</t>
  </si>
  <si>
    <t>邱赖村村委</t>
  </si>
  <si>
    <t>辅助设施用地，丝瓜储存</t>
  </si>
  <si>
    <t>2019年</t>
  </si>
  <si>
    <t>2019年-至今</t>
  </si>
  <si>
    <t>连城县顺辉农业专业合作社
（吴友辉）</t>
  </si>
  <si>
    <t>姬玉菇</t>
  </si>
  <si>
    <t>连城县罗坊乡岗头村吴太平烟叶晾晒房设施农业用地项目</t>
  </si>
  <si>
    <t>2025年</t>
  </si>
  <si>
    <t>2025年-2045年</t>
  </si>
  <si>
    <t>连城县庙镇庙上村大科</t>
  </si>
  <si>
    <t>黄道林</t>
  </si>
  <si>
    <t>连城县庙前镇通喜农机专业合作社农机库棚</t>
  </si>
  <si>
    <t>2015.06</t>
  </si>
  <si>
    <t>朋口镇金龙村</t>
  </si>
  <si>
    <t>邱大杰</t>
  </si>
  <si>
    <t>小番茄</t>
  </si>
  <si>
    <t>2017.01-2037.01</t>
  </si>
  <si>
    <t>邱辉</t>
  </si>
  <si>
    <t>2020年</t>
  </si>
  <si>
    <t>自家用地</t>
  </si>
  <si>
    <t>谢大根</t>
  </si>
  <si>
    <t>朋口镇良增村</t>
  </si>
  <si>
    <t>常青兰圃
（杨万良）</t>
  </si>
  <si>
    <t>2024.1.25-2028.12.31</t>
  </si>
  <si>
    <t>诚语兰圃
（王春梅）</t>
  </si>
  <si>
    <t>2013年</t>
  </si>
  <si>
    <t>福林兰圃
（黄福林）</t>
  </si>
  <si>
    <t>2017年12月、2018年7月</t>
  </si>
  <si>
    <t>2024.3.22-2028.12.31</t>
  </si>
  <si>
    <t>狗子脑兰圃（杨祖林）</t>
  </si>
  <si>
    <t>2024.1.31-2028.12.31</t>
  </si>
  <si>
    <t>桂源兰圃
（饶春源）</t>
  </si>
  <si>
    <t>联兴兰圃
（饶炎明、余锦荣）</t>
  </si>
  <si>
    <t>阙土金</t>
  </si>
  <si>
    <t>睿清兰圃
（杨军华）</t>
  </si>
  <si>
    <t>2024.2.4-2028.12.31</t>
  </si>
  <si>
    <t>鑫雅兰圃
（杨祖元）</t>
  </si>
  <si>
    <t>杨金火</t>
  </si>
  <si>
    <t>杨上杭</t>
  </si>
  <si>
    <t>朋口镇林家坪村</t>
  </si>
  <si>
    <t>余仰钦</t>
  </si>
  <si>
    <t>2012年</t>
  </si>
  <si>
    <t>朋口镇马埔村</t>
  </si>
  <si>
    <t>钱鼎金</t>
  </si>
  <si>
    <t>仙缘花卉
（邓云仙）</t>
  </si>
  <si>
    <t>2023.7.17-2033.7.16</t>
  </si>
  <si>
    <t>吴彬文</t>
  </si>
  <si>
    <t>吴晓峰</t>
  </si>
  <si>
    <t>2025-2035</t>
  </si>
  <si>
    <t>吴忠林</t>
  </si>
  <si>
    <t>2008年</t>
  </si>
  <si>
    <t>2008年-长久</t>
  </si>
  <si>
    <t>吴宗健</t>
  </si>
  <si>
    <t>吴宗兴</t>
  </si>
  <si>
    <t>2014.11-2035.12</t>
  </si>
  <si>
    <t>吴小林</t>
  </si>
  <si>
    <t>辅助设施农业用地，晾晒粮食和存放农资农具</t>
  </si>
  <si>
    <t>2024年</t>
  </si>
  <si>
    <t>2024.10.21-2028.12.31</t>
  </si>
  <si>
    <t>朋口镇朋城村</t>
  </si>
  <si>
    <t>兰谊花圃
（饶智林）</t>
  </si>
  <si>
    <t>项开招</t>
  </si>
  <si>
    <t>朋口镇朋东村</t>
  </si>
  <si>
    <t>诚鸿兰圃
（李连烽）</t>
  </si>
  <si>
    <t>2024.2.1-2028.12.31</t>
  </si>
  <si>
    <t>铖炜兰圃
（黄敏）</t>
  </si>
  <si>
    <t>2024.1.30-2028.12.31</t>
  </si>
  <si>
    <t>聪兰兰圃
（傅明其）</t>
  </si>
  <si>
    <t>冠奇兰圃
（黄毅芬）</t>
  </si>
  <si>
    <t>贵新兰圃
（傅明贵）</t>
  </si>
  <si>
    <t>国香兰圃
（罗育昌）</t>
  </si>
  <si>
    <t>恒星兰圃
（余纪鹏）</t>
  </si>
  <si>
    <t>2024.2.2-2028.12.31</t>
  </si>
  <si>
    <t>宏源兰圃
（邱声华）</t>
  </si>
  <si>
    <t>花漾石涧兰圃
（王清妹）</t>
  </si>
  <si>
    <t>花卉</t>
  </si>
  <si>
    <t>景德兰圃
（林炜康）</t>
  </si>
  <si>
    <t>2022年</t>
  </si>
  <si>
    <t>2022.11.08-2027.11.07</t>
  </si>
  <si>
    <t>兰花苑兰圃
（饶文才）</t>
  </si>
  <si>
    <t>良心兰圃
（邱家瑜）</t>
  </si>
  <si>
    <t>圣兰兰圃
（杨先金）</t>
  </si>
  <si>
    <t>2018年-2019年</t>
  </si>
  <si>
    <t>2024.3.26-2028.12.31</t>
  </si>
  <si>
    <t>小兰坑兰圃
（温富妹）</t>
  </si>
  <si>
    <t>2019年-
2020年</t>
  </si>
  <si>
    <t>欣叶兰圃
（吴祖抗）</t>
  </si>
  <si>
    <t>逸香兰圃
（杨炎群）</t>
  </si>
  <si>
    <t>熠榕兰圃
（傅道滨）</t>
  </si>
  <si>
    <t>闲置</t>
  </si>
  <si>
    <t>幽雅兰圃
（饶观炎）</t>
  </si>
  <si>
    <t>2016年-2018年6月</t>
  </si>
  <si>
    <t>2024.3.21-2028.12.31</t>
  </si>
  <si>
    <t>余科兰圃
（余乃科）</t>
  </si>
  <si>
    <t>朋口镇朋兴村</t>
  </si>
  <si>
    <t>傅土铭</t>
  </si>
  <si>
    <t>绿美轩兰圃
（傅益榕）</t>
  </si>
  <si>
    <t>2024.3.4-2028.12.31</t>
  </si>
  <si>
    <t>吴珍妹</t>
  </si>
  <si>
    <t>朋口镇天马村</t>
  </si>
  <si>
    <t>绿金兰圃
（张松妹）</t>
  </si>
  <si>
    <t>2014年-2018年6月</t>
  </si>
  <si>
    <t>2023.7.17-2033.7.16、2024.3.22-2028.12.31</t>
  </si>
  <si>
    <t>朋口镇王城村</t>
  </si>
  <si>
    <t>山林兰圃
（王祝林）</t>
  </si>
  <si>
    <t>2017年、2019年</t>
  </si>
  <si>
    <t>2024.2.28-2028.12.31</t>
  </si>
  <si>
    <t>朋口镇文坊村</t>
  </si>
  <si>
    <t>满生兰圃
（黄满生）</t>
  </si>
  <si>
    <t>饶春荣</t>
  </si>
  <si>
    <t>2013-2043</t>
  </si>
  <si>
    <t>吴宪阳</t>
  </si>
  <si>
    <t>育苗基地</t>
  </si>
  <si>
    <t>2012—2032</t>
  </si>
  <si>
    <t>项纪发、傅健辉</t>
  </si>
  <si>
    <t>草莓</t>
  </si>
  <si>
    <t>永馨兰圃
（巫永元）</t>
  </si>
  <si>
    <t>朋口镇洋地村</t>
  </si>
  <si>
    <t>余承能</t>
  </si>
  <si>
    <t>余乃武</t>
  </si>
  <si>
    <t>余祥辉</t>
  </si>
  <si>
    <t>余仰泽</t>
  </si>
  <si>
    <t>余仰足</t>
  </si>
  <si>
    <t>朋口镇洋坊村</t>
  </si>
  <si>
    <t>农丰兰圃
（汤志琼）</t>
  </si>
  <si>
    <t>兰花、苗木</t>
  </si>
  <si>
    <t>2018年、2020年</t>
  </si>
  <si>
    <t>信华兰圃
（汤信华）</t>
  </si>
  <si>
    <t>朋口镇张家营村</t>
  </si>
  <si>
    <t>承彬兰圃
（张万波）</t>
  </si>
  <si>
    <t>2024.1.24-2028.12.31</t>
  </si>
  <si>
    <t>观寨兰圃
（张宏盛）</t>
  </si>
  <si>
    <t>2024.1.29-2028.12.31</t>
  </si>
  <si>
    <t>红日兰圃
（张意年）</t>
  </si>
  <si>
    <t>2020年、2021年</t>
  </si>
  <si>
    <t>2024.1.22-2028.12.31、2024.1.31-2028.12.31</t>
  </si>
  <si>
    <t>汇友兰圃
（项敏英）</t>
  </si>
  <si>
    <t>荣生兰圃
（张志明）</t>
  </si>
  <si>
    <t>田园居兰圃
（张宏盛）</t>
  </si>
  <si>
    <t>张文生</t>
  </si>
  <si>
    <t>辅助设施农业用地，存放农资农具</t>
  </si>
  <si>
    <t>2024.9.23-2028.12.31</t>
  </si>
  <si>
    <t>朋口镇竹溪村</t>
  </si>
  <si>
    <t>富华兰圃
（饶富华）</t>
  </si>
  <si>
    <t>2024.3.23-2028.12.31</t>
  </si>
  <si>
    <t>朋口镇瑶里村</t>
  </si>
  <si>
    <t>瑶里村季节性
晒谷坪
（瑶里村委会）</t>
  </si>
  <si>
    <t>辅助设施用地，晾晒粮食</t>
  </si>
  <si>
    <t>2024.7.29-2034.7.29</t>
  </si>
  <si>
    <t>曲溪乡黄胜村</t>
  </si>
  <si>
    <t>黄胜村</t>
  </si>
  <si>
    <t>花卉种植大棚</t>
  </si>
  <si>
    <t>2018.01-2032.12</t>
  </si>
  <si>
    <t>曲溪乡罗胜村</t>
  </si>
  <si>
    <t>罗胜村</t>
  </si>
  <si>
    <t>2019.01
-2033.12</t>
  </si>
  <si>
    <t>曲溪乡曲溪村</t>
  </si>
  <si>
    <t>曲溪村新和</t>
  </si>
  <si>
    <t>食用菌种植大棚</t>
  </si>
  <si>
    <t>曲溪村洋尾</t>
  </si>
  <si>
    <t>蔬菜种植大棚</t>
  </si>
  <si>
    <t>2017.03-2047.03</t>
  </si>
  <si>
    <t>曲溪村曲洋隔竹背</t>
  </si>
  <si>
    <t>曲溪村桥头</t>
  </si>
  <si>
    <t>曲溪村曲洋卫生院背后</t>
  </si>
  <si>
    <t>曲溪乡冯地村</t>
  </si>
  <si>
    <t>曲溪村洋尾自然村</t>
  </si>
  <si>
    <t>晒谷坪</t>
  </si>
  <si>
    <t>2024.1-2044.1</t>
  </si>
  <si>
    <t>连城县溪岽寨农场农产品储存设施农用地项目</t>
  </si>
  <si>
    <t>农作物储存</t>
  </si>
  <si>
    <t>2024.09-2044.09</t>
  </si>
  <si>
    <t>四堡镇团结村</t>
  </si>
  <si>
    <t>谢爱玲</t>
  </si>
  <si>
    <t>花卉大棚</t>
  </si>
  <si>
    <t>2019-2029</t>
  </si>
  <si>
    <t>四堡镇中南村</t>
  </si>
  <si>
    <t>谢良长</t>
  </si>
  <si>
    <t>2018-2028</t>
  </si>
  <si>
    <t>四堡镇雾阁村</t>
  </si>
  <si>
    <t>林立新</t>
  </si>
  <si>
    <t>蔬菜大棚</t>
  </si>
  <si>
    <t>2025-2030</t>
  </si>
  <si>
    <t>四堡镇上枧村</t>
  </si>
  <si>
    <t>吴庭云</t>
  </si>
  <si>
    <t>水果大棚</t>
  </si>
  <si>
    <t>2016-2035</t>
  </si>
  <si>
    <t>双泉村山里下</t>
  </si>
  <si>
    <t>邹宗盛</t>
  </si>
  <si>
    <t>烤烟房</t>
  </si>
  <si>
    <t>2021.5.7-2026.3.30</t>
  </si>
  <si>
    <t>田茶村田町上</t>
  </si>
  <si>
    <t>邹福庆</t>
  </si>
  <si>
    <t>2021.9.30-2026.9.30</t>
  </si>
  <si>
    <t>中南村大佛庵背</t>
  </si>
  <si>
    <t>马华东</t>
  </si>
  <si>
    <t>2020.12.6-2025.12.6</t>
  </si>
  <si>
    <t>塘前乡（塘前村陈芳坑）</t>
  </si>
  <si>
    <t>邓维斌</t>
  </si>
  <si>
    <t>水稻工厂化育苗</t>
  </si>
  <si>
    <t>2018年7月-2028年7月</t>
  </si>
  <si>
    <t>塘前乡（塘前村如兰坑）</t>
  </si>
  <si>
    <t>王明祥</t>
  </si>
  <si>
    <t>连城县祥兴农业发展有限公司</t>
  </si>
  <si>
    <t>2020年-2040年</t>
  </si>
  <si>
    <t>塘前乡（塘前村深坵塅）</t>
  </si>
  <si>
    <t>林满金</t>
  </si>
  <si>
    <t>葡萄种植园</t>
  </si>
  <si>
    <t>2022年-2041年</t>
  </si>
  <si>
    <t>塘前乡（罗地村新岭）</t>
  </si>
  <si>
    <t>罗钦华</t>
  </si>
  <si>
    <t>食用菌种植</t>
  </si>
  <si>
    <t>2022年-2030年</t>
  </si>
  <si>
    <t>文亨镇文保村</t>
  </si>
  <si>
    <t>连城县国有苗圃中心</t>
  </si>
  <si>
    <t>国有土地</t>
  </si>
  <si>
    <t>文亨镇亨明村</t>
  </si>
  <si>
    <t>连城县沁园花卉种植专业合作社</t>
  </si>
  <si>
    <t>地瓜</t>
  </si>
  <si>
    <t>文亨镇龙岗村</t>
  </si>
  <si>
    <t>连城冠鑫花卉种植专业合作社</t>
  </si>
  <si>
    <t>2018.12-2028.12</t>
  </si>
  <si>
    <t>文亨镇文楼村</t>
  </si>
  <si>
    <t>谢晓鸾</t>
  </si>
  <si>
    <t>2014.12-2024.12</t>
  </si>
  <si>
    <t>文亨镇文陂村</t>
  </si>
  <si>
    <t>连城县田野农机合作社</t>
  </si>
  <si>
    <t>自有承包地</t>
  </si>
  <si>
    <t>文亨镇福坑村</t>
  </si>
  <si>
    <t>范荣江</t>
  </si>
  <si>
    <t>罗均亮</t>
  </si>
  <si>
    <t>周宗孙</t>
  </si>
  <si>
    <t>2012.12-2032.12</t>
  </si>
  <si>
    <t>文亨镇炉坪村</t>
  </si>
  <si>
    <t>黄水生</t>
  </si>
  <si>
    <t>铁皮石斛</t>
  </si>
  <si>
    <t>2016年</t>
  </si>
  <si>
    <t>自有林地</t>
  </si>
  <si>
    <t>文亨镇田心村</t>
  </si>
  <si>
    <t>谢金华</t>
  </si>
  <si>
    <t>火龙果</t>
  </si>
  <si>
    <t>文保村委会</t>
  </si>
  <si>
    <t>连城县良种场</t>
  </si>
  <si>
    <t>罗清华</t>
  </si>
  <si>
    <t>文亨镇李屋村</t>
  </si>
  <si>
    <t>范根旺</t>
  </si>
  <si>
    <t>2020.12-2030.12</t>
  </si>
  <si>
    <t>劳动基地</t>
  </si>
  <si>
    <t>文亨镇竹岗村</t>
  </si>
  <si>
    <t>周爱民</t>
  </si>
  <si>
    <t>福坑村委会</t>
  </si>
  <si>
    <t>西红柿</t>
  </si>
  <si>
    <t>2023年</t>
  </si>
  <si>
    <t>集体土地</t>
  </si>
  <si>
    <t>文亨镇文岗村</t>
  </si>
  <si>
    <t>连城县文亨镇文岗村文华晒谷坪</t>
  </si>
  <si>
    <t>2023年10月7日-2043年10月6日</t>
  </si>
  <si>
    <t>文亨镇大地村</t>
  </si>
  <si>
    <t>连城县文亨镇大地村雪茄烟晾晒房</t>
  </si>
  <si>
    <t>2023年4月22日-2028年4月21日</t>
  </si>
  <si>
    <t>文亨镇黄屋村</t>
  </si>
  <si>
    <t>连城县文亨镇黄屋村菊山烤房群项目</t>
  </si>
  <si>
    <t>2024年2月6日-2043年2月5日</t>
  </si>
  <si>
    <t>龙岗村委会</t>
  </si>
  <si>
    <t>村集体</t>
  </si>
  <si>
    <t>新泉镇乐江村</t>
  </si>
  <si>
    <t>张健</t>
  </si>
  <si>
    <t>新泉乐江菌棒厂</t>
  </si>
  <si>
    <t>新泉镇官庄村</t>
  </si>
  <si>
    <t>杨育良</t>
  </si>
  <si>
    <t>工厂化育秧厂</t>
  </si>
  <si>
    <t>2017.08-2026.12.31</t>
  </si>
  <si>
    <t>新泉镇西村</t>
  </si>
  <si>
    <t>张晔河</t>
  </si>
  <si>
    <t>百香果种植园</t>
  </si>
  <si>
    <t>洋贝</t>
  </si>
  <si>
    <t>巫小明（巫利斌）</t>
  </si>
  <si>
    <t>置换</t>
  </si>
  <si>
    <t>巫龙海</t>
  </si>
  <si>
    <t>自有</t>
  </si>
  <si>
    <t>城溪</t>
  </si>
  <si>
    <t>连城县城溪生态农业专业合作社</t>
  </si>
  <si>
    <t>食用菌大棚</t>
  </si>
  <si>
    <t>2018年10月至2028年10月</t>
  </si>
  <si>
    <t>新曹</t>
  </si>
  <si>
    <t>连城县宣和易诚农场</t>
  </si>
  <si>
    <t>兰花大棚</t>
  </si>
  <si>
    <t>黄沙连坊段</t>
  </si>
  <si>
    <t>黄满生</t>
  </si>
  <si>
    <t>黄乃贤</t>
  </si>
  <si>
    <t>黄荣增</t>
  </si>
  <si>
    <t>黄沙连官坑口</t>
  </si>
  <si>
    <t>黄荣君</t>
  </si>
  <si>
    <t>黄沙连官口</t>
  </si>
  <si>
    <t>黄焕发</t>
  </si>
  <si>
    <t>黄焕秋</t>
  </si>
  <si>
    <t>中曹村</t>
  </si>
  <si>
    <t>曹焕成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</si>
</sst>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  <numFmt numFmtId="179" formatCode="&quot;宣&quot;&quot;和&quot;&quot;镇&quot;@"/>
  </numFmts>
  <fonts count="33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rgb="FFFF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176" fontId="1" fillId="0" borderId="1" xfId="57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177" fontId="1" fillId="0" borderId="1" xfId="51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56" applyNumberFormat="1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49" fontId="1" fillId="0" borderId="1" xfId="0" applyNumberFormat="1" applyFont="1" applyFill="1" applyBorder="1" applyAlignment="1">
      <alignment horizontal="justify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6" xfId="58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5" xfId="58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6" xfId="58" applyFont="1" applyFill="1" applyBorder="1" applyAlignment="1">
      <alignment horizontal="center" vertical="center"/>
    </xf>
    <xf numFmtId="0" fontId="1" fillId="0" borderId="5" xfId="58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9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79" fontId="9" fillId="0" borderId="6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57" fontId="9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>
      <alignment horizontal="center" vertical="center"/>
    </xf>
    <xf numFmtId="176" fontId="1" fillId="0" borderId="1" xfId="58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 2" xfId="50"/>
    <cellStyle name="常规 2 2" xfId="51"/>
    <cellStyle name="常规 2 3" xfId="52"/>
    <cellStyle name="常规 10" xfId="53"/>
    <cellStyle name="常规_设施农业清册_9" xfId="54"/>
    <cellStyle name="常规 2 4" xfId="55"/>
    <cellStyle name="常规_设施农业清册_16" xfId="56"/>
    <cellStyle name="常规 3" xfId="57"/>
    <cellStyle name="常规 2" xfId="58"/>
    <cellStyle name="常规 2 6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U244"/>
  <sheetViews>
    <sheetView tabSelected="1" zoomScale="89" zoomScaleNormal="89" topLeftCell="A72" workbookViewId="0">
      <selection activeCell="F92" sqref="F92"/>
    </sheetView>
  </sheetViews>
  <sheetFormatPr defaultColWidth="9" defaultRowHeight="14.25"/>
  <cols>
    <col min="1" max="1" width="4.75" style="3" customWidth="1"/>
    <col min="2" max="2" width="18.625" style="3" customWidth="1"/>
    <col min="3" max="3" width="16.75" style="4" customWidth="1"/>
    <col min="4" max="4" width="16.625" style="4" customWidth="1"/>
    <col min="5" max="5" width="11.125" style="5" customWidth="1"/>
    <col min="6" max="6" width="13.75" style="4" customWidth="1"/>
    <col min="7" max="7" width="9.375" style="4" customWidth="1"/>
    <col min="8" max="8" width="9.125" style="4" customWidth="1"/>
    <col min="9" max="9" width="8.25" style="4" customWidth="1"/>
    <col min="10" max="10" width="8.375" style="4" customWidth="1"/>
    <col min="11" max="11" width="4.75" style="4" customWidth="1"/>
    <col min="12" max="12" width="8.5" style="4" customWidth="1"/>
    <col min="13" max="13" width="4.375" style="3" customWidth="1"/>
    <col min="14" max="14" width="8.625" style="3" customWidth="1"/>
    <col min="15" max="15" width="4.5" style="3" customWidth="1"/>
    <col min="16" max="16" width="8.25" style="3" customWidth="1"/>
    <col min="17" max="17" width="4.75" style="3" customWidth="1"/>
    <col min="18" max="18" width="8.375" style="3" customWidth="1"/>
    <col min="19" max="19" width="5.125" style="3" customWidth="1"/>
    <col min="20" max="20" width="8.625" style="3" customWidth="1"/>
    <col min="21" max="21" width="8.75" style="3" customWidth="1"/>
    <col min="22" max="22" width="16.625" style="6" customWidth="1"/>
    <col min="23" max="23" width="19.25" style="6" customWidth="1"/>
    <col min="24" max="16384" width="9" style="6"/>
  </cols>
  <sheetData>
    <row r="2" ht="36" customHeight="1" spans="1:21">
      <c r="A2" s="7" t="s">
        <v>0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27" customHeight="1" spans="1:2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35" customHeight="1" spans="1:21">
      <c r="A4" s="11" t="s">
        <v>2</v>
      </c>
      <c r="B4" s="12" t="s">
        <v>3</v>
      </c>
      <c r="C4" s="11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/>
      <c r="K4" s="38" t="s">
        <v>11</v>
      </c>
      <c r="L4" s="39"/>
      <c r="M4" s="12" t="s">
        <v>12</v>
      </c>
      <c r="N4" s="11"/>
      <c r="O4" s="12" t="s">
        <v>13</v>
      </c>
      <c r="P4" s="11"/>
      <c r="Q4" s="12" t="s">
        <v>14</v>
      </c>
      <c r="R4" s="11"/>
      <c r="S4" s="11" t="s">
        <v>15</v>
      </c>
      <c r="T4" s="11"/>
      <c r="U4" s="11"/>
    </row>
    <row r="5" ht="48" customHeight="1" spans="1:21">
      <c r="A5" s="11"/>
      <c r="B5" s="12"/>
      <c r="C5" s="11"/>
      <c r="D5" s="12"/>
      <c r="E5" s="13"/>
      <c r="F5" s="12"/>
      <c r="G5" s="12"/>
      <c r="H5" s="12"/>
      <c r="I5" s="12" t="s">
        <v>16</v>
      </c>
      <c r="J5" s="12" t="s">
        <v>17</v>
      </c>
      <c r="K5" s="12" t="s">
        <v>18</v>
      </c>
      <c r="L5" s="12" t="s">
        <v>19</v>
      </c>
      <c r="M5" s="11" t="s">
        <v>18</v>
      </c>
      <c r="N5" s="11" t="s">
        <v>19</v>
      </c>
      <c r="O5" s="11" t="s">
        <v>18</v>
      </c>
      <c r="P5" s="11" t="s">
        <v>19</v>
      </c>
      <c r="Q5" s="11" t="s">
        <v>18</v>
      </c>
      <c r="R5" s="11" t="s">
        <v>19</v>
      </c>
      <c r="S5" s="11" t="s">
        <v>18</v>
      </c>
      <c r="T5" s="11" t="s">
        <v>19</v>
      </c>
      <c r="U5" s="11" t="s">
        <v>20</v>
      </c>
    </row>
    <row r="6" s="1" customFormat="1" ht="48" customHeight="1" spans="1:21">
      <c r="A6" s="14">
        <v>1</v>
      </c>
      <c r="B6" s="15" t="s">
        <v>21</v>
      </c>
      <c r="C6" s="15" t="s">
        <v>22</v>
      </c>
      <c r="D6" s="15" t="s">
        <v>23</v>
      </c>
      <c r="E6" s="15" t="s">
        <v>24</v>
      </c>
      <c r="F6" s="16" t="s">
        <v>25</v>
      </c>
      <c r="G6" s="17">
        <v>8.19</v>
      </c>
      <c r="H6" s="15"/>
      <c r="I6" s="15">
        <v>7.65</v>
      </c>
      <c r="J6" s="15">
        <v>7.65</v>
      </c>
      <c r="K6" s="15">
        <v>10</v>
      </c>
      <c r="L6" s="15">
        <v>8.19</v>
      </c>
      <c r="M6" s="15"/>
      <c r="N6" s="15"/>
      <c r="O6" s="15"/>
      <c r="P6" s="15"/>
      <c r="Q6" s="15"/>
      <c r="R6" s="15"/>
      <c r="S6" s="15">
        <v>10</v>
      </c>
      <c r="T6" s="15">
        <v>8.19</v>
      </c>
      <c r="U6" s="11"/>
    </row>
    <row r="7" s="1" customFormat="1" ht="48" customHeight="1" spans="1:21">
      <c r="A7" s="14">
        <v>2</v>
      </c>
      <c r="B7" s="15" t="s">
        <v>21</v>
      </c>
      <c r="C7" s="15" t="s">
        <v>26</v>
      </c>
      <c r="D7" s="15" t="s">
        <v>23</v>
      </c>
      <c r="E7" s="15" t="s">
        <v>27</v>
      </c>
      <c r="F7" s="15" t="s">
        <v>28</v>
      </c>
      <c r="G7" s="17">
        <v>14.5275</v>
      </c>
      <c r="H7" s="15"/>
      <c r="I7" s="15">
        <v>0</v>
      </c>
      <c r="J7" s="15">
        <v>0</v>
      </c>
      <c r="K7" s="15">
        <v>10</v>
      </c>
      <c r="L7" s="15">
        <v>14.5275</v>
      </c>
      <c r="M7" s="15"/>
      <c r="N7" s="15"/>
      <c r="O7" s="15"/>
      <c r="P7" s="15"/>
      <c r="Q7" s="15"/>
      <c r="R7" s="15"/>
      <c r="S7" s="15">
        <v>10</v>
      </c>
      <c r="T7" s="15">
        <v>14.5275</v>
      </c>
      <c r="U7" s="22"/>
    </row>
    <row r="8" ht="31" customHeight="1" spans="1:21">
      <c r="A8" s="14">
        <v>3</v>
      </c>
      <c r="B8" s="14" t="s">
        <v>29</v>
      </c>
      <c r="C8" s="18" t="s">
        <v>30</v>
      </c>
      <c r="D8" s="18" t="s">
        <v>31</v>
      </c>
      <c r="E8" s="18">
        <v>2021.12</v>
      </c>
      <c r="F8" s="14" t="s">
        <v>32</v>
      </c>
      <c r="G8" s="18">
        <v>56.5</v>
      </c>
      <c r="H8" s="14">
        <v>0</v>
      </c>
      <c r="I8" s="14">
        <v>0</v>
      </c>
      <c r="J8" s="14">
        <v>0</v>
      </c>
      <c r="K8" s="40">
        <v>25</v>
      </c>
      <c r="L8" s="18">
        <v>56.5</v>
      </c>
      <c r="M8" s="22">
        <v>0</v>
      </c>
      <c r="N8" s="14">
        <v>0</v>
      </c>
      <c r="O8" s="22">
        <v>0</v>
      </c>
      <c r="P8" s="14">
        <v>0</v>
      </c>
      <c r="Q8" s="22">
        <v>25</v>
      </c>
      <c r="R8" s="22">
        <v>56.5</v>
      </c>
      <c r="S8" s="22">
        <v>0</v>
      </c>
      <c r="T8" s="22">
        <v>0</v>
      </c>
      <c r="U8" s="22"/>
    </row>
    <row r="9" ht="46" customHeight="1" spans="1:21">
      <c r="A9" s="14">
        <v>4</v>
      </c>
      <c r="B9" s="14" t="s">
        <v>33</v>
      </c>
      <c r="C9" s="18" t="s">
        <v>34</v>
      </c>
      <c r="D9" s="18" t="s">
        <v>35</v>
      </c>
      <c r="E9" s="18">
        <v>2011.6</v>
      </c>
      <c r="F9" s="19" t="s">
        <v>36</v>
      </c>
      <c r="G9" s="18">
        <v>7.79</v>
      </c>
      <c r="H9" s="14">
        <v>0.2</v>
      </c>
      <c r="I9" s="18">
        <v>7.79</v>
      </c>
      <c r="J9" s="14">
        <v>0</v>
      </c>
      <c r="K9" s="41">
        <v>6</v>
      </c>
      <c r="L9" s="18">
        <v>7.79</v>
      </c>
      <c r="M9" s="22">
        <v>0</v>
      </c>
      <c r="N9" s="14">
        <v>0</v>
      </c>
      <c r="O9" s="22">
        <v>0</v>
      </c>
      <c r="P9" s="14">
        <v>0</v>
      </c>
      <c r="Q9" s="22">
        <v>6</v>
      </c>
      <c r="R9" s="22">
        <v>7.79</v>
      </c>
      <c r="S9" s="22">
        <v>0</v>
      </c>
      <c r="T9" s="22">
        <v>0</v>
      </c>
      <c r="U9" s="22"/>
    </row>
    <row r="10" ht="32" customHeight="1" spans="1:21">
      <c r="A10" s="14">
        <v>5</v>
      </c>
      <c r="B10" s="14" t="s">
        <v>29</v>
      </c>
      <c r="C10" s="18" t="s">
        <v>37</v>
      </c>
      <c r="D10" s="18" t="s">
        <v>38</v>
      </c>
      <c r="E10" s="18">
        <v>2016.12</v>
      </c>
      <c r="F10" s="19" t="s">
        <v>39</v>
      </c>
      <c r="G10" s="18">
        <v>3</v>
      </c>
      <c r="H10" s="14">
        <v>0</v>
      </c>
      <c r="I10" s="18">
        <v>3</v>
      </c>
      <c r="J10" s="14">
        <v>3</v>
      </c>
      <c r="K10" s="41">
        <v>3</v>
      </c>
      <c r="L10" s="18">
        <v>3</v>
      </c>
      <c r="M10" s="22">
        <v>3</v>
      </c>
      <c r="N10" s="14">
        <v>3</v>
      </c>
      <c r="O10" s="22">
        <v>0</v>
      </c>
      <c r="P10" s="14">
        <v>0</v>
      </c>
      <c r="Q10" s="22">
        <v>0</v>
      </c>
      <c r="R10" s="22">
        <v>0</v>
      </c>
      <c r="S10" s="22">
        <v>0</v>
      </c>
      <c r="T10" s="22">
        <v>0</v>
      </c>
      <c r="U10" s="22"/>
    </row>
    <row r="11" ht="31" customHeight="1" spans="1:21">
      <c r="A11" s="14">
        <v>6</v>
      </c>
      <c r="B11" s="14" t="s">
        <v>33</v>
      </c>
      <c r="C11" s="18" t="s">
        <v>40</v>
      </c>
      <c r="D11" s="18" t="s">
        <v>41</v>
      </c>
      <c r="E11" s="14">
        <v>2024.3</v>
      </c>
      <c r="F11" s="19" t="s">
        <v>42</v>
      </c>
      <c r="G11" s="14">
        <v>10</v>
      </c>
      <c r="H11" s="14">
        <v>0</v>
      </c>
      <c r="I11" s="14">
        <v>10</v>
      </c>
      <c r="J11" s="14">
        <v>10</v>
      </c>
      <c r="K11" s="41">
        <v>10</v>
      </c>
      <c r="L11" s="14">
        <v>10</v>
      </c>
      <c r="M11" s="22">
        <v>10</v>
      </c>
      <c r="N11" s="14">
        <v>10</v>
      </c>
      <c r="O11" s="22">
        <v>0</v>
      </c>
      <c r="P11" s="14">
        <v>0</v>
      </c>
      <c r="Q11" s="22">
        <v>0</v>
      </c>
      <c r="R11" s="22">
        <v>0</v>
      </c>
      <c r="S11" s="22">
        <v>0</v>
      </c>
      <c r="T11" s="22">
        <v>0</v>
      </c>
      <c r="U11" s="22"/>
    </row>
    <row r="12" ht="31" customHeight="1" spans="1:21">
      <c r="A12" s="14">
        <v>7</v>
      </c>
      <c r="B12" s="14" t="s">
        <v>33</v>
      </c>
      <c r="C12" s="18" t="s">
        <v>43</v>
      </c>
      <c r="D12" s="18" t="s">
        <v>44</v>
      </c>
      <c r="E12" s="14">
        <v>2020.3</v>
      </c>
      <c r="F12" s="19" t="s">
        <v>45</v>
      </c>
      <c r="G12" s="14">
        <v>9.7</v>
      </c>
      <c r="H12" s="14">
        <v>0</v>
      </c>
      <c r="I12" s="14">
        <v>9.7</v>
      </c>
      <c r="J12" s="14">
        <v>9.7</v>
      </c>
      <c r="K12" s="41">
        <v>12</v>
      </c>
      <c r="L12" s="14">
        <v>9.7</v>
      </c>
      <c r="M12" s="22">
        <v>12</v>
      </c>
      <c r="N12" s="14">
        <v>9.7</v>
      </c>
      <c r="O12" s="22">
        <v>0</v>
      </c>
      <c r="P12" s="14">
        <v>0</v>
      </c>
      <c r="Q12" s="22">
        <v>0</v>
      </c>
      <c r="R12" s="22">
        <v>0</v>
      </c>
      <c r="S12" s="22">
        <v>0</v>
      </c>
      <c r="T12" s="22">
        <v>0</v>
      </c>
      <c r="U12" s="22"/>
    </row>
    <row r="13" ht="32" customHeight="1" spans="1:21">
      <c r="A13" s="14">
        <v>8</v>
      </c>
      <c r="B13" s="14" t="s">
        <v>46</v>
      </c>
      <c r="C13" s="18" t="s">
        <v>47</v>
      </c>
      <c r="D13" s="18" t="s">
        <v>48</v>
      </c>
      <c r="E13" s="14">
        <v>2018.5</v>
      </c>
      <c r="F13" s="19" t="s">
        <v>49</v>
      </c>
      <c r="G13" s="14">
        <v>25.7</v>
      </c>
      <c r="H13" s="14">
        <v>0.1</v>
      </c>
      <c r="I13" s="14">
        <v>25.7</v>
      </c>
      <c r="J13" s="14">
        <v>0</v>
      </c>
      <c r="K13" s="41">
        <v>21</v>
      </c>
      <c r="L13" s="14">
        <v>25.7</v>
      </c>
      <c r="M13" s="22">
        <v>21</v>
      </c>
      <c r="N13" s="14">
        <v>25.7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45"/>
    </row>
    <row r="14" ht="31" customHeight="1" spans="1:21">
      <c r="A14" s="14">
        <v>9</v>
      </c>
      <c r="B14" s="14" t="s">
        <v>50</v>
      </c>
      <c r="C14" s="18" t="s">
        <v>51</v>
      </c>
      <c r="D14" s="18" t="s">
        <v>52</v>
      </c>
      <c r="E14" s="14">
        <v>2015.1</v>
      </c>
      <c r="F14" s="19" t="s">
        <v>53</v>
      </c>
      <c r="G14" s="14">
        <v>2</v>
      </c>
      <c r="H14" s="14">
        <v>0</v>
      </c>
      <c r="I14" s="14">
        <v>2</v>
      </c>
      <c r="J14" s="14">
        <v>2</v>
      </c>
      <c r="K14" s="41">
        <v>1</v>
      </c>
      <c r="L14" s="14">
        <v>2</v>
      </c>
      <c r="M14" s="22">
        <v>1</v>
      </c>
      <c r="N14" s="22">
        <v>2</v>
      </c>
      <c r="O14" s="22">
        <v>0</v>
      </c>
      <c r="P14" s="14">
        <v>0</v>
      </c>
      <c r="Q14" s="22">
        <v>0</v>
      </c>
      <c r="R14" s="22">
        <v>0</v>
      </c>
      <c r="S14" s="22">
        <v>0</v>
      </c>
      <c r="T14" s="22">
        <v>0</v>
      </c>
      <c r="U14" s="22"/>
    </row>
    <row r="15" ht="30" customHeight="1" spans="1:21">
      <c r="A15" s="14">
        <v>10</v>
      </c>
      <c r="B15" s="14" t="s">
        <v>50</v>
      </c>
      <c r="C15" s="18" t="s">
        <v>54</v>
      </c>
      <c r="D15" s="18" t="s">
        <v>55</v>
      </c>
      <c r="E15" s="18">
        <v>2022.9</v>
      </c>
      <c r="F15" s="19" t="s">
        <v>56</v>
      </c>
      <c r="G15" s="20">
        <v>1.8</v>
      </c>
      <c r="H15" s="14">
        <v>0</v>
      </c>
      <c r="I15" s="20">
        <v>1.8</v>
      </c>
      <c r="J15" s="14">
        <v>1.8</v>
      </c>
      <c r="K15" s="41">
        <v>5</v>
      </c>
      <c r="L15" s="20">
        <v>1.8</v>
      </c>
      <c r="M15" s="22">
        <v>5</v>
      </c>
      <c r="N15" s="22">
        <v>1.8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/>
    </row>
    <row r="16" ht="24" customHeight="1" spans="1:21">
      <c r="A16" s="14">
        <v>11</v>
      </c>
      <c r="B16" s="14" t="s">
        <v>57</v>
      </c>
      <c r="C16" s="14" t="s">
        <v>58</v>
      </c>
      <c r="D16" s="14" t="s">
        <v>59</v>
      </c>
      <c r="E16" s="20" t="s">
        <v>60</v>
      </c>
      <c r="F16" s="14" t="s">
        <v>61</v>
      </c>
      <c r="G16" s="18">
        <v>3.002</v>
      </c>
      <c r="H16" s="14">
        <v>0.323</v>
      </c>
      <c r="I16" s="14">
        <v>3.002</v>
      </c>
      <c r="J16" s="14">
        <v>0</v>
      </c>
      <c r="K16" s="14">
        <v>1</v>
      </c>
      <c r="L16" s="14">
        <v>3.002</v>
      </c>
      <c r="M16" s="22">
        <v>0</v>
      </c>
      <c r="N16" s="14">
        <v>0</v>
      </c>
      <c r="O16" s="22">
        <v>0</v>
      </c>
      <c r="P16" s="14">
        <v>0</v>
      </c>
      <c r="Q16" s="22">
        <v>0</v>
      </c>
      <c r="R16" s="22">
        <v>0</v>
      </c>
      <c r="S16" s="22">
        <v>1</v>
      </c>
      <c r="T16" s="22">
        <v>3.002</v>
      </c>
      <c r="U16" s="22"/>
    </row>
    <row r="17" ht="24" customHeight="1" spans="1:21">
      <c r="A17" s="14">
        <v>12</v>
      </c>
      <c r="B17" s="14" t="s">
        <v>57</v>
      </c>
      <c r="C17" s="14" t="s">
        <v>62</v>
      </c>
      <c r="D17" s="14" t="s">
        <v>63</v>
      </c>
      <c r="E17" s="20" t="s">
        <v>64</v>
      </c>
      <c r="F17" s="14" t="s">
        <v>65</v>
      </c>
      <c r="G17" s="18">
        <v>0.3</v>
      </c>
      <c r="H17" s="14">
        <v>0</v>
      </c>
      <c r="I17" s="14">
        <v>0.3</v>
      </c>
      <c r="J17" s="14">
        <v>0</v>
      </c>
      <c r="K17" s="14">
        <v>1</v>
      </c>
      <c r="L17" s="14">
        <v>0.3</v>
      </c>
      <c r="M17" s="22">
        <v>1</v>
      </c>
      <c r="N17" s="14">
        <v>0.3</v>
      </c>
      <c r="O17" s="22">
        <v>0</v>
      </c>
      <c r="P17" s="14">
        <v>0</v>
      </c>
      <c r="Q17" s="22">
        <v>0</v>
      </c>
      <c r="R17" s="22">
        <v>0</v>
      </c>
      <c r="S17" s="22">
        <v>0</v>
      </c>
      <c r="T17" s="22">
        <v>0</v>
      </c>
      <c r="U17" s="22"/>
    </row>
    <row r="18" ht="24" customHeight="1" spans="1:21">
      <c r="A18" s="14">
        <v>13</v>
      </c>
      <c r="B18" s="14" t="s">
        <v>57</v>
      </c>
      <c r="C18" s="14" t="s">
        <v>66</v>
      </c>
      <c r="D18" s="14" t="s">
        <v>67</v>
      </c>
      <c r="E18" s="20" t="s">
        <v>68</v>
      </c>
      <c r="F18" s="14" t="s">
        <v>61</v>
      </c>
      <c r="G18" s="18">
        <v>1.2</v>
      </c>
      <c r="H18" s="14">
        <v>0</v>
      </c>
      <c r="I18" s="14">
        <v>1.2</v>
      </c>
      <c r="J18" s="14">
        <v>0</v>
      </c>
      <c r="K18" s="14">
        <v>1</v>
      </c>
      <c r="L18" s="14">
        <v>1.2</v>
      </c>
      <c r="M18" s="22">
        <v>0</v>
      </c>
      <c r="N18" s="14">
        <v>0</v>
      </c>
      <c r="O18" s="22">
        <v>0</v>
      </c>
      <c r="P18" s="14">
        <v>0</v>
      </c>
      <c r="Q18" s="22">
        <v>0</v>
      </c>
      <c r="R18" s="22">
        <v>0</v>
      </c>
      <c r="S18" s="22">
        <v>1</v>
      </c>
      <c r="T18" s="22">
        <v>1.2</v>
      </c>
      <c r="U18" s="22"/>
    </row>
    <row r="19" ht="24" customHeight="1" spans="1:21">
      <c r="A19" s="14">
        <v>14</v>
      </c>
      <c r="B19" s="21" t="s">
        <v>69</v>
      </c>
      <c r="C19" s="14" t="s">
        <v>70</v>
      </c>
      <c r="D19" s="14" t="s">
        <v>71</v>
      </c>
      <c r="E19" s="20" t="s">
        <v>72</v>
      </c>
      <c r="F19" s="14" t="s">
        <v>73</v>
      </c>
      <c r="G19" s="14">
        <v>5</v>
      </c>
      <c r="H19" s="14">
        <v>0</v>
      </c>
      <c r="I19" s="14">
        <v>5</v>
      </c>
      <c r="J19" s="14">
        <v>0</v>
      </c>
      <c r="K19" s="14">
        <v>10</v>
      </c>
      <c r="L19" s="14">
        <v>5</v>
      </c>
      <c r="M19" s="22">
        <v>10</v>
      </c>
      <c r="N19" s="14">
        <v>5</v>
      </c>
      <c r="O19" s="22">
        <v>0</v>
      </c>
      <c r="P19" s="14">
        <v>0</v>
      </c>
      <c r="Q19" s="22">
        <v>0</v>
      </c>
      <c r="R19" s="22">
        <v>0</v>
      </c>
      <c r="S19" s="22">
        <v>0</v>
      </c>
      <c r="T19" s="14">
        <v>0</v>
      </c>
      <c r="U19" s="22"/>
    </row>
    <row r="20" ht="24" customHeight="1" spans="1:21">
      <c r="A20" s="14">
        <v>15</v>
      </c>
      <c r="B20" s="14" t="s">
        <v>57</v>
      </c>
      <c r="C20" s="14" t="s">
        <v>74</v>
      </c>
      <c r="D20" s="14" t="s">
        <v>75</v>
      </c>
      <c r="E20" s="20" t="s">
        <v>76</v>
      </c>
      <c r="F20" s="14" t="s">
        <v>61</v>
      </c>
      <c r="G20" s="14">
        <v>8</v>
      </c>
      <c r="H20" s="14">
        <v>0</v>
      </c>
      <c r="I20" s="14">
        <v>8</v>
      </c>
      <c r="J20" s="14">
        <v>0</v>
      </c>
      <c r="K20" s="14">
        <v>2</v>
      </c>
      <c r="L20" s="14">
        <v>8</v>
      </c>
      <c r="M20" s="22">
        <v>2</v>
      </c>
      <c r="N20" s="22">
        <v>8</v>
      </c>
      <c r="O20" s="22">
        <v>0</v>
      </c>
      <c r="P20" s="14">
        <v>0</v>
      </c>
      <c r="Q20" s="22">
        <v>0</v>
      </c>
      <c r="R20" s="22">
        <v>0</v>
      </c>
      <c r="S20" s="22">
        <v>0</v>
      </c>
      <c r="T20" s="22">
        <v>0</v>
      </c>
      <c r="U20" s="22"/>
    </row>
    <row r="21" ht="24" customHeight="1" spans="1:21">
      <c r="A21" s="14">
        <v>16</v>
      </c>
      <c r="B21" s="22" t="s">
        <v>77</v>
      </c>
      <c r="C21" s="14" t="s">
        <v>78</v>
      </c>
      <c r="D21" s="14" t="s">
        <v>79</v>
      </c>
      <c r="E21" s="20" t="s">
        <v>64</v>
      </c>
      <c r="F21" s="14" t="s">
        <v>61</v>
      </c>
      <c r="G21" s="14">
        <v>0.9</v>
      </c>
      <c r="H21" s="14">
        <v>0</v>
      </c>
      <c r="I21" s="14">
        <v>0.9</v>
      </c>
      <c r="J21" s="14">
        <v>0</v>
      </c>
      <c r="K21" s="14">
        <v>2</v>
      </c>
      <c r="L21" s="14">
        <v>0.9</v>
      </c>
      <c r="M21" s="14">
        <v>2</v>
      </c>
      <c r="N21" s="22">
        <v>0.9</v>
      </c>
      <c r="O21" s="22">
        <v>0</v>
      </c>
      <c r="P21" s="14">
        <v>0</v>
      </c>
      <c r="Q21" s="22">
        <v>0</v>
      </c>
      <c r="R21" s="22">
        <v>0</v>
      </c>
      <c r="S21" s="22">
        <v>0</v>
      </c>
      <c r="T21" s="22">
        <v>0</v>
      </c>
      <c r="U21" s="22"/>
    </row>
    <row r="22" ht="24" customHeight="1" spans="1:21">
      <c r="A22" s="14">
        <v>17</v>
      </c>
      <c r="B22" s="22" t="s">
        <v>77</v>
      </c>
      <c r="C22" s="14" t="s">
        <v>80</v>
      </c>
      <c r="D22" s="14" t="s">
        <v>79</v>
      </c>
      <c r="E22" s="20" t="s">
        <v>64</v>
      </c>
      <c r="F22" s="14" t="s">
        <v>61</v>
      </c>
      <c r="G22" s="14">
        <v>0.95</v>
      </c>
      <c r="H22" s="14">
        <v>0</v>
      </c>
      <c r="I22" s="14">
        <v>0.95</v>
      </c>
      <c r="J22" s="14">
        <v>0</v>
      </c>
      <c r="K22" s="14">
        <v>2</v>
      </c>
      <c r="L22" s="14">
        <v>0.95</v>
      </c>
      <c r="M22" s="14">
        <v>2</v>
      </c>
      <c r="N22" s="22">
        <v>0.95</v>
      </c>
      <c r="O22" s="22">
        <v>0</v>
      </c>
      <c r="P22" s="14">
        <v>0</v>
      </c>
      <c r="Q22" s="22">
        <v>0</v>
      </c>
      <c r="R22" s="22">
        <v>0</v>
      </c>
      <c r="S22" s="22">
        <v>0</v>
      </c>
      <c r="T22" s="22">
        <v>0</v>
      </c>
      <c r="U22" s="22"/>
    </row>
    <row r="23" ht="24" customHeight="1" spans="1:21">
      <c r="A23" s="14">
        <v>18</v>
      </c>
      <c r="B23" s="22" t="s">
        <v>77</v>
      </c>
      <c r="C23" s="14" t="s">
        <v>81</v>
      </c>
      <c r="D23" s="14" t="s">
        <v>79</v>
      </c>
      <c r="E23" s="20" t="s">
        <v>64</v>
      </c>
      <c r="F23" s="14" t="s">
        <v>61</v>
      </c>
      <c r="G23" s="14">
        <v>0.8</v>
      </c>
      <c r="H23" s="14">
        <v>0</v>
      </c>
      <c r="I23" s="14">
        <v>0.8</v>
      </c>
      <c r="J23" s="14">
        <v>0</v>
      </c>
      <c r="K23" s="14">
        <v>1</v>
      </c>
      <c r="L23" s="14">
        <v>0.8</v>
      </c>
      <c r="M23" s="14">
        <v>1</v>
      </c>
      <c r="N23" s="22">
        <v>0.8</v>
      </c>
      <c r="O23" s="22">
        <v>0</v>
      </c>
      <c r="P23" s="14">
        <v>0</v>
      </c>
      <c r="Q23" s="22">
        <v>0</v>
      </c>
      <c r="R23" s="22">
        <v>0</v>
      </c>
      <c r="S23" s="22">
        <v>0</v>
      </c>
      <c r="T23" s="22">
        <v>0</v>
      </c>
      <c r="U23" s="22"/>
    </row>
    <row r="24" ht="24" customHeight="1" spans="1:21">
      <c r="A24" s="14">
        <v>19</v>
      </c>
      <c r="B24" s="22" t="s">
        <v>77</v>
      </c>
      <c r="C24" s="14" t="s">
        <v>82</v>
      </c>
      <c r="D24" s="14" t="s">
        <v>79</v>
      </c>
      <c r="E24" s="20" t="s">
        <v>64</v>
      </c>
      <c r="F24" s="14" t="s">
        <v>61</v>
      </c>
      <c r="G24" s="14">
        <v>0.8</v>
      </c>
      <c r="H24" s="14">
        <v>0</v>
      </c>
      <c r="I24" s="14">
        <v>0.8</v>
      </c>
      <c r="J24" s="14">
        <v>0</v>
      </c>
      <c r="K24" s="14">
        <v>1</v>
      </c>
      <c r="L24" s="14">
        <v>0.8</v>
      </c>
      <c r="M24" s="14">
        <v>1</v>
      </c>
      <c r="N24" s="22">
        <v>0.8</v>
      </c>
      <c r="O24" s="22">
        <v>0</v>
      </c>
      <c r="P24" s="14">
        <v>0</v>
      </c>
      <c r="Q24" s="22">
        <v>0</v>
      </c>
      <c r="R24" s="22">
        <v>0</v>
      </c>
      <c r="S24" s="22">
        <v>0</v>
      </c>
      <c r="T24" s="22">
        <v>0</v>
      </c>
      <c r="U24" s="22"/>
    </row>
    <row r="25" ht="24" customHeight="1" spans="1:21">
      <c r="A25" s="14">
        <v>20</v>
      </c>
      <c r="B25" s="22" t="s">
        <v>77</v>
      </c>
      <c r="C25" s="14" t="s">
        <v>83</v>
      </c>
      <c r="D25" s="14" t="s">
        <v>79</v>
      </c>
      <c r="E25" s="20" t="s">
        <v>64</v>
      </c>
      <c r="F25" s="14" t="s">
        <v>61</v>
      </c>
      <c r="G25" s="14">
        <v>0.8</v>
      </c>
      <c r="H25" s="14">
        <v>0</v>
      </c>
      <c r="I25" s="14">
        <v>0.8</v>
      </c>
      <c r="J25" s="14">
        <v>0</v>
      </c>
      <c r="K25" s="14">
        <v>1</v>
      </c>
      <c r="L25" s="14">
        <v>0.8</v>
      </c>
      <c r="M25" s="14">
        <v>1</v>
      </c>
      <c r="N25" s="22">
        <v>0.8</v>
      </c>
      <c r="O25" s="22">
        <v>0</v>
      </c>
      <c r="P25" s="14">
        <v>0</v>
      </c>
      <c r="Q25" s="22">
        <v>0</v>
      </c>
      <c r="R25" s="22">
        <v>0</v>
      </c>
      <c r="S25" s="22">
        <v>0</v>
      </c>
      <c r="T25" s="22">
        <v>0</v>
      </c>
      <c r="U25" s="22"/>
    </row>
    <row r="26" ht="31" customHeight="1" spans="1:21">
      <c r="A26" s="14">
        <v>21</v>
      </c>
      <c r="B26" s="14" t="s">
        <v>84</v>
      </c>
      <c r="C26" s="14" t="s">
        <v>85</v>
      </c>
      <c r="D26" s="14" t="s">
        <v>86</v>
      </c>
      <c r="E26" s="23">
        <v>2013</v>
      </c>
      <c r="F26" s="24" t="s">
        <v>87</v>
      </c>
      <c r="G26" s="24">
        <v>37.02</v>
      </c>
      <c r="H26" s="14"/>
      <c r="I26" s="14">
        <v>37.02</v>
      </c>
      <c r="J26" s="14"/>
      <c r="K26" s="22">
        <v>3</v>
      </c>
      <c r="L26" s="14">
        <v>36.8</v>
      </c>
      <c r="M26" s="22">
        <v>3</v>
      </c>
      <c r="N26" s="14">
        <v>36.8</v>
      </c>
      <c r="O26" s="22">
        <v>0</v>
      </c>
      <c r="P26" s="14">
        <v>0</v>
      </c>
      <c r="Q26" s="22">
        <v>0</v>
      </c>
      <c r="R26" s="22">
        <v>0</v>
      </c>
      <c r="S26" s="22">
        <v>0</v>
      </c>
      <c r="T26" s="14">
        <v>0</v>
      </c>
      <c r="U26" s="46"/>
    </row>
    <row r="27" ht="31" customHeight="1" spans="1:21">
      <c r="A27" s="14">
        <v>22</v>
      </c>
      <c r="B27" s="14" t="s">
        <v>84</v>
      </c>
      <c r="C27" s="14" t="s">
        <v>88</v>
      </c>
      <c r="D27" s="14" t="s">
        <v>86</v>
      </c>
      <c r="E27" s="23">
        <v>2012</v>
      </c>
      <c r="F27" s="24" t="s">
        <v>89</v>
      </c>
      <c r="G27" s="24">
        <v>91.13</v>
      </c>
      <c r="H27" s="14"/>
      <c r="I27" s="14">
        <v>91.13</v>
      </c>
      <c r="J27" s="14">
        <v>91.13</v>
      </c>
      <c r="K27" s="14">
        <v>5</v>
      </c>
      <c r="L27" s="14">
        <v>90.8</v>
      </c>
      <c r="M27" s="22">
        <v>3</v>
      </c>
      <c r="N27" s="14">
        <v>30</v>
      </c>
      <c r="O27" s="22">
        <v>0</v>
      </c>
      <c r="P27" s="14">
        <v>0</v>
      </c>
      <c r="Q27" s="22">
        <v>0</v>
      </c>
      <c r="R27" s="22">
        <v>0</v>
      </c>
      <c r="S27" s="22">
        <v>2</v>
      </c>
      <c r="T27" s="14">
        <v>60.8</v>
      </c>
      <c r="U27" s="46"/>
    </row>
    <row r="28" ht="47" customHeight="1" spans="1:21">
      <c r="A28" s="14">
        <v>23</v>
      </c>
      <c r="B28" s="14" t="s">
        <v>84</v>
      </c>
      <c r="C28" s="14" t="s">
        <v>90</v>
      </c>
      <c r="D28" s="25" t="s">
        <v>91</v>
      </c>
      <c r="E28" s="23">
        <v>2014</v>
      </c>
      <c r="F28" s="24" t="s">
        <v>92</v>
      </c>
      <c r="G28" s="24">
        <v>53.58</v>
      </c>
      <c r="H28" s="26"/>
      <c r="I28" s="26">
        <v>26.685</v>
      </c>
      <c r="J28" s="26"/>
      <c r="K28" s="26">
        <v>11</v>
      </c>
      <c r="L28" s="26">
        <v>34.785</v>
      </c>
      <c r="M28" s="22">
        <v>4</v>
      </c>
      <c r="N28" s="14">
        <v>7.89</v>
      </c>
      <c r="O28" s="22"/>
      <c r="P28" s="14"/>
      <c r="Q28" s="22">
        <v>7</v>
      </c>
      <c r="R28" s="22">
        <v>26.895</v>
      </c>
      <c r="S28" s="22">
        <v>0</v>
      </c>
      <c r="T28" s="14">
        <v>0</v>
      </c>
      <c r="U28" s="46"/>
    </row>
    <row r="29" ht="31" customHeight="1" spans="1:21">
      <c r="A29" s="14">
        <v>24</v>
      </c>
      <c r="B29" s="14" t="s">
        <v>84</v>
      </c>
      <c r="C29" s="14" t="s">
        <v>93</v>
      </c>
      <c r="D29" s="26" t="s">
        <v>94</v>
      </c>
      <c r="E29" s="23">
        <v>2012</v>
      </c>
      <c r="F29" s="24" t="s">
        <v>89</v>
      </c>
      <c r="G29" s="24">
        <v>2.95</v>
      </c>
      <c r="H29" s="26"/>
      <c r="I29" s="26">
        <v>2.95</v>
      </c>
      <c r="J29" s="26"/>
      <c r="K29" s="22">
        <v>1</v>
      </c>
      <c r="L29" s="22">
        <v>2.95</v>
      </c>
      <c r="M29" s="22">
        <v>0</v>
      </c>
      <c r="N29" s="14">
        <v>0</v>
      </c>
      <c r="O29" s="22">
        <v>0</v>
      </c>
      <c r="P29" s="14">
        <v>0</v>
      </c>
      <c r="Q29" s="22">
        <v>1</v>
      </c>
      <c r="R29" s="22">
        <v>2.95</v>
      </c>
      <c r="S29" s="22">
        <v>0</v>
      </c>
      <c r="T29" s="14">
        <v>0</v>
      </c>
      <c r="U29" s="46"/>
    </row>
    <row r="30" ht="24" customHeight="1" spans="1:21">
      <c r="A30" s="14">
        <v>25</v>
      </c>
      <c r="B30" s="14" t="s">
        <v>84</v>
      </c>
      <c r="C30" s="14" t="s">
        <v>95</v>
      </c>
      <c r="D30" s="26" t="s">
        <v>94</v>
      </c>
      <c r="E30" s="23">
        <v>2015</v>
      </c>
      <c r="F30" s="24" t="s">
        <v>96</v>
      </c>
      <c r="G30" s="24">
        <v>3.11</v>
      </c>
      <c r="H30" s="26"/>
      <c r="I30" s="26">
        <v>3.11</v>
      </c>
      <c r="J30" s="26"/>
      <c r="K30" s="22">
        <v>1</v>
      </c>
      <c r="L30" s="22">
        <v>3.11</v>
      </c>
      <c r="M30" s="22">
        <v>0</v>
      </c>
      <c r="N30" s="14">
        <v>0</v>
      </c>
      <c r="O30" s="22">
        <v>0</v>
      </c>
      <c r="P30" s="14">
        <v>0</v>
      </c>
      <c r="Q30" s="22">
        <v>1</v>
      </c>
      <c r="R30" s="22">
        <v>3.11</v>
      </c>
      <c r="S30" s="22">
        <v>0</v>
      </c>
      <c r="T30" s="14">
        <v>0</v>
      </c>
      <c r="U30" s="46"/>
    </row>
    <row r="31" ht="24" customHeight="1" spans="1:21">
      <c r="A31" s="14">
        <v>26</v>
      </c>
      <c r="B31" s="14" t="s">
        <v>84</v>
      </c>
      <c r="C31" s="14" t="s">
        <v>97</v>
      </c>
      <c r="D31" s="14" t="s">
        <v>86</v>
      </c>
      <c r="E31" s="23">
        <v>2010</v>
      </c>
      <c r="F31" s="24" t="s">
        <v>98</v>
      </c>
      <c r="G31" s="24">
        <v>14.55</v>
      </c>
      <c r="H31" s="14"/>
      <c r="I31" s="14">
        <v>14.55</v>
      </c>
      <c r="J31" s="14"/>
      <c r="K31" s="22">
        <v>2</v>
      </c>
      <c r="L31" s="14">
        <v>13.95</v>
      </c>
      <c r="M31" s="22">
        <v>2</v>
      </c>
      <c r="N31" s="14">
        <v>13.95</v>
      </c>
      <c r="O31" s="22">
        <v>0</v>
      </c>
      <c r="P31" s="14">
        <v>0</v>
      </c>
      <c r="Q31" s="22">
        <v>0</v>
      </c>
      <c r="R31" s="22">
        <v>0</v>
      </c>
      <c r="S31" s="22">
        <v>0</v>
      </c>
      <c r="T31" s="14">
        <v>0</v>
      </c>
      <c r="U31" s="46"/>
    </row>
    <row r="32" ht="31" customHeight="1" spans="1:21">
      <c r="A32" s="14">
        <v>27</v>
      </c>
      <c r="B32" s="14" t="s">
        <v>99</v>
      </c>
      <c r="C32" s="14" t="s">
        <v>100</v>
      </c>
      <c r="D32" s="14" t="s">
        <v>86</v>
      </c>
      <c r="E32" s="23">
        <v>2014</v>
      </c>
      <c r="F32" s="24" t="s">
        <v>92</v>
      </c>
      <c r="G32" s="24">
        <v>37.68</v>
      </c>
      <c r="H32" s="14"/>
      <c r="I32" s="14">
        <v>37.68</v>
      </c>
      <c r="J32" s="14">
        <v>37.68</v>
      </c>
      <c r="K32" s="14">
        <v>5</v>
      </c>
      <c r="L32" s="14">
        <v>37.2</v>
      </c>
      <c r="M32" s="22">
        <v>3</v>
      </c>
      <c r="N32" s="14">
        <v>21.09</v>
      </c>
      <c r="O32" s="22">
        <v>0</v>
      </c>
      <c r="P32" s="14">
        <v>0</v>
      </c>
      <c r="Q32" s="22">
        <v>0</v>
      </c>
      <c r="R32" s="22">
        <v>0</v>
      </c>
      <c r="S32" s="22">
        <v>2</v>
      </c>
      <c r="T32" s="14">
        <v>16.11</v>
      </c>
      <c r="U32" s="46"/>
    </row>
    <row r="33" ht="31" customHeight="1" spans="1:21">
      <c r="A33" s="14">
        <v>28</v>
      </c>
      <c r="B33" s="14" t="s">
        <v>99</v>
      </c>
      <c r="C33" s="14" t="s">
        <v>101</v>
      </c>
      <c r="D33" s="26" t="s">
        <v>102</v>
      </c>
      <c r="E33" s="23">
        <v>2012</v>
      </c>
      <c r="F33" s="24" t="s">
        <v>103</v>
      </c>
      <c r="G33" s="24">
        <v>76.128</v>
      </c>
      <c r="H33" s="26">
        <v>6.855</v>
      </c>
      <c r="I33" s="26"/>
      <c r="J33" s="26"/>
      <c r="K33" s="26">
        <v>9</v>
      </c>
      <c r="L33" s="26">
        <v>65.88</v>
      </c>
      <c r="M33" s="22">
        <v>4</v>
      </c>
      <c r="N33" s="14">
        <v>57.75</v>
      </c>
      <c r="O33" s="22"/>
      <c r="P33" s="14"/>
      <c r="Q33" s="22">
        <v>5</v>
      </c>
      <c r="R33" s="22">
        <v>8.13</v>
      </c>
      <c r="S33" s="22">
        <v>0</v>
      </c>
      <c r="T33" s="14">
        <v>0</v>
      </c>
      <c r="U33" s="46"/>
    </row>
    <row r="34" ht="24" customHeight="1" spans="1:21">
      <c r="A34" s="14">
        <v>29</v>
      </c>
      <c r="B34" s="14" t="s">
        <v>99</v>
      </c>
      <c r="C34" s="14" t="s">
        <v>104</v>
      </c>
      <c r="D34" s="26" t="s">
        <v>38</v>
      </c>
      <c r="E34" s="23">
        <v>2008</v>
      </c>
      <c r="F34" s="24" t="s">
        <v>105</v>
      </c>
      <c r="G34" s="24">
        <v>10</v>
      </c>
      <c r="H34" s="26"/>
      <c r="I34" s="26">
        <v>10</v>
      </c>
      <c r="J34" s="26">
        <v>10</v>
      </c>
      <c r="K34" s="22">
        <v>5</v>
      </c>
      <c r="L34" s="14">
        <v>8.8</v>
      </c>
      <c r="M34" s="22">
        <v>5</v>
      </c>
      <c r="N34" s="14">
        <v>8.8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14">
        <v>0</v>
      </c>
      <c r="U34" s="46"/>
    </row>
    <row r="35" ht="31" customHeight="1" spans="1:21">
      <c r="A35" s="14">
        <v>30</v>
      </c>
      <c r="B35" s="14" t="s">
        <v>106</v>
      </c>
      <c r="C35" s="14" t="s">
        <v>107</v>
      </c>
      <c r="D35" s="14" t="s">
        <v>108</v>
      </c>
      <c r="E35" s="23">
        <v>2018</v>
      </c>
      <c r="F35" s="24" t="s">
        <v>109</v>
      </c>
      <c r="G35" s="24">
        <v>100</v>
      </c>
      <c r="H35" s="14"/>
      <c r="I35" s="14">
        <v>100</v>
      </c>
      <c r="J35" s="14">
        <v>100</v>
      </c>
      <c r="K35" s="22">
        <v>13</v>
      </c>
      <c r="L35" s="14">
        <v>70</v>
      </c>
      <c r="M35" s="22">
        <v>13</v>
      </c>
      <c r="N35" s="14">
        <v>70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14">
        <v>0</v>
      </c>
      <c r="U35" s="46"/>
    </row>
    <row r="36" ht="24" customHeight="1" spans="1:21">
      <c r="A36" s="14">
        <v>31</v>
      </c>
      <c r="B36" s="14" t="s">
        <v>110</v>
      </c>
      <c r="C36" s="14" t="s">
        <v>111</v>
      </c>
      <c r="D36" s="14" t="s">
        <v>94</v>
      </c>
      <c r="E36" s="23">
        <v>2015</v>
      </c>
      <c r="F36" s="24"/>
      <c r="G36" s="24">
        <v>0.62</v>
      </c>
      <c r="H36" s="14"/>
      <c r="I36" s="14">
        <v>0.62</v>
      </c>
      <c r="J36" s="14">
        <v>0.62</v>
      </c>
      <c r="K36" s="22">
        <v>2</v>
      </c>
      <c r="L36" s="14">
        <v>0.62</v>
      </c>
      <c r="M36" s="22">
        <v>2</v>
      </c>
      <c r="N36" s="14">
        <v>0.62</v>
      </c>
      <c r="O36" s="22"/>
      <c r="P36" s="22"/>
      <c r="Q36" s="22"/>
      <c r="R36" s="22"/>
      <c r="S36" s="22"/>
      <c r="T36" s="14"/>
      <c r="U36" s="46"/>
    </row>
    <row r="37" ht="24" customHeight="1" spans="1:21">
      <c r="A37" s="14">
        <v>32</v>
      </c>
      <c r="B37" s="14" t="s">
        <v>84</v>
      </c>
      <c r="C37" s="14" t="s">
        <v>112</v>
      </c>
      <c r="D37" s="14" t="s">
        <v>44</v>
      </c>
      <c r="E37" s="23">
        <v>2020</v>
      </c>
      <c r="F37" s="24"/>
      <c r="G37" s="24">
        <v>7</v>
      </c>
      <c r="H37" s="14"/>
      <c r="I37" s="14">
        <v>7</v>
      </c>
      <c r="J37" s="14">
        <v>7</v>
      </c>
      <c r="K37" s="22">
        <v>10</v>
      </c>
      <c r="L37" s="14">
        <v>7</v>
      </c>
      <c r="M37" s="22">
        <v>10</v>
      </c>
      <c r="N37" s="14">
        <v>7</v>
      </c>
      <c r="O37" s="22"/>
      <c r="P37" s="22"/>
      <c r="Q37" s="22"/>
      <c r="R37" s="22"/>
      <c r="S37" s="22"/>
      <c r="T37" s="14"/>
      <c r="U37" s="46"/>
    </row>
    <row r="38" ht="24" customHeight="1" spans="1:21">
      <c r="A38" s="14">
        <v>33</v>
      </c>
      <c r="B38" s="14" t="s">
        <v>84</v>
      </c>
      <c r="C38" s="14" t="s">
        <v>113</v>
      </c>
      <c r="D38" s="14" t="s">
        <v>86</v>
      </c>
      <c r="E38" s="23">
        <v>2020</v>
      </c>
      <c r="F38" s="24"/>
      <c r="G38" s="24">
        <v>2.14</v>
      </c>
      <c r="H38" s="14"/>
      <c r="I38" s="14">
        <v>2.14</v>
      </c>
      <c r="J38" s="14">
        <v>2.14</v>
      </c>
      <c r="K38" s="22">
        <v>1</v>
      </c>
      <c r="L38" s="14">
        <v>2.14</v>
      </c>
      <c r="M38" s="22"/>
      <c r="N38" s="14"/>
      <c r="O38" s="22"/>
      <c r="P38" s="22"/>
      <c r="Q38" s="22"/>
      <c r="R38" s="22"/>
      <c r="S38" s="22">
        <v>1</v>
      </c>
      <c r="T38" s="14">
        <v>2.14</v>
      </c>
      <c r="U38" s="46"/>
    </row>
    <row r="39" ht="24" customHeight="1" spans="1:21">
      <c r="A39" s="14">
        <v>34</v>
      </c>
      <c r="B39" s="14" t="s">
        <v>99</v>
      </c>
      <c r="C39" s="14" t="s">
        <v>114</v>
      </c>
      <c r="D39" s="14" t="s">
        <v>86</v>
      </c>
      <c r="E39" s="23">
        <v>2020</v>
      </c>
      <c r="F39" s="24"/>
      <c r="G39" s="24">
        <v>7</v>
      </c>
      <c r="H39" s="14"/>
      <c r="I39" s="14">
        <v>7</v>
      </c>
      <c r="J39" s="14">
        <v>7</v>
      </c>
      <c r="K39" s="22">
        <v>3</v>
      </c>
      <c r="L39" s="14">
        <v>7</v>
      </c>
      <c r="M39" s="22"/>
      <c r="N39" s="14"/>
      <c r="O39" s="22"/>
      <c r="P39" s="22"/>
      <c r="Q39" s="22"/>
      <c r="R39" s="22"/>
      <c r="S39" s="22">
        <v>3</v>
      </c>
      <c r="T39" s="14">
        <v>7</v>
      </c>
      <c r="U39" s="46"/>
    </row>
    <row r="40" ht="24" customHeight="1" spans="1:21">
      <c r="A40" s="14">
        <v>35</v>
      </c>
      <c r="B40" s="14" t="s">
        <v>99</v>
      </c>
      <c r="C40" s="14" t="s">
        <v>115</v>
      </c>
      <c r="D40" s="27" t="s">
        <v>86</v>
      </c>
      <c r="E40" s="28">
        <v>2023</v>
      </c>
      <c r="F40" s="24"/>
      <c r="G40" s="24">
        <v>13</v>
      </c>
      <c r="H40" s="14"/>
      <c r="I40" s="14">
        <v>13</v>
      </c>
      <c r="J40" s="14">
        <v>13</v>
      </c>
      <c r="K40" s="22">
        <v>7</v>
      </c>
      <c r="L40" s="14">
        <v>13</v>
      </c>
      <c r="M40" s="22"/>
      <c r="N40" s="14"/>
      <c r="O40" s="22"/>
      <c r="P40" s="22"/>
      <c r="Q40" s="22"/>
      <c r="R40" s="22"/>
      <c r="S40" s="22">
        <v>7</v>
      </c>
      <c r="T40" s="14">
        <v>13</v>
      </c>
      <c r="U40" s="46"/>
    </row>
    <row r="41" ht="31" customHeight="1" spans="1:21">
      <c r="A41" s="14">
        <v>36</v>
      </c>
      <c r="B41" s="29" t="s">
        <v>116</v>
      </c>
      <c r="C41" s="29" t="s">
        <v>117</v>
      </c>
      <c r="D41" s="14" t="s">
        <v>118</v>
      </c>
      <c r="E41" s="23">
        <v>2021</v>
      </c>
      <c r="F41" s="29" t="s">
        <v>119</v>
      </c>
      <c r="G41" s="24">
        <v>0.76</v>
      </c>
      <c r="H41" s="14"/>
      <c r="I41" s="14"/>
      <c r="J41" s="14"/>
      <c r="K41" s="22"/>
      <c r="L41" s="14"/>
      <c r="M41" s="22"/>
      <c r="N41" s="14"/>
      <c r="O41" s="22"/>
      <c r="P41" s="22"/>
      <c r="Q41" s="22"/>
      <c r="R41" s="22"/>
      <c r="S41" s="22"/>
      <c r="T41" s="14"/>
      <c r="U41" s="46" t="s">
        <v>120</v>
      </c>
    </row>
    <row r="42" ht="45" customHeight="1" spans="1:21">
      <c r="A42" s="14">
        <v>37</v>
      </c>
      <c r="B42" s="30" t="s">
        <v>121</v>
      </c>
      <c r="C42" s="29" t="s">
        <v>122</v>
      </c>
      <c r="D42" s="31" t="s">
        <v>123</v>
      </c>
      <c r="E42" s="23">
        <v>2023</v>
      </c>
      <c r="F42" s="29" t="s">
        <v>124</v>
      </c>
      <c r="G42" s="24">
        <v>1.29</v>
      </c>
      <c r="H42" s="14"/>
      <c r="I42" s="14"/>
      <c r="J42" s="14"/>
      <c r="K42" s="22"/>
      <c r="L42" s="14"/>
      <c r="M42" s="22"/>
      <c r="N42" s="14"/>
      <c r="O42" s="22"/>
      <c r="P42" s="22"/>
      <c r="Q42" s="22"/>
      <c r="R42" s="22"/>
      <c r="S42" s="22"/>
      <c r="T42" s="14"/>
      <c r="U42" s="46" t="s">
        <v>120</v>
      </c>
    </row>
    <row r="43" ht="31" customHeight="1" spans="1:21">
      <c r="A43" s="14">
        <v>38</v>
      </c>
      <c r="B43" s="14" t="s">
        <v>125</v>
      </c>
      <c r="C43" s="14" t="s">
        <v>126</v>
      </c>
      <c r="D43" s="14" t="s">
        <v>127</v>
      </c>
      <c r="E43" s="20">
        <v>2009.11</v>
      </c>
      <c r="F43" s="14" t="s">
        <v>128</v>
      </c>
      <c r="G43" s="18">
        <v>25</v>
      </c>
      <c r="H43" s="14">
        <v>0</v>
      </c>
      <c r="I43" s="14">
        <v>25</v>
      </c>
      <c r="J43" s="14">
        <v>25</v>
      </c>
      <c r="K43" s="22">
        <v>50</v>
      </c>
      <c r="L43" s="14">
        <v>25</v>
      </c>
      <c r="M43" s="22">
        <v>50</v>
      </c>
      <c r="N43" s="14">
        <v>25</v>
      </c>
      <c r="O43" s="22">
        <v>0</v>
      </c>
      <c r="P43" s="14">
        <v>0</v>
      </c>
      <c r="Q43" s="22">
        <v>0</v>
      </c>
      <c r="R43" s="22">
        <v>0</v>
      </c>
      <c r="S43" s="22">
        <v>0</v>
      </c>
      <c r="T43" s="22">
        <v>0</v>
      </c>
      <c r="U43" s="11"/>
    </row>
    <row r="44" ht="31" customHeight="1" spans="1:21">
      <c r="A44" s="14">
        <v>39</v>
      </c>
      <c r="B44" s="14" t="s">
        <v>129</v>
      </c>
      <c r="C44" s="14" t="s">
        <v>130</v>
      </c>
      <c r="D44" s="14" t="s">
        <v>131</v>
      </c>
      <c r="E44" s="20">
        <v>2009.11</v>
      </c>
      <c r="F44" s="14" t="s">
        <v>132</v>
      </c>
      <c r="G44" s="18">
        <v>26</v>
      </c>
      <c r="H44" s="14">
        <v>0</v>
      </c>
      <c r="I44" s="14">
        <v>26</v>
      </c>
      <c r="J44" s="14">
        <v>26</v>
      </c>
      <c r="K44" s="22">
        <v>52</v>
      </c>
      <c r="L44" s="14">
        <v>26</v>
      </c>
      <c r="M44" s="22">
        <v>52</v>
      </c>
      <c r="N44" s="14">
        <v>26</v>
      </c>
      <c r="O44" s="22">
        <v>0</v>
      </c>
      <c r="P44" s="14">
        <v>0</v>
      </c>
      <c r="Q44" s="22">
        <v>0</v>
      </c>
      <c r="R44" s="22">
        <v>0</v>
      </c>
      <c r="S44" s="22">
        <v>0</v>
      </c>
      <c r="T44" s="22">
        <v>0</v>
      </c>
      <c r="U44" s="22"/>
    </row>
    <row r="45" ht="31" customHeight="1" spans="1:21">
      <c r="A45" s="14">
        <v>40</v>
      </c>
      <c r="B45" s="14" t="s">
        <v>133</v>
      </c>
      <c r="C45" s="14" t="s">
        <v>134</v>
      </c>
      <c r="D45" s="14" t="s">
        <v>135</v>
      </c>
      <c r="E45" s="20">
        <v>2016.3</v>
      </c>
      <c r="F45" s="14" t="s">
        <v>136</v>
      </c>
      <c r="G45" s="18">
        <v>15</v>
      </c>
      <c r="H45" s="14">
        <v>0.06</v>
      </c>
      <c r="I45" s="14">
        <v>0</v>
      </c>
      <c r="J45" s="14">
        <v>0</v>
      </c>
      <c r="K45" s="22">
        <v>35</v>
      </c>
      <c r="L45" s="14">
        <v>15</v>
      </c>
      <c r="M45" s="22">
        <v>35</v>
      </c>
      <c r="N45" s="14">
        <v>15</v>
      </c>
      <c r="O45" s="22">
        <v>0</v>
      </c>
      <c r="P45" s="14">
        <v>0</v>
      </c>
      <c r="Q45" s="22">
        <v>0</v>
      </c>
      <c r="R45" s="22">
        <v>0</v>
      </c>
      <c r="S45" s="22">
        <v>0</v>
      </c>
      <c r="T45" s="22">
        <v>0</v>
      </c>
      <c r="U45" s="22"/>
    </row>
    <row r="46" ht="31" customHeight="1" spans="1:21">
      <c r="A46" s="14">
        <v>41</v>
      </c>
      <c r="B46" s="14" t="s">
        <v>133</v>
      </c>
      <c r="C46" s="14" t="s">
        <v>137</v>
      </c>
      <c r="D46" s="14" t="s">
        <v>135</v>
      </c>
      <c r="E46" s="20">
        <v>2021.12</v>
      </c>
      <c r="F46" s="14" t="s">
        <v>138</v>
      </c>
      <c r="G46" s="18">
        <v>4.77</v>
      </c>
      <c r="H46" s="14">
        <v>0.33</v>
      </c>
      <c r="I46" s="14">
        <v>4.77</v>
      </c>
      <c r="J46" s="14">
        <v>4.77</v>
      </c>
      <c r="K46" s="22">
        <v>1</v>
      </c>
      <c r="L46" s="14">
        <v>4.77</v>
      </c>
      <c r="M46" s="22">
        <v>1</v>
      </c>
      <c r="N46" s="14">
        <v>4.77</v>
      </c>
      <c r="O46" s="22">
        <v>0</v>
      </c>
      <c r="P46" s="14">
        <v>0</v>
      </c>
      <c r="Q46" s="22">
        <v>0</v>
      </c>
      <c r="R46" s="22">
        <v>0</v>
      </c>
      <c r="S46" s="22">
        <v>0</v>
      </c>
      <c r="T46" s="22">
        <v>0</v>
      </c>
      <c r="U46" s="22"/>
    </row>
    <row r="47" ht="31" customHeight="1" spans="1:21">
      <c r="A47" s="14">
        <v>42</v>
      </c>
      <c r="B47" s="21" t="s">
        <v>139</v>
      </c>
      <c r="C47" s="14" t="s">
        <v>140</v>
      </c>
      <c r="D47" s="14" t="s">
        <v>135</v>
      </c>
      <c r="E47" s="20">
        <v>2020.7</v>
      </c>
      <c r="F47" s="14" t="s">
        <v>141</v>
      </c>
      <c r="G47" s="14">
        <v>4.5</v>
      </c>
      <c r="H47" s="14">
        <v>0</v>
      </c>
      <c r="I47" s="14">
        <v>4.5</v>
      </c>
      <c r="J47" s="14">
        <v>4.5</v>
      </c>
      <c r="K47" s="22">
        <v>12</v>
      </c>
      <c r="L47" s="14">
        <v>4.5</v>
      </c>
      <c r="M47" s="22">
        <v>12</v>
      </c>
      <c r="N47" s="14">
        <v>4.5</v>
      </c>
      <c r="O47" s="22">
        <f t="shared" ref="O47:T47" si="0">SUM(O43:O45)</f>
        <v>0</v>
      </c>
      <c r="P47" s="22">
        <f t="shared" si="0"/>
        <v>0</v>
      </c>
      <c r="Q47" s="22">
        <f t="shared" si="0"/>
        <v>0</v>
      </c>
      <c r="R47" s="22">
        <f t="shared" si="0"/>
        <v>0</v>
      </c>
      <c r="S47" s="22">
        <f t="shared" si="0"/>
        <v>0</v>
      </c>
      <c r="T47" s="22">
        <f t="shared" si="0"/>
        <v>0</v>
      </c>
      <c r="U47" s="22"/>
    </row>
    <row r="48" ht="31" customHeight="1" spans="1:21">
      <c r="A48" s="14">
        <v>43</v>
      </c>
      <c r="B48" s="14" t="s">
        <v>139</v>
      </c>
      <c r="C48" s="14" t="s">
        <v>142</v>
      </c>
      <c r="D48" s="14" t="s">
        <v>143</v>
      </c>
      <c r="E48" s="20">
        <v>2017.5</v>
      </c>
      <c r="F48" s="14" t="s">
        <v>144</v>
      </c>
      <c r="G48" s="14">
        <v>5</v>
      </c>
      <c r="H48" s="14">
        <v>0</v>
      </c>
      <c r="I48" s="14">
        <v>5</v>
      </c>
      <c r="J48" s="14">
        <v>5</v>
      </c>
      <c r="K48" s="22">
        <v>2</v>
      </c>
      <c r="L48" s="22">
        <v>5</v>
      </c>
      <c r="M48" s="22">
        <v>2</v>
      </c>
      <c r="N48" s="22">
        <v>5</v>
      </c>
      <c r="O48" s="22">
        <v>0</v>
      </c>
      <c r="P48" s="14">
        <v>0</v>
      </c>
      <c r="Q48" s="22">
        <v>0</v>
      </c>
      <c r="R48" s="22">
        <v>0</v>
      </c>
      <c r="S48" s="22">
        <v>0</v>
      </c>
      <c r="T48" s="22">
        <v>0</v>
      </c>
      <c r="U48" s="22"/>
    </row>
    <row r="49" ht="31" customHeight="1" spans="1:21">
      <c r="A49" s="14">
        <v>44</v>
      </c>
      <c r="B49" s="14" t="s">
        <v>145</v>
      </c>
      <c r="C49" s="24" t="s">
        <v>146</v>
      </c>
      <c r="D49" s="14" t="s">
        <v>147</v>
      </c>
      <c r="E49" s="20">
        <v>2023.1</v>
      </c>
      <c r="F49" s="20" t="s">
        <v>148</v>
      </c>
      <c r="G49" s="14">
        <v>2.1</v>
      </c>
      <c r="H49" s="14"/>
      <c r="I49" s="14">
        <v>2.1</v>
      </c>
      <c r="J49" s="14"/>
      <c r="K49" s="22"/>
      <c r="L49" s="22"/>
      <c r="M49" s="22"/>
      <c r="N49" s="22"/>
      <c r="O49" s="22"/>
      <c r="P49" s="14"/>
      <c r="Q49" s="22"/>
      <c r="R49" s="22"/>
      <c r="S49" s="22"/>
      <c r="T49" s="22"/>
      <c r="U49" s="22"/>
    </row>
    <row r="50" ht="44" customHeight="1" spans="1:21">
      <c r="A50" s="14">
        <v>45</v>
      </c>
      <c r="B50" s="14" t="s">
        <v>139</v>
      </c>
      <c r="C50" s="24" t="s">
        <v>149</v>
      </c>
      <c r="D50" s="14" t="s">
        <v>150</v>
      </c>
      <c r="E50" s="20">
        <v>2023.1</v>
      </c>
      <c r="F50" s="20" t="s">
        <v>151</v>
      </c>
      <c r="G50" s="14">
        <v>0.55</v>
      </c>
      <c r="H50" s="14"/>
      <c r="I50" s="14">
        <v>0.55</v>
      </c>
      <c r="J50" s="14"/>
      <c r="K50" s="22"/>
      <c r="L50" s="22"/>
      <c r="M50" s="22"/>
      <c r="N50" s="22"/>
      <c r="O50" s="22"/>
      <c r="P50" s="14"/>
      <c r="Q50" s="22"/>
      <c r="R50" s="22"/>
      <c r="S50" s="22"/>
      <c r="T50" s="22"/>
      <c r="U50" s="22"/>
    </row>
    <row r="51" ht="44" customHeight="1" spans="1:21">
      <c r="A51" s="14">
        <v>46</v>
      </c>
      <c r="B51" s="14" t="s">
        <v>133</v>
      </c>
      <c r="C51" s="24" t="s">
        <v>152</v>
      </c>
      <c r="D51" s="14" t="s">
        <v>135</v>
      </c>
      <c r="E51" s="20">
        <v>2023.12</v>
      </c>
      <c r="F51" s="20" t="s">
        <v>153</v>
      </c>
      <c r="G51" s="14">
        <v>100</v>
      </c>
      <c r="H51" s="14">
        <v>7</v>
      </c>
      <c r="I51" s="14">
        <v>0</v>
      </c>
      <c r="J51" s="14"/>
      <c r="K51" s="22"/>
      <c r="L51" s="22"/>
      <c r="M51" s="22"/>
      <c r="N51" s="22"/>
      <c r="O51" s="22"/>
      <c r="P51" s="14"/>
      <c r="Q51" s="22"/>
      <c r="R51" s="22"/>
      <c r="S51" s="22"/>
      <c r="T51" s="22"/>
      <c r="U51" s="22"/>
    </row>
    <row r="52" ht="44" customHeight="1" spans="1:21">
      <c r="A52" s="14">
        <v>47</v>
      </c>
      <c r="B52" s="14" t="s">
        <v>125</v>
      </c>
      <c r="C52" s="24" t="s">
        <v>154</v>
      </c>
      <c r="D52" s="14" t="s">
        <v>150</v>
      </c>
      <c r="E52" s="20">
        <v>2024.04</v>
      </c>
      <c r="F52" s="20" t="s">
        <v>155</v>
      </c>
      <c r="G52" s="14">
        <v>0.43</v>
      </c>
      <c r="H52" s="14"/>
      <c r="I52" s="14">
        <v>0.43</v>
      </c>
      <c r="J52" s="14"/>
      <c r="K52" s="22"/>
      <c r="L52" s="22"/>
      <c r="M52" s="22"/>
      <c r="N52" s="22"/>
      <c r="O52" s="22"/>
      <c r="P52" s="14"/>
      <c r="Q52" s="22"/>
      <c r="R52" s="22"/>
      <c r="S52" s="22"/>
      <c r="T52" s="22"/>
      <c r="U52" s="22"/>
    </row>
    <row r="53" ht="32" customHeight="1" spans="1:21">
      <c r="A53" s="14">
        <v>48</v>
      </c>
      <c r="B53" s="14" t="s">
        <v>156</v>
      </c>
      <c r="C53" s="12" t="s">
        <v>157</v>
      </c>
      <c r="D53" s="14" t="s">
        <v>79</v>
      </c>
      <c r="E53" s="18">
        <v>2022.01</v>
      </c>
      <c r="F53" s="14" t="s">
        <v>158</v>
      </c>
      <c r="G53" s="18">
        <v>15</v>
      </c>
      <c r="H53" s="14">
        <v>0</v>
      </c>
      <c r="I53" s="14">
        <v>15</v>
      </c>
      <c r="J53" s="14"/>
      <c r="K53" s="14">
        <v>20</v>
      </c>
      <c r="L53" s="14">
        <v>15</v>
      </c>
      <c r="M53" s="14">
        <v>20</v>
      </c>
      <c r="N53" s="14">
        <v>15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22"/>
    </row>
    <row r="54" ht="45" customHeight="1" spans="1:21">
      <c r="A54" s="14">
        <v>49</v>
      </c>
      <c r="B54" s="32" t="s">
        <v>159</v>
      </c>
      <c r="C54" s="32" t="s">
        <v>160</v>
      </c>
      <c r="D54" s="32" t="s">
        <v>161</v>
      </c>
      <c r="E54" s="33">
        <v>2018.8</v>
      </c>
      <c r="F54" s="32" t="s">
        <v>162</v>
      </c>
      <c r="G54" s="34">
        <v>20</v>
      </c>
      <c r="H54" s="32">
        <v>0</v>
      </c>
      <c r="I54" s="32">
        <v>20</v>
      </c>
      <c r="J54" s="32">
        <v>20</v>
      </c>
      <c r="K54" s="42">
        <v>46</v>
      </c>
      <c r="L54" s="43">
        <v>20</v>
      </c>
      <c r="M54" s="42">
        <v>46</v>
      </c>
      <c r="N54" s="43">
        <v>20</v>
      </c>
      <c r="O54" s="42"/>
      <c r="P54" s="43"/>
      <c r="Q54" s="42"/>
      <c r="R54" s="42"/>
      <c r="S54" s="42"/>
      <c r="T54" s="42"/>
      <c r="U54" s="22"/>
    </row>
    <row r="55" ht="32" customHeight="1" spans="1:21">
      <c r="A55" s="14">
        <v>50</v>
      </c>
      <c r="B55" s="32" t="s">
        <v>159</v>
      </c>
      <c r="C55" s="32" t="s">
        <v>163</v>
      </c>
      <c r="D55" s="32" t="s">
        <v>164</v>
      </c>
      <c r="E55" s="35">
        <v>2020.1</v>
      </c>
      <c r="F55" s="32" t="s">
        <v>165</v>
      </c>
      <c r="G55" s="34">
        <v>4</v>
      </c>
      <c r="H55" s="32">
        <v>0</v>
      </c>
      <c r="I55" s="32">
        <v>4</v>
      </c>
      <c r="J55" s="32">
        <v>4</v>
      </c>
      <c r="K55" s="42">
        <v>5</v>
      </c>
      <c r="L55" s="43">
        <v>4</v>
      </c>
      <c r="M55" s="42">
        <v>5</v>
      </c>
      <c r="N55" s="43">
        <v>4</v>
      </c>
      <c r="O55" s="42"/>
      <c r="P55" s="43"/>
      <c r="Q55" s="42"/>
      <c r="R55" s="42"/>
      <c r="S55" s="42"/>
      <c r="T55" s="42"/>
      <c r="U55" s="22"/>
    </row>
    <row r="56" ht="31" customHeight="1" spans="1:21">
      <c r="A56" s="14">
        <v>51</v>
      </c>
      <c r="B56" s="32" t="s">
        <v>159</v>
      </c>
      <c r="C56" s="32" t="s">
        <v>166</v>
      </c>
      <c r="D56" s="32" t="s">
        <v>167</v>
      </c>
      <c r="E56" s="35">
        <v>2015.1</v>
      </c>
      <c r="F56" s="32" t="s">
        <v>168</v>
      </c>
      <c r="G56" s="34">
        <v>3</v>
      </c>
      <c r="H56" s="32">
        <v>0</v>
      </c>
      <c r="I56" s="32">
        <v>3</v>
      </c>
      <c r="J56" s="32">
        <v>3</v>
      </c>
      <c r="K56" s="42">
        <v>7</v>
      </c>
      <c r="L56" s="43">
        <v>3</v>
      </c>
      <c r="M56" s="42">
        <v>7</v>
      </c>
      <c r="N56" s="43">
        <v>3</v>
      </c>
      <c r="O56" s="42"/>
      <c r="P56" s="43"/>
      <c r="Q56" s="42"/>
      <c r="R56" s="42"/>
      <c r="S56" s="42"/>
      <c r="T56" s="42"/>
      <c r="U56" s="22"/>
    </row>
    <row r="57" ht="31" customHeight="1" spans="1:21">
      <c r="A57" s="14">
        <v>52</v>
      </c>
      <c r="B57" s="32" t="s">
        <v>169</v>
      </c>
      <c r="C57" s="32" t="s">
        <v>170</v>
      </c>
      <c r="D57" s="32" t="s">
        <v>171</v>
      </c>
      <c r="E57" s="33" t="s">
        <v>172</v>
      </c>
      <c r="F57" s="32" t="s">
        <v>173</v>
      </c>
      <c r="G57" s="34">
        <v>7.06</v>
      </c>
      <c r="H57" s="32">
        <v>0.06</v>
      </c>
      <c r="I57" s="32">
        <v>7.06</v>
      </c>
      <c r="J57" s="32">
        <v>7.06</v>
      </c>
      <c r="K57" s="42">
        <v>12</v>
      </c>
      <c r="L57" s="44">
        <v>7</v>
      </c>
      <c r="M57" s="42">
        <v>12</v>
      </c>
      <c r="N57" s="44">
        <v>7</v>
      </c>
      <c r="O57" s="42"/>
      <c r="P57" s="43"/>
      <c r="Q57" s="42"/>
      <c r="R57" s="42"/>
      <c r="S57" s="42"/>
      <c r="T57" s="42"/>
      <c r="U57" s="22"/>
    </row>
    <row r="58" ht="32" customHeight="1" spans="1:21">
      <c r="A58" s="14">
        <v>53</v>
      </c>
      <c r="B58" s="32" t="s">
        <v>174</v>
      </c>
      <c r="C58" s="32" t="s">
        <v>175</v>
      </c>
      <c r="D58" s="32" t="s">
        <v>176</v>
      </c>
      <c r="E58" s="33" t="s">
        <v>177</v>
      </c>
      <c r="F58" s="32" t="s">
        <v>178</v>
      </c>
      <c r="G58" s="34">
        <v>0.5</v>
      </c>
      <c r="H58" s="32">
        <v>0.5</v>
      </c>
      <c r="I58" s="32">
        <v>0.5</v>
      </c>
      <c r="J58" s="32">
        <v>0</v>
      </c>
      <c r="K58" s="42">
        <v>0</v>
      </c>
      <c r="L58" s="42">
        <v>0</v>
      </c>
      <c r="M58" s="42">
        <v>0</v>
      </c>
      <c r="N58" s="32">
        <v>0</v>
      </c>
      <c r="O58" s="42"/>
      <c r="P58" s="44"/>
      <c r="Q58" s="42"/>
      <c r="R58" s="32"/>
      <c r="S58" s="42"/>
      <c r="T58" s="42"/>
      <c r="U58" s="22"/>
    </row>
    <row r="59" s="2" customFormat="1" ht="31" customHeight="1" spans="1:21">
      <c r="A59" s="14">
        <v>54</v>
      </c>
      <c r="B59" s="12" t="s">
        <v>179</v>
      </c>
      <c r="C59" s="12" t="s">
        <v>180</v>
      </c>
      <c r="D59" s="12" t="s">
        <v>86</v>
      </c>
      <c r="E59" s="36">
        <v>40452</v>
      </c>
      <c r="F59" s="14" t="s">
        <v>181</v>
      </c>
      <c r="G59" s="12">
        <v>3</v>
      </c>
      <c r="H59" s="12">
        <v>0.02</v>
      </c>
      <c r="I59" s="12">
        <v>3</v>
      </c>
      <c r="J59" s="12">
        <v>3</v>
      </c>
      <c r="K59" s="12">
        <v>3</v>
      </c>
      <c r="L59" s="12">
        <v>3</v>
      </c>
      <c r="M59" s="12">
        <v>3</v>
      </c>
      <c r="N59" s="12">
        <v>3</v>
      </c>
      <c r="O59" s="12"/>
      <c r="P59" s="12"/>
      <c r="Q59" s="12"/>
      <c r="R59" s="12"/>
      <c r="S59" s="12">
        <v>1</v>
      </c>
      <c r="T59" s="12">
        <v>0.02</v>
      </c>
      <c r="U59" s="12"/>
    </row>
    <row r="60" s="2" customFormat="1" ht="31" customHeight="1" spans="1:21">
      <c r="A60" s="14">
        <v>55</v>
      </c>
      <c r="B60" s="14" t="s">
        <v>182</v>
      </c>
      <c r="C60" s="14" t="s">
        <v>183</v>
      </c>
      <c r="D60" s="14" t="s">
        <v>184</v>
      </c>
      <c r="E60" s="36">
        <v>40087</v>
      </c>
      <c r="F60" s="14" t="s">
        <v>181</v>
      </c>
      <c r="G60" s="14">
        <v>38</v>
      </c>
      <c r="H60" s="14">
        <v>0.5</v>
      </c>
      <c r="I60" s="14">
        <v>38</v>
      </c>
      <c r="J60" s="14">
        <v>38</v>
      </c>
      <c r="K60" s="14">
        <v>3</v>
      </c>
      <c r="L60" s="14">
        <v>38</v>
      </c>
      <c r="M60" s="14">
        <v>3</v>
      </c>
      <c r="N60" s="14">
        <v>38</v>
      </c>
      <c r="O60" s="14"/>
      <c r="P60" s="14"/>
      <c r="Q60" s="14"/>
      <c r="R60" s="14"/>
      <c r="S60" s="14">
        <v>1</v>
      </c>
      <c r="T60" s="14">
        <v>0.5</v>
      </c>
      <c r="U60" s="14"/>
    </row>
    <row r="61" s="2" customFormat="1" ht="31" customHeight="1" spans="1:21">
      <c r="A61" s="14">
        <v>56</v>
      </c>
      <c r="B61" s="14" t="s">
        <v>182</v>
      </c>
      <c r="C61" s="14" t="s">
        <v>185</v>
      </c>
      <c r="D61" s="14" t="s">
        <v>186</v>
      </c>
      <c r="E61" s="36">
        <v>40087</v>
      </c>
      <c r="F61" s="14" t="s">
        <v>181</v>
      </c>
      <c r="G61" s="12">
        <v>20</v>
      </c>
      <c r="H61" s="14">
        <v>0</v>
      </c>
      <c r="I61" s="14">
        <v>20</v>
      </c>
      <c r="J61" s="14">
        <v>20</v>
      </c>
      <c r="K61" s="14">
        <f>M61+S61+Q61</f>
        <v>2</v>
      </c>
      <c r="L61" s="14">
        <v>20</v>
      </c>
      <c r="M61" s="14">
        <v>2</v>
      </c>
      <c r="N61" s="14">
        <v>20</v>
      </c>
      <c r="O61" s="14"/>
      <c r="P61" s="14"/>
      <c r="Q61" s="14"/>
      <c r="R61" s="14"/>
      <c r="S61" s="14"/>
      <c r="T61" s="14"/>
      <c r="U61" s="14"/>
    </row>
    <row r="62" s="2" customFormat="1" ht="31" customHeight="1" spans="1:21">
      <c r="A62" s="14">
        <v>57</v>
      </c>
      <c r="B62" s="14" t="s">
        <v>187</v>
      </c>
      <c r="C62" s="14" t="s">
        <v>188</v>
      </c>
      <c r="D62" s="14" t="s">
        <v>189</v>
      </c>
      <c r="E62" s="36">
        <v>40087</v>
      </c>
      <c r="F62" s="14" t="s">
        <v>181</v>
      </c>
      <c r="G62" s="14">
        <v>32.4</v>
      </c>
      <c r="H62" s="14">
        <v>1.05</v>
      </c>
      <c r="I62" s="14">
        <v>32.4</v>
      </c>
      <c r="J62" s="14">
        <v>32.4</v>
      </c>
      <c r="K62" s="14">
        <v>6</v>
      </c>
      <c r="L62" s="14">
        <v>32.4</v>
      </c>
      <c r="M62" s="14">
        <v>6</v>
      </c>
      <c r="N62" s="14">
        <v>32.4</v>
      </c>
      <c r="O62" s="14"/>
      <c r="P62" s="14"/>
      <c r="Q62" s="14"/>
      <c r="R62" s="14"/>
      <c r="S62" s="14">
        <v>1</v>
      </c>
      <c r="T62" s="14">
        <v>1.05</v>
      </c>
      <c r="U62" s="14"/>
    </row>
    <row r="63" s="2" customFormat="1" ht="31" customHeight="1" spans="1:21">
      <c r="A63" s="14">
        <v>58</v>
      </c>
      <c r="B63" s="14" t="s">
        <v>190</v>
      </c>
      <c r="C63" s="14" t="s">
        <v>191</v>
      </c>
      <c r="D63" s="14" t="s">
        <v>192</v>
      </c>
      <c r="E63" s="37" t="s">
        <v>193</v>
      </c>
      <c r="F63" s="14" t="s">
        <v>181</v>
      </c>
      <c r="G63" s="12">
        <v>95</v>
      </c>
      <c r="H63" s="12">
        <v>2.5</v>
      </c>
      <c r="I63" s="12">
        <v>95</v>
      </c>
      <c r="J63" s="12">
        <v>95</v>
      </c>
      <c r="K63" s="12">
        <v>10</v>
      </c>
      <c r="L63" s="12">
        <v>95</v>
      </c>
      <c r="M63" s="12">
        <v>5</v>
      </c>
      <c r="N63" s="12">
        <v>73</v>
      </c>
      <c r="O63" s="12"/>
      <c r="P63" s="12"/>
      <c r="Q63" s="12">
        <v>5</v>
      </c>
      <c r="R63" s="12">
        <v>22</v>
      </c>
      <c r="S63" s="12">
        <v>1</v>
      </c>
      <c r="T63" s="12">
        <v>2.5</v>
      </c>
      <c r="U63" s="12"/>
    </row>
    <row r="64" s="2" customFormat="1" ht="31" customHeight="1" spans="1:21">
      <c r="A64" s="14">
        <v>59</v>
      </c>
      <c r="B64" s="14" t="s">
        <v>190</v>
      </c>
      <c r="C64" s="14" t="s">
        <v>194</v>
      </c>
      <c r="D64" s="14" t="s">
        <v>195</v>
      </c>
      <c r="E64" s="37" t="s">
        <v>196</v>
      </c>
      <c r="F64" s="14" t="s">
        <v>181</v>
      </c>
      <c r="G64" s="14">
        <v>14</v>
      </c>
      <c r="H64" s="14">
        <v>2.5</v>
      </c>
      <c r="I64" s="14">
        <v>14</v>
      </c>
      <c r="J64" s="14">
        <v>14</v>
      </c>
      <c r="K64" s="14">
        <v>3</v>
      </c>
      <c r="L64" s="14">
        <v>14</v>
      </c>
      <c r="M64" s="14">
        <v>3</v>
      </c>
      <c r="N64" s="14">
        <v>14</v>
      </c>
      <c r="O64" s="14"/>
      <c r="P64" s="14"/>
      <c r="Q64" s="14"/>
      <c r="R64" s="14"/>
      <c r="S64" s="14">
        <v>1</v>
      </c>
      <c r="T64" s="14">
        <v>2.5</v>
      </c>
      <c r="U64" s="14"/>
    </row>
    <row r="65" s="2" customFormat="1" ht="31" customHeight="1" spans="1:21">
      <c r="A65" s="14">
        <v>60</v>
      </c>
      <c r="B65" s="14" t="s">
        <v>190</v>
      </c>
      <c r="C65" s="14" t="s">
        <v>197</v>
      </c>
      <c r="D65" s="14" t="s">
        <v>86</v>
      </c>
      <c r="E65" s="36">
        <v>40088</v>
      </c>
      <c r="F65" s="14" t="s">
        <v>198</v>
      </c>
      <c r="G65" s="14">
        <v>25</v>
      </c>
      <c r="H65" s="14">
        <v>0.2</v>
      </c>
      <c r="I65" s="14">
        <v>25</v>
      </c>
      <c r="J65" s="14">
        <v>25</v>
      </c>
      <c r="K65" s="14">
        <v>3</v>
      </c>
      <c r="L65" s="14">
        <v>25</v>
      </c>
      <c r="M65" s="14">
        <v>3</v>
      </c>
      <c r="N65" s="14">
        <v>25</v>
      </c>
      <c r="O65" s="14"/>
      <c r="P65" s="14"/>
      <c r="Q65" s="14"/>
      <c r="R65" s="14"/>
      <c r="S65" s="14">
        <v>1</v>
      </c>
      <c r="T65" s="14">
        <v>0.2</v>
      </c>
      <c r="U65" s="14"/>
    </row>
    <row r="66" s="2" customFormat="1" ht="31" customHeight="1" spans="1:21">
      <c r="A66" s="14">
        <v>61</v>
      </c>
      <c r="B66" s="14" t="s">
        <v>190</v>
      </c>
      <c r="C66" s="14" t="s">
        <v>199</v>
      </c>
      <c r="D66" s="14" t="s">
        <v>200</v>
      </c>
      <c r="E66" s="36">
        <v>40087</v>
      </c>
      <c r="F66" s="14" t="s">
        <v>181</v>
      </c>
      <c r="G66" s="14">
        <v>34.9</v>
      </c>
      <c r="H66" s="14">
        <v>0.1</v>
      </c>
      <c r="I66" s="14">
        <v>34.9</v>
      </c>
      <c r="J66" s="14">
        <v>34.9</v>
      </c>
      <c r="K66" s="14">
        <v>3</v>
      </c>
      <c r="L66" s="14">
        <v>34.9</v>
      </c>
      <c r="M66" s="14">
        <v>3</v>
      </c>
      <c r="N66" s="14">
        <v>34.9</v>
      </c>
      <c r="O66" s="14"/>
      <c r="P66" s="14"/>
      <c r="Q66" s="14"/>
      <c r="R66" s="14"/>
      <c r="S66" s="14">
        <v>1</v>
      </c>
      <c r="T66" s="14">
        <v>0.1</v>
      </c>
      <c r="U66" s="14"/>
    </row>
    <row r="67" s="2" customFormat="1" ht="31" customHeight="1" spans="1:21">
      <c r="A67" s="14">
        <v>62</v>
      </c>
      <c r="B67" s="14" t="s">
        <v>190</v>
      </c>
      <c r="C67" s="14" t="s">
        <v>201</v>
      </c>
      <c r="D67" s="14" t="s">
        <v>202</v>
      </c>
      <c r="E67" s="36">
        <v>40087</v>
      </c>
      <c r="F67" s="14" t="s">
        <v>181</v>
      </c>
      <c r="G67" s="14">
        <v>9.2</v>
      </c>
      <c r="H67" s="14">
        <v>0.2</v>
      </c>
      <c r="I67" s="14">
        <v>9.2</v>
      </c>
      <c r="J67" s="14">
        <v>9.2</v>
      </c>
      <c r="K67" s="14">
        <v>4</v>
      </c>
      <c r="L67" s="14">
        <v>9.2</v>
      </c>
      <c r="M67" s="14">
        <v>4</v>
      </c>
      <c r="N67" s="14">
        <v>9.2</v>
      </c>
      <c r="O67" s="14"/>
      <c r="P67" s="14"/>
      <c r="Q67" s="14"/>
      <c r="R67" s="14"/>
      <c r="S67" s="14">
        <v>1</v>
      </c>
      <c r="T67" s="14">
        <v>0.2</v>
      </c>
      <c r="U67" s="14"/>
    </row>
    <row r="68" s="2" customFormat="1" ht="46" customHeight="1" spans="1:21">
      <c r="A68" s="14">
        <v>63</v>
      </c>
      <c r="B68" s="14" t="s">
        <v>203</v>
      </c>
      <c r="C68" s="14" t="s">
        <v>204</v>
      </c>
      <c r="D68" s="14" t="s">
        <v>205</v>
      </c>
      <c r="E68" s="36">
        <v>43101</v>
      </c>
      <c r="F68" s="14" t="s">
        <v>206</v>
      </c>
      <c r="G68" s="14">
        <v>24.5</v>
      </c>
      <c r="H68" s="14">
        <v>0</v>
      </c>
      <c r="I68" s="14">
        <v>24.5</v>
      </c>
      <c r="J68" s="14">
        <v>24.5</v>
      </c>
      <c r="K68" s="14">
        <v>2</v>
      </c>
      <c r="L68" s="14">
        <f>N68+R68+T68</f>
        <v>24.5</v>
      </c>
      <c r="M68" s="14">
        <v>1</v>
      </c>
      <c r="N68" s="14">
        <v>20.5</v>
      </c>
      <c r="O68" s="14"/>
      <c r="P68" s="14"/>
      <c r="Q68" s="14">
        <v>1</v>
      </c>
      <c r="R68" s="14">
        <v>4</v>
      </c>
      <c r="S68" s="14">
        <v>0</v>
      </c>
      <c r="T68" s="14">
        <v>0</v>
      </c>
      <c r="U68" s="14"/>
    </row>
    <row r="69" s="2" customFormat="1" ht="31" customHeight="1" spans="1:21">
      <c r="A69" s="14">
        <v>64</v>
      </c>
      <c r="B69" s="14" t="s">
        <v>203</v>
      </c>
      <c r="C69" s="14" t="s">
        <v>207</v>
      </c>
      <c r="D69" s="14" t="s">
        <v>208</v>
      </c>
      <c r="E69" s="36" t="s">
        <v>209</v>
      </c>
      <c r="F69" s="14" t="s">
        <v>210</v>
      </c>
      <c r="G69" s="12">
        <v>105</v>
      </c>
      <c r="H69" s="12">
        <v>0</v>
      </c>
      <c r="I69" s="12">
        <v>105</v>
      </c>
      <c r="J69" s="12">
        <v>105</v>
      </c>
      <c r="K69" s="12">
        <f>M69+S69+Q69</f>
        <v>43</v>
      </c>
      <c r="L69" s="12">
        <f>N69+R69+T69</f>
        <v>105</v>
      </c>
      <c r="M69" s="12">
        <v>43</v>
      </c>
      <c r="N69" s="12">
        <v>105</v>
      </c>
      <c r="O69" s="12"/>
      <c r="P69" s="12"/>
      <c r="Q69" s="12"/>
      <c r="R69" s="12"/>
      <c r="S69" s="12">
        <v>0</v>
      </c>
      <c r="T69" s="12">
        <v>0</v>
      </c>
      <c r="U69" s="12"/>
    </row>
    <row r="70" s="2" customFormat="1" ht="31" customHeight="1" spans="1:21">
      <c r="A70" s="14">
        <v>65</v>
      </c>
      <c r="B70" s="14" t="s">
        <v>211</v>
      </c>
      <c r="C70" s="14" t="s">
        <v>212</v>
      </c>
      <c r="D70" s="14" t="s">
        <v>213</v>
      </c>
      <c r="E70" s="36">
        <v>42370</v>
      </c>
      <c r="F70" s="14" t="s">
        <v>214</v>
      </c>
      <c r="G70" s="14">
        <v>2</v>
      </c>
      <c r="H70" s="14">
        <v>0.05</v>
      </c>
      <c r="I70" s="14">
        <v>2</v>
      </c>
      <c r="J70" s="14">
        <v>2</v>
      </c>
      <c r="K70" s="14">
        <v>2</v>
      </c>
      <c r="L70" s="14">
        <v>2</v>
      </c>
      <c r="M70" s="14">
        <v>2</v>
      </c>
      <c r="N70" s="14">
        <v>2</v>
      </c>
      <c r="O70" s="14"/>
      <c r="P70" s="14"/>
      <c r="Q70" s="14"/>
      <c r="R70" s="14"/>
      <c r="S70" s="14">
        <v>1</v>
      </c>
      <c r="T70" s="14">
        <v>0.05</v>
      </c>
      <c r="U70" s="14"/>
    </row>
    <row r="71" s="2" customFormat="1" ht="31" customHeight="1" spans="1:21">
      <c r="A71" s="14">
        <v>66</v>
      </c>
      <c r="B71" s="14" t="s">
        <v>211</v>
      </c>
      <c r="C71" s="14" t="s">
        <v>215</v>
      </c>
      <c r="D71" s="14" t="s">
        <v>213</v>
      </c>
      <c r="E71" s="36">
        <v>42371</v>
      </c>
      <c r="F71" s="14" t="s">
        <v>216</v>
      </c>
      <c r="G71" s="14">
        <v>3.3</v>
      </c>
      <c r="H71" s="14">
        <v>0.1</v>
      </c>
      <c r="I71" s="14">
        <v>3.3</v>
      </c>
      <c r="J71" s="14">
        <v>3.3</v>
      </c>
      <c r="K71" s="14">
        <v>2</v>
      </c>
      <c r="L71" s="14">
        <v>3.3</v>
      </c>
      <c r="M71" s="14">
        <v>2</v>
      </c>
      <c r="N71" s="14">
        <v>3.3</v>
      </c>
      <c r="O71" s="14"/>
      <c r="P71" s="14"/>
      <c r="Q71" s="14"/>
      <c r="R71" s="14"/>
      <c r="S71" s="14">
        <v>1</v>
      </c>
      <c r="T71" s="14">
        <v>0.1</v>
      </c>
      <c r="U71" s="14"/>
    </row>
    <row r="72" s="2" customFormat="1" ht="31" customHeight="1" spans="1:21">
      <c r="A72" s="14">
        <v>67</v>
      </c>
      <c r="B72" s="14" t="s">
        <v>211</v>
      </c>
      <c r="C72" s="14" t="s">
        <v>217</v>
      </c>
      <c r="D72" s="14" t="s">
        <v>213</v>
      </c>
      <c r="E72" s="36">
        <v>42372</v>
      </c>
      <c r="F72" s="14" t="s">
        <v>218</v>
      </c>
      <c r="G72" s="14">
        <v>5</v>
      </c>
      <c r="H72" s="14">
        <v>0</v>
      </c>
      <c r="I72" s="14">
        <v>5</v>
      </c>
      <c r="J72" s="14">
        <v>5</v>
      </c>
      <c r="K72" s="14">
        <v>1</v>
      </c>
      <c r="L72" s="14">
        <v>5</v>
      </c>
      <c r="M72" s="14">
        <v>1</v>
      </c>
      <c r="N72" s="14">
        <v>5</v>
      </c>
      <c r="O72" s="14"/>
      <c r="P72" s="14"/>
      <c r="Q72" s="14"/>
      <c r="R72" s="14"/>
      <c r="S72" s="14"/>
      <c r="T72" s="14"/>
      <c r="U72" s="14"/>
    </row>
    <row r="73" s="2" customFormat="1" ht="31" customHeight="1" spans="1:21">
      <c r="A73" s="14">
        <v>68</v>
      </c>
      <c r="B73" s="14" t="s">
        <v>211</v>
      </c>
      <c r="C73" s="14" t="s">
        <v>219</v>
      </c>
      <c r="D73" s="14" t="s">
        <v>213</v>
      </c>
      <c r="E73" s="36">
        <v>42373</v>
      </c>
      <c r="F73" s="14" t="s">
        <v>220</v>
      </c>
      <c r="G73" s="14">
        <v>3.7</v>
      </c>
      <c r="H73" s="14">
        <v>0</v>
      </c>
      <c r="I73" s="14">
        <v>3.7</v>
      </c>
      <c r="J73" s="14">
        <v>3.7</v>
      </c>
      <c r="K73" s="14">
        <v>2</v>
      </c>
      <c r="L73" s="14">
        <v>3.7</v>
      </c>
      <c r="M73" s="14">
        <v>2</v>
      </c>
      <c r="N73" s="14">
        <v>3.7</v>
      </c>
      <c r="O73" s="14"/>
      <c r="P73" s="14"/>
      <c r="Q73" s="14"/>
      <c r="R73" s="14"/>
      <c r="S73" s="14"/>
      <c r="T73" s="14"/>
      <c r="U73" s="14"/>
    </row>
    <row r="74" s="2" customFormat="1" ht="31" customHeight="1" spans="1:21">
      <c r="A74" s="14">
        <v>69</v>
      </c>
      <c r="B74" s="14" t="s">
        <v>211</v>
      </c>
      <c r="C74" s="14" t="s">
        <v>221</v>
      </c>
      <c r="D74" s="14" t="s">
        <v>213</v>
      </c>
      <c r="E74" s="36">
        <v>42374</v>
      </c>
      <c r="F74" s="14" t="s">
        <v>222</v>
      </c>
      <c r="G74" s="14">
        <v>2</v>
      </c>
      <c r="H74" s="14">
        <v>0</v>
      </c>
      <c r="I74" s="14">
        <v>2</v>
      </c>
      <c r="J74" s="14">
        <v>2</v>
      </c>
      <c r="K74" s="14">
        <v>1</v>
      </c>
      <c r="L74" s="14">
        <v>2</v>
      </c>
      <c r="M74" s="14">
        <v>1</v>
      </c>
      <c r="N74" s="14">
        <v>2</v>
      </c>
      <c r="O74" s="14"/>
      <c r="P74" s="14"/>
      <c r="Q74" s="14"/>
      <c r="R74" s="14"/>
      <c r="S74" s="14"/>
      <c r="T74" s="14"/>
      <c r="U74" s="14"/>
    </row>
    <row r="75" s="2" customFormat="1" ht="31" customHeight="1" spans="1:21">
      <c r="A75" s="14">
        <v>70</v>
      </c>
      <c r="B75" s="14" t="s">
        <v>211</v>
      </c>
      <c r="C75" s="14" t="s">
        <v>223</v>
      </c>
      <c r="D75" s="14" t="s">
        <v>213</v>
      </c>
      <c r="E75" s="36">
        <v>42375</v>
      </c>
      <c r="F75" s="14" t="s">
        <v>224</v>
      </c>
      <c r="G75" s="14">
        <v>5</v>
      </c>
      <c r="H75" s="14">
        <v>0.12</v>
      </c>
      <c r="I75" s="14">
        <v>5</v>
      </c>
      <c r="J75" s="14">
        <v>5</v>
      </c>
      <c r="K75" s="14">
        <v>3</v>
      </c>
      <c r="L75" s="14">
        <v>5</v>
      </c>
      <c r="M75" s="14">
        <v>3</v>
      </c>
      <c r="N75" s="14">
        <v>5</v>
      </c>
      <c r="O75" s="14"/>
      <c r="P75" s="14"/>
      <c r="Q75" s="14"/>
      <c r="R75" s="14"/>
      <c r="S75" s="14">
        <v>1</v>
      </c>
      <c r="T75" s="14">
        <v>0.12</v>
      </c>
      <c r="U75" s="14"/>
    </row>
    <row r="76" s="2" customFormat="1" ht="31" customHeight="1" spans="1:21">
      <c r="A76" s="14">
        <v>71</v>
      </c>
      <c r="B76" s="14" t="s">
        <v>211</v>
      </c>
      <c r="C76" s="14" t="s">
        <v>225</v>
      </c>
      <c r="D76" s="14" t="s">
        <v>213</v>
      </c>
      <c r="E76" s="36">
        <v>42376</v>
      </c>
      <c r="F76" s="14" t="s">
        <v>226</v>
      </c>
      <c r="G76" s="14">
        <v>1.5</v>
      </c>
      <c r="H76" s="14">
        <v>0</v>
      </c>
      <c r="I76" s="14">
        <v>1.5</v>
      </c>
      <c r="J76" s="14">
        <v>1.5</v>
      </c>
      <c r="K76" s="14">
        <v>2</v>
      </c>
      <c r="L76" s="14">
        <v>1.5</v>
      </c>
      <c r="M76" s="14">
        <v>2</v>
      </c>
      <c r="N76" s="14">
        <v>1.5</v>
      </c>
      <c r="O76" s="14"/>
      <c r="P76" s="14"/>
      <c r="Q76" s="14"/>
      <c r="R76" s="14"/>
      <c r="S76" s="14"/>
      <c r="T76" s="14"/>
      <c r="U76" s="14"/>
    </row>
    <row r="77" s="2" customFormat="1" ht="31" customHeight="1" spans="1:21">
      <c r="A77" s="14">
        <v>72</v>
      </c>
      <c r="B77" s="14" t="s">
        <v>227</v>
      </c>
      <c r="C77" s="14" t="s">
        <v>228</v>
      </c>
      <c r="D77" s="47" t="s">
        <v>38</v>
      </c>
      <c r="E77" s="36">
        <v>42377</v>
      </c>
      <c r="F77" s="14" t="s">
        <v>229</v>
      </c>
      <c r="G77" s="14">
        <v>4.5</v>
      </c>
      <c r="H77" s="14">
        <v>0</v>
      </c>
      <c r="I77" s="14">
        <v>4.5</v>
      </c>
      <c r="J77" s="14">
        <v>4.5</v>
      </c>
      <c r="K77" s="14">
        <v>1</v>
      </c>
      <c r="L77" s="14">
        <v>4.5</v>
      </c>
      <c r="M77" s="14">
        <v>1</v>
      </c>
      <c r="N77" s="14">
        <v>4.5</v>
      </c>
      <c r="O77" s="14"/>
      <c r="P77" s="14"/>
      <c r="Q77" s="14"/>
      <c r="R77" s="14"/>
      <c r="S77" s="14"/>
      <c r="T77" s="14"/>
      <c r="U77" s="14"/>
    </row>
    <row r="78" s="2" customFormat="1" ht="31" customHeight="1" spans="1:21">
      <c r="A78" s="14">
        <v>73</v>
      </c>
      <c r="B78" s="14" t="s">
        <v>227</v>
      </c>
      <c r="C78" s="14" t="s">
        <v>230</v>
      </c>
      <c r="D78" s="14" t="s">
        <v>86</v>
      </c>
      <c r="E78" s="36">
        <v>42377</v>
      </c>
      <c r="F78" s="14" t="s">
        <v>231</v>
      </c>
      <c r="G78" s="14">
        <v>2.9</v>
      </c>
      <c r="H78" s="14">
        <v>0</v>
      </c>
      <c r="I78" s="14">
        <v>2.9</v>
      </c>
      <c r="J78" s="14">
        <v>2.9</v>
      </c>
      <c r="K78" s="14">
        <v>1</v>
      </c>
      <c r="L78" s="14">
        <v>2.9</v>
      </c>
      <c r="M78" s="14">
        <v>1</v>
      </c>
      <c r="N78" s="14">
        <v>2.9</v>
      </c>
      <c r="O78" s="14"/>
      <c r="P78" s="14"/>
      <c r="Q78" s="14"/>
      <c r="R78" s="14"/>
      <c r="S78" s="14"/>
      <c r="T78" s="14"/>
      <c r="U78" s="14"/>
    </row>
    <row r="79" s="2" customFormat="1" ht="31" customHeight="1" spans="1:21">
      <c r="A79" s="14">
        <v>74</v>
      </c>
      <c r="B79" s="14" t="s">
        <v>232</v>
      </c>
      <c r="C79" s="14" t="s">
        <v>233</v>
      </c>
      <c r="D79" s="14" t="s">
        <v>234</v>
      </c>
      <c r="E79" s="36">
        <v>42370</v>
      </c>
      <c r="F79" s="14" t="s">
        <v>214</v>
      </c>
      <c r="G79" s="14">
        <v>7</v>
      </c>
      <c r="H79" s="14">
        <v>0.03</v>
      </c>
      <c r="I79" s="14">
        <v>7</v>
      </c>
      <c r="J79" s="14">
        <v>7</v>
      </c>
      <c r="K79" s="14">
        <v>4</v>
      </c>
      <c r="L79" s="14">
        <v>7</v>
      </c>
      <c r="M79" s="14">
        <v>4</v>
      </c>
      <c r="N79" s="14">
        <v>7</v>
      </c>
      <c r="O79" s="14"/>
      <c r="P79" s="14"/>
      <c r="Q79" s="14"/>
      <c r="R79" s="14"/>
      <c r="S79" s="14">
        <v>1</v>
      </c>
      <c r="T79" s="14">
        <v>0.03</v>
      </c>
      <c r="U79" s="14"/>
    </row>
    <row r="80" s="2" customFormat="1" ht="31" customHeight="1" spans="1:21">
      <c r="A80" s="14">
        <v>75</v>
      </c>
      <c r="B80" s="12" t="s">
        <v>232</v>
      </c>
      <c r="C80" s="12" t="s">
        <v>235</v>
      </c>
      <c r="D80" s="12" t="s">
        <v>234</v>
      </c>
      <c r="E80" s="48">
        <v>42371</v>
      </c>
      <c r="F80" s="12" t="s">
        <v>216</v>
      </c>
      <c r="G80" s="12">
        <v>10</v>
      </c>
      <c r="H80" s="12">
        <v>0.04</v>
      </c>
      <c r="I80" s="12">
        <v>10</v>
      </c>
      <c r="J80" s="12">
        <v>10</v>
      </c>
      <c r="K80" s="12">
        <v>7</v>
      </c>
      <c r="L80" s="12">
        <v>10</v>
      </c>
      <c r="M80" s="12">
        <v>7</v>
      </c>
      <c r="N80" s="12">
        <v>10</v>
      </c>
      <c r="O80" s="12"/>
      <c r="P80" s="12"/>
      <c r="Q80" s="12"/>
      <c r="R80" s="12"/>
      <c r="S80" s="12">
        <v>1</v>
      </c>
      <c r="T80" s="12">
        <v>0.04</v>
      </c>
      <c r="U80" s="14"/>
    </row>
    <row r="81" s="2" customFormat="1" ht="31" customHeight="1" spans="1:21">
      <c r="A81" s="14">
        <v>76</v>
      </c>
      <c r="B81" s="14" t="s">
        <v>232</v>
      </c>
      <c r="C81" s="14" t="s">
        <v>236</v>
      </c>
      <c r="D81" s="14" t="s">
        <v>234</v>
      </c>
      <c r="E81" s="36">
        <v>42372</v>
      </c>
      <c r="F81" s="14" t="s">
        <v>218</v>
      </c>
      <c r="G81" s="14">
        <v>4.6</v>
      </c>
      <c r="H81" s="14">
        <v>0.03</v>
      </c>
      <c r="I81" s="14">
        <v>4.6</v>
      </c>
      <c r="J81" s="14">
        <v>4.6</v>
      </c>
      <c r="K81" s="14">
        <v>4</v>
      </c>
      <c r="L81" s="14">
        <v>4.6</v>
      </c>
      <c r="M81" s="14">
        <v>4</v>
      </c>
      <c r="N81" s="14">
        <v>4.6</v>
      </c>
      <c r="O81" s="14"/>
      <c r="P81" s="14"/>
      <c r="Q81" s="14"/>
      <c r="R81" s="14"/>
      <c r="S81" s="14">
        <v>1</v>
      </c>
      <c r="T81" s="14">
        <v>0.03</v>
      </c>
      <c r="U81" s="14"/>
    </row>
    <row r="82" s="2" customFormat="1" ht="31" customHeight="1" spans="1:21">
      <c r="A82" s="14">
        <v>77</v>
      </c>
      <c r="B82" s="14" t="s">
        <v>232</v>
      </c>
      <c r="C82" s="14" t="s">
        <v>237</v>
      </c>
      <c r="D82" s="14" t="s">
        <v>234</v>
      </c>
      <c r="E82" s="36">
        <v>42373</v>
      </c>
      <c r="F82" s="14" t="s">
        <v>220</v>
      </c>
      <c r="G82" s="14">
        <v>7.5</v>
      </c>
      <c r="H82" s="14">
        <v>0.04</v>
      </c>
      <c r="I82" s="14">
        <v>7.5</v>
      </c>
      <c r="J82" s="14">
        <v>7.5</v>
      </c>
      <c r="K82" s="14">
        <v>7</v>
      </c>
      <c r="L82" s="14">
        <v>7.5</v>
      </c>
      <c r="M82" s="14">
        <v>7</v>
      </c>
      <c r="N82" s="14">
        <v>7.5</v>
      </c>
      <c r="O82" s="14"/>
      <c r="P82" s="14"/>
      <c r="Q82" s="14"/>
      <c r="R82" s="14"/>
      <c r="S82" s="14">
        <v>1</v>
      </c>
      <c r="T82" s="14">
        <v>0.04</v>
      </c>
      <c r="U82" s="14"/>
    </row>
    <row r="83" s="2" customFormat="1" ht="31" customHeight="1" spans="1:21">
      <c r="A83" s="14">
        <v>78</v>
      </c>
      <c r="B83" s="14" t="s">
        <v>232</v>
      </c>
      <c r="C83" s="14" t="s">
        <v>238</v>
      </c>
      <c r="D83" s="14" t="s">
        <v>234</v>
      </c>
      <c r="E83" s="36">
        <v>42374</v>
      </c>
      <c r="F83" s="14" t="s">
        <v>222</v>
      </c>
      <c r="G83" s="14">
        <v>3.7</v>
      </c>
      <c r="H83" s="14">
        <v>0.02</v>
      </c>
      <c r="I83" s="14">
        <v>3.7</v>
      </c>
      <c r="J83" s="14">
        <v>3.7</v>
      </c>
      <c r="K83" s="14">
        <v>5</v>
      </c>
      <c r="L83" s="14">
        <v>3.7</v>
      </c>
      <c r="M83" s="14">
        <v>5</v>
      </c>
      <c r="N83" s="14">
        <v>3.7</v>
      </c>
      <c r="O83" s="14"/>
      <c r="P83" s="14"/>
      <c r="Q83" s="14"/>
      <c r="R83" s="14"/>
      <c r="S83" s="14">
        <v>1</v>
      </c>
      <c r="T83" s="14">
        <v>0.02</v>
      </c>
      <c r="U83" s="14"/>
    </row>
    <row r="84" s="2" customFormat="1" ht="31" customHeight="1" spans="1:21">
      <c r="A84" s="14">
        <v>79</v>
      </c>
      <c r="B84" s="14" t="s">
        <v>232</v>
      </c>
      <c r="C84" s="14" t="s">
        <v>239</v>
      </c>
      <c r="D84" s="14" t="s">
        <v>234</v>
      </c>
      <c r="E84" s="36">
        <v>42375</v>
      </c>
      <c r="F84" s="14" t="s">
        <v>224</v>
      </c>
      <c r="G84" s="14">
        <v>6</v>
      </c>
      <c r="H84" s="14">
        <v>0.03</v>
      </c>
      <c r="I84" s="14">
        <v>6</v>
      </c>
      <c r="J84" s="14">
        <v>6</v>
      </c>
      <c r="K84" s="14">
        <v>5</v>
      </c>
      <c r="L84" s="14">
        <v>6</v>
      </c>
      <c r="M84" s="14">
        <v>5</v>
      </c>
      <c r="N84" s="52">
        <v>6</v>
      </c>
      <c r="O84" s="14"/>
      <c r="P84" s="14"/>
      <c r="Q84" s="14"/>
      <c r="R84" s="14"/>
      <c r="S84" s="14">
        <v>1</v>
      </c>
      <c r="T84" s="14">
        <v>0.03</v>
      </c>
      <c r="U84" s="14"/>
    </row>
    <row r="85" s="2" customFormat="1" ht="31" customHeight="1" spans="1:21">
      <c r="A85" s="14">
        <v>80</v>
      </c>
      <c r="B85" s="14" t="s">
        <v>232</v>
      </c>
      <c r="C85" s="14" t="s">
        <v>240</v>
      </c>
      <c r="D85" s="14" t="s">
        <v>234</v>
      </c>
      <c r="E85" s="36">
        <v>42376</v>
      </c>
      <c r="F85" s="14" t="s">
        <v>226</v>
      </c>
      <c r="G85" s="14">
        <v>4.6</v>
      </c>
      <c r="H85" s="14">
        <v>0.02</v>
      </c>
      <c r="I85" s="14">
        <v>4.6</v>
      </c>
      <c r="J85" s="14">
        <v>4.6</v>
      </c>
      <c r="K85" s="14">
        <v>5</v>
      </c>
      <c r="L85" s="14">
        <v>4.6</v>
      </c>
      <c r="M85" s="14">
        <v>5</v>
      </c>
      <c r="N85" s="14">
        <v>4.6</v>
      </c>
      <c r="O85" s="14"/>
      <c r="P85" s="14"/>
      <c r="Q85" s="14"/>
      <c r="R85" s="14"/>
      <c r="S85" s="14">
        <v>1</v>
      </c>
      <c r="T85" s="14">
        <v>0.02</v>
      </c>
      <c r="U85" s="14"/>
    </row>
    <row r="86" s="2" customFormat="1" ht="31" customHeight="1" spans="1:21">
      <c r="A86" s="14">
        <v>81</v>
      </c>
      <c r="B86" s="14" t="s">
        <v>232</v>
      </c>
      <c r="C86" s="14" t="s">
        <v>241</v>
      </c>
      <c r="D86" s="14" t="s">
        <v>234</v>
      </c>
      <c r="E86" s="36">
        <v>42377</v>
      </c>
      <c r="F86" s="14" t="s">
        <v>229</v>
      </c>
      <c r="G86" s="14">
        <v>6.8</v>
      </c>
      <c r="H86" s="14">
        <v>0.02</v>
      </c>
      <c r="I86" s="14">
        <v>6.8</v>
      </c>
      <c r="J86" s="14">
        <v>6.8</v>
      </c>
      <c r="K86" s="14">
        <v>5</v>
      </c>
      <c r="L86" s="14">
        <v>6.8</v>
      </c>
      <c r="M86" s="14">
        <v>5</v>
      </c>
      <c r="N86" s="14">
        <v>6.8</v>
      </c>
      <c r="O86" s="14"/>
      <c r="P86" s="14"/>
      <c r="Q86" s="14"/>
      <c r="R86" s="14"/>
      <c r="S86" s="14">
        <v>1</v>
      </c>
      <c r="T86" s="14">
        <v>0.02</v>
      </c>
      <c r="U86" s="14"/>
    </row>
    <row r="87" s="2" customFormat="1" ht="31" customHeight="1" spans="1:21">
      <c r="A87" s="14">
        <v>82</v>
      </c>
      <c r="B87" s="14" t="s">
        <v>232</v>
      </c>
      <c r="C87" s="14" t="s">
        <v>242</v>
      </c>
      <c r="D87" s="14" t="s">
        <v>234</v>
      </c>
      <c r="E87" s="36">
        <v>42378</v>
      </c>
      <c r="F87" s="14" t="s">
        <v>231</v>
      </c>
      <c r="G87" s="14">
        <v>12</v>
      </c>
      <c r="H87" s="14">
        <v>0.04</v>
      </c>
      <c r="I87" s="14">
        <v>12</v>
      </c>
      <c r="J87" s="14">
        <v>12</v>
      </c>
      <c r="K87" s="14">
        <v>6</v>
      </c>
      <c r="L87" s="14">
        <v>12</v>
      </c>
      <c r="M87" s="14">
        <v>6</v>
      </c>
      <c r="N87" s="52">
        <v>12</v>
      </c>
      <c r="O87" s="14"/>
      <c r="P87" s="14"/>
      <c r="Q87" s="14"/>
      <c r="R87" s="14"/>
      <c r="S87" s="14">
        <v>1</v>
      </c>
      <c r="T87" s="14">
        <v>0.04</v>
      </c>
      <c r="U87" s="14"/>
    </row>
    <row r="88" s="2" customFormat="1" ht="31" customHeight="1" spans="1:21">
      <c r="A88" s="14">
        <v>83</v>
      </c>
      <c r="B88" s="14" t="s">
        <v>232</v>
      </c>
      <c r="C88" s="14" t="s">
        <v>243</v>
      </c>
      <c r="D88" s="14" t="s">
        <v>234</v>
      </c>
      <c r="E88" s="36">
        <v>42379</v>
      </c>
      <c r="F88" s="14" t="s">
        <v>244</v>
      </c>
      <c r="G88" s="14">
        <v>3.2</v>
      </c>
      <c r="H88" s="14">
        <v>0.02</v>
      </c>
      <c r="I88" s="14">
        <v>3.2</v>
      </c>
      <c r="J88" s="14">
        <v>3.2</v>
      </c>
      <c r="K88" s="14">
        <v>4</v>
      </c>
      <c r="L88" s="14">
        <v>3.2</v>
      </c>
      <c r="M88" s="14">
        <v>4</v>
      </c>
      <c r="N88" s="14">
        <v>3.2</v>
      </c>
      <c r="O88" s="14"/>
      <c r="P88" s="14"/>
      <c r="Q88" s="14"/>
      <c r="R88" s="14"/>
      <c r="S88" s="14">
        <v>1</v>
      </c>
      <c r="T88" s="14">
        <v>0.02</v>
      </c>
      <c r="U88" s="14"/>
    </row>
    <row r="89" s="2" customFormat="1" ht="31" customHeight="1" spans="1:21">
      <c r="A89" s="14">
        <v>84</v>
      </c>
      <c r="B89" s="14" t="s">
        <v>245</v>
      </c>
      <c r="C89" s="14" t="s">
        <v>246</v>
      </c>
      <c r="D89" s="14" t="s">
        <v>247</v>
      </c>
      <c r="E89" s="36">
        <v>40087</v>
      </c>
      <c r="F89" s="14" t="s">
        <v>181</v>
      </c>
      <c r="G89" s="14">
        <v>10</v>
      </c>
      <c r="H89" s="14">
        <v>0.4</v>
      </c>
      <c r="I89" s="14">
        <v>10</v>
      </c>
      <c r="J89" s="14">
        <v>10</v>
      </c>
      <c r="K89" s="14">
        <v>2</v>
      </c>
      <c r="L89" s="14">
        <v>10</v>
      </c>
      <c r="M89" s="14">
        <v>2</v>
      </c>
      <c r="N89" s="14">
        <v>10</v>
      </c>
      <c r="O89" s="14"/>
      <c r="P89" s="14"/>
      <c r="Q89" s="14"/>
      <c r="R89" s="14"/>
      <c r="S89" s="14">
        <v>1</v>
      </c>
      <c r="T89" s="14">
        <v>0.4</v>
      </c>
      <c r="U89" s="14"/>
    </row>
    <row r="90" s="2" customFormat="1" ht="31" customHeight="1" spans="1:21">
      <c r="A90" s="14">
        <v>85</v>
      </c>
      <c r="B90" s="14" t="s">
        <v>245</v>
      </c>
      <c r="C90" s="14" t="s">
        <v>248</v>
      </c>
      <c r="D90" s="14" t="s">
        <v>247</v>
      </c>
      <c r="E90" s="36">
        <v>40088</v>
      </c>
      <c r="F90" s="14" t="s">
        <v>198</v>
      </c>
      <c r="G90" s="14">
        <v>5</v>
      </c>
      <c r="H90" s="14">
        <v>0.03</v>
      </c>
      <c r="I90" s="14">
        <v>5</v>
      </c>
      <c r="J90" s="14">
        <v>0</v>
      </c>
      <c r="K90" s="14">
        <v>2</v>
      </c>
      <c r="L90" s="14">
        <v>5</v>
      </c>
      <c r="M90" s="14">
        <v>2</v>
      </c>
      <c r="N90" s="14">
        <v>5</v>
      </c>
      <c r="O90" s="14"/>
      <c r="P90" s="14"/>
      <c r="Q90" s="14"/>
      <c r="R90" s="14"/>
      <c r="S90" s="14">
        <v>1</v>
      </c>
      <c r="T90" s="14">
        <v>0.03</v>
      </c>
      <c r="U90" s="14"/>
    </row>
    <row r="91" s="2" customFormat="1" ht="31" customHeight="1" spans="1:21">
      <c r="A91" s="14">
        <v>86</v>
      </c>
      <c r="B91" s="14" t="s">
        <v>245</v>
      </c>
      <c r="C91" s="14" t="s">
        <v>249</v>
      </c>
      <c r="D91" s="14" t="s">
        <v>247</v>
      </c>
      <c r="E91" s="36">
        <v>40089</v>
      </c>
      <c r="F91" s="14" t="s">
        <v>250</v>
      </c>
      <c r="G91" s="14">
        <v>4</v>
      </c>
      <c r="H91" s="14">
        <v>0.3</v>
      </c>
      <c r="I91" s="14">
        <v>4</v>
      </c>
      <c r="J91" s="14">
        <v>4</v>
      </c>
      <c r="K91" s="14">
        <v>2</v>
      </c>
      <c r="L91" s="14">
        <v>4</v>
      </c>
      <c r="M91" s="14">
        <v>2</v>
      </c>
      <c r="N91" s="14">
        <v>4</v>
      </c>
      <c r="O91" s="14"/>
      <c r="P91" s="14"/>
      <c r="Q91" s="14"/>
      <c r="R91" s="14"/>
      <c r="S91" s="14">
        <v>1</v>
      </c>
      <c r="T91" s="14">
        <v>0.3</v>
      </c>
      <c r="U91" s="14"/>
    </row>
    <row r="92" s="2" customFormat="1" ht="31" customHeight="1" spans="1:21">
      <c r="A92" s="14">
        <v>87</v>
      </c>
      <c r="B92" s="14" t="s">
        <v>245</v>
      </c>
      <c r="C92" s="14" t="s">
        <v>251</v>
      </c>
      <c r="D92" s="14" t="s">
        <v>247</v>
      </c>
      <c r="E92" s="36">
        <v>40090</v>
      </c>
      <c r="F92" s="14" t="s">
        <v>250</v>
      </c>
      <c r="G92" s="14">
        <v>8</v>
      </c>
      <c r="H92" s="14">
        <v>0.3</v>
      </c>
      <c r="I92" s="14">
        <v>8</v>
      </c>
      <c r="J92" s="14">
        <v>8</v>
      </c>
      <c r="K92" s="14">
        <v>2</v>
      </c>
      <c r="L92" s="14">
        <v>8</v>
      </c>
      <c r="M92" s="14">
        <v>2</v>
      </c>
      <c r="N92" s="14">
        <v>8</v>
      </c>
      <c r="O92" s="14"/>
      <c r="P92" s="14"/>
      <c r="Q92" s="14"/>
      <c r="R92" s="14"/>
      <c r="S92" s="14">
        <v>1</v>
      </c>
      <c r="T92" s="14">
        <v>0.3</v>
      </c>
      <c r="U92" s="14"/>
    </row>
    <row r="93" s="2" customFormat="1" ht="31" customHeight="1" spans="1:21">
      <c r="A93" s="14">
        <v>88</v>
      </c>
      <c r="B93" s="14" t="s">
        <v>252</v>
      </c>
      <c r="C93" s="14" t="s">
        <v>253</v>
      </c>
      <c r="D93" s="14" t="s">
        <v>254</v>
      </c>
      <c r="E93" s="36">
        <v>40087</v>
      </c>
      <c r="F93" s="14" t="s">
        <v>181</v>
      </c>
      <c r="G93" s="12">
        <v>20</v>
      </c>
      <c r="H93" s="12">
        <v>0.1</v>
      </c>
      <c r="I93" s="12">
        <v>20</v>
      </c>
      <c r="J93" s="12">
        <v>20</v>
      </c>
      <c r="K93" s="12">
        <v>4</v>
      </c>
      <c r="L93" s="12">
        <v>20</v>
      </c>
      <c r="M93" s="12">
        <v>4</v>
      </c>
      <c r="N93" s="12">
        <v>20</v>
      </c>
      <c r="O93" s="12"/>
      <c r="P93" s="12"/>
      <c r="Q93" s="12"/>
      <c r="R93" s="12"/>
      <c r="S93" s="12">
        <v>1</v>
      </c>
      <c r="T93" s="12">
        <v>0.1</v>
      </c>
      <c r="U93" s="53"/>
    </row>
    <row r="94" s="2" customFormat="1" ht="31" customHeight="1" spans="1:21">
      <c r="A94" s="14">
        <v>89</v>
      </c>
      <c r="B94" s="14" t="s">
        <v>255</v>
      </c>
      <c r="C94" s="14" t="s">
        <v>256</v>
      </c>
      <c r="D94" s="12" t="s">
        <v>257</v>
      </c>
      <c r="E94" s="36">
        <v>44287</v>
      </c>
      <c r="F94" s="14" t="s">
        <v>258</v>
      </c>
      <c r="G94" s="14">
        <v>4.75</v>
      </c>
      <c r="H94" s="14">
        <v>0</v>
      </c>
      <c r="I94" s="14">
        <v>4.75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/>
      <c r="P94" s="14"/>
      <c r="Q94" s="14"/>
      <c r="R94" s="14"/>
      <c r="S94" s="14">
        <v>0</v>
      </c>
      <c r="T94" s="14">
        <v>0</v>
      </c>
      <c r="U94" s="14"/>
    </row>
    <row r="95" ht="31" customHeight="1" spans="1:21">
      <c r="A95" s="14">
        <v>90</v>
      </c>
      <c r="B95" s="14" t="s">
        <v>259</v>
      </c>
      <c r="C95" s="14" t="s">
        <v>260</v>
      </c>
      <c r="D95" s="14" t="s">
        <v>261</v>
      </c>
      <c r="E95" s="14">
        <v>2013.1</v>
      </c>
      <c r="F95" s="14" t="s">
        <v>262</v>
      </c>
      <c r="G95" s="14">
        <v>117.81</v>
      </c>
      <c r="H95" s="14">
        <v>0.58</v>
      </c>
      <c r="I95" s="14">
        <v>117.81</v>
      </c>
      <c r="J95" s="14">
        <v>117.81</v>
      </c>
      <c r="K95" s="22">
        <v>17</v>
      </c>
      <c r="L95" s="14">
        <v>118.03</v>
      </c>
      <c r="M95" s="22">
        <v>17</v>
      </c>
      <c r="N95" s="14">
        <v>118.03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11"/>
    </row>
    <row r="96" ht="31" customHeight="1" spans="1:21">
      <c r="A96" s="14">
        <v>91</v>
      </c>
      <c r="B96" s="14" t="s">
        <v>259</v>
      </c>
      <c r="C96" s="14" t="s">
        <v>260</v>
      </c>
      <c r="D96" s="14" t="s">
        <v>261</v>
      </c>
      <c r="E96" s="14">
        <v>2014.9</v>
      </c>
      <c r="F96" s="14" t="s">
        <v>262</v>
      </c>
      <c r="G96" s="14">
        <v>0.17</v>
      </c>
      <c r="H96" s="14">
        <v>0</v>
      </c>
      <c r="I96" s="14">
        <v>0.17</v>
      </c>
      <c r="J96" s="14">
        <v>0.17</v>
      </c>
      <c r="K96" s="22">
        <v>1</v>
      </c>
      <c r="L96" s="14">
        <v>0.17</v>
      </c>
      <c r="M96" s="22">
        <v>1</v>
      </c>
      <c r="N96" s="14">
        <v>0.17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/>
    </row>
    <row r="97" ht="48" customHeight="1" spans="1:21">
      <c r="A97" s="14">
        <v>92</v>
      </c>
      <c r="B97" s="14" t="s">
        <v>259</v>
      </c>
      <c r="C97" s="14" t="s">
        <v>263</v>
      </c>
      <c r="D97" s="14" t="s">
        <v>261</v>
      </c>
      <c r="E97" s="14">
        <v>2014.9</v>
      </c>
      <c r="F97" s="14" t="s">
        <v>262</v>
      </c>
      <c r="G97" s="14">
        <v>0.17</v>
      </c>
      <c r="H97" s="14">
        <v>0</v>
      </c>
      <c r="I97" s="14">
        <v>0.17</v>
      </c>
      <c r="J97" s="14">
        <v>0.17</v>
      </c>
      <c r="K97" s="22">
        <v>1</v>
      </c>
      <c r="L97" s="14">
        <v>0.17</v>
      </c>
      <c r="M97" s="22">
        <v>1</v>
      </c>
      <c r="N97" s="14">
        <v>0.17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/>
    </row>
    <row r="98" ht="45" customHeight="1" spans="1:21">
      <c r="A98" s="14">
        <v>93</v>
      </c>
      <c r="B98" s="14" t="s">
        <v>259</v>
      </c>
      <c r="C98" s="14" t="s">
        <v>264</v>
      </c>
      <c r="D98" s="14" t="s">
        <v>261</v>
      </c>
      <c r="E98" s="14">
        <v>2014.9</v>
      </c>
      <c r="F98" s="14" t="s">
        <v>262</v>
      </c>
      <c r="G98" s="14">
        <v>0.17</v>
      </c>
      <c r="H98" s="14">
        <v>0</v>
      </c>
      <c r="I98" s="14">
        <v>0.17</v>
      </c>
      <c r="J98" s="14">
        <v>0.17</v>
      </c>
      <c r="K98" s="22">
        <v>1</v>
      </c>
      <c r="L98" s="14">
        <v>0.17</v>
      </c>
      <c r="M98" s="22">
        <v>1</v>
      </c>
      <c r="N98" s="14">
        <v>0.17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/>
    </row>
    <row r="99" ht="45" customHeight="1" spans="1:21">
      <c r="A99" s="14">
        <v>94</v>
      </c>
      <c r="B99" s="14" t="s">
        <v>265</v>
      </c>
      <c r="C99" s="14" t="s">
        <v>266</v>
      </c>
      <c r="D99" s="14" t="s">
        <v>267</v>
      </c>
      <c r="E99" s="14">
        <v>2016.1</v>
      </c>
      <c r="F99" s="14" t="s">
        <v>268</v>
      </c>
      <c r="G99" s="14">
        <v>10</v>
      </c>
      <c r="H99" s="14">
        <v>0.08</v>
      </c>
      <c r="I99" s="14">
        <v>10</v>
      </c>
      <c r="J99" s="14">
        <v>10</v>
      </c>
      <c r="K99" s="22">
        <v>2</v>
      </c>
      <c r="L99" s="14">
        <v>10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2</v>
      </c>
      <c r="T99" s="14">
        <v>10</v>
      </c>
      <c r="U99" s="22"/>
    </row>
    <row r="100" ht="45" customHeight="1" spans="1:21">
      <c r="A100" s="14">
        <v>95</v>
      </c>
      <c r="B100" s="14" t="s">
        <v>269</v>
      </c>
      <c r="C100" s="14" t="s">
        <v>270</v>
      </c>
      <c r="D100" s="14" t="s">
        <v>271</v>
      </c>
      <c r="E100" s="14">
        <v>2024.4</v>
      </c>
      <c r="F100" s="14" t="s">
        <v>272</v>
      </c>
      <c r="G100" s="14">
        <v>167.4</v>
      </c>
      <c r="H100" s="14">
        <v>10.044</v>
      </c>
      <c r="I100" s="14">
        <v>0</v>
      </c>
      <c r="J100" s="14">
        <v>0</v>
      </c>
      <c r="K100" s="14">
        <v>18</v>
      </c>
      <c r="L100" s="37">
        <v>10.044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18</v>
      </c>
      <c r="T100" s="37">
        <v>10.044</v>
      </c>
      <c r="U100" s="54"/>
    </row>
    <row r="101" ht="45" customHeight="1" spans="1:21">
      <c r="A101" s="14">
        <v>96</v>
      </c>
      <c r="B101" s="14" t="s">
        <v>269</v>
      </c>
      <c r="C101" s="14" t="s">
        <v>273</v>
      </c>
      <c r="D101" s="14" t="s">
        <v>271</v>
      </c>
      <c r="E101" s="14">
        <v>2024.4</v>
      </c>
      <c r="F101" s="14" t="s">
        <v>272</v>
      </c>
      <c r="G101" s="14">
        <v>214.7745</v>
      </c>
      <c r="H101" s="14" t="s">
        <v>274</v>
      </c>
      <c r="I101" s="14" t="s">
        <v>275</v>
      </c>
      <c r="J101" s="14" t="s">
        <v>275</v>
      </c>
      <c r="K101" s="14" t="s">
        <v>276</v>
      </c>
      <c r="L101" s="14" t="s">
        <v>274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 t="s">
        <v>276</v>
      </c>
      <c r="T101" s="14" t="s">
        <v>274</v>
      </c>
      <c r="U101" s="55"/>
    </row>
    <row r="102" ht="45" customHeight="1" spans="1:21">
      <c r="A102" s="14">
        <v>97</v>
      </c>
      <c r="B102" s="14" t="s">
        <v>259</v>
      </c>
      <c r="C102" s="14" t="s">
        <v>277</v>
      </c>
      <c r="D102" s="14" t="s">
        <v>271</v>
      </c>
      <c r="E102" s="14">
        <v>2023.12</v>
      </c>
      <c r="F102" s="14" t="s">
        <v>278</v>
      </c>
      <c r="G102" s="14" t="s">
        <v>279</v>
      </c>
      <c r="H102" s="14" t="s">
        <v>280</v>
      </c>
      <c r="I102" s="14" t="s">
        <v>275</v>
      </c>
      <c r="J102" s="14" t="s">
        <v>275</v>
      </c>
      <c r="K102" s="14" t="s">
        <v>275</v>
      </c>
      <c r="L102" s="14" t="s">
        <v>275</v>
      </c>
      <c r="M102" s="14" t="s">
        <v>275</v>
      </c>
      <c r="N102" s="14" t="s">
        <v>275</v>
      </c>
      <c r="O102" s="14" t="s">
        <v>275</v>
      </c>
      <c r="P102" s="14" t="s">
        <v>275</v>
      </c>
      <c r="Q102" s="14" t="s">
        <v>275</v>
      </c>
      <c r="R102" s="14" t="s">
        <v>275</v>
      </c>
      <c r="S102" s="14" t="s">
        <v>275</v>
      </c>
      <c r="T102" s="14" t="s">
        <v>275</v>
      </c>
      <c r="U102" s="55"/>
    </row>
    <row r="103" ht="45" customHeight="1" spans="1:21">
      <c r="A103" s="14">
        <v>98</v>
      </c>
      <c r="B103" s="14" t="s">
        <v>259</v>
      </c>
      <c r="C103" s="14" t="s">
        <v>281</v>
      </c>
      <c r="D103" s="14" t="s">
        <v>271</v>
      </c>
      <c r="E103" s="14">
        <v>2023.12</v>
      </c>
      <c r="F103" s="14" t="s">
        <v>278</v>
      </c>
      <c r="G103" s="14" t="s">
        <v>282</v>
      </c>
      <c r="H103" s="14" t="s">
        <v>283</v>
      </c>
      <c r="I103" s="14" t="s">
        <v>275</v>
      </c>
      <c r="J103" s="14" t="s">
        <v>275</v>
      </c>
      <c r="K103" s="14" t="s">
        <v>284</v>
      </c>
      <c r="L103" s="14" t="s">
        <v>283</v>
      </c>
      <c r="M103" s="14" t="s">
        <v>275</v>
      </c>
      <c r="N103" s="14" t="s">
        <v>275</v>
      </c>
      <c r="O103" s="14" t="s">
        <v>275</v>
      </c>
      <c r="P103" s="14" t="s">
        <v>275</v>
      </c>
      <c r="Q103" s="14" t="s">
        <v>275</v>
      </c>
      <c r="R103" s="14" t="s">
        <v>275</v>
      </c>
      <c r="S103" s="14" t="s">
        <v>284</v>
      </c>
      <c r="T103" s="14" t="s">
        <v>283</v>
      </c>
      <c r="U103" s="55"/>
    </row>
    <row r="104" ht="45" customHeight="1" spans="1:21">
      <c r="A104" s="14">
        <v>99</v>
      </c>
      <c r="B104" s="14" t="s">
        <v>259</v>
      </c>
      <c r="C104" s="14" t="s">
        <v>285</v>
      </c>
      <c r="D104" s="14" t="s">
        <v>271</v>
      </c>
      <c r="E104" s="14">
        <v>2023.12</v>
      </c>
      <c r="F104" s="14" t="s">
        <v>278</v>
      </c>
      <c r="G104" s="14" t="s">
        <v>286</v>
      </c>
      <c r="H104" s="14" t="s">
        <v>283</v>
      </c>
      <c r="I104" s="14" t="s">
        <v>275</v>
      </c>
      <c r="J104" s="14" t="s">
        <v>275</v>
      </c>
      <c r="K104" s="14" t="s">
        <v>287</v>
      </c>
      <c r="L104" s="14" t="s">
        <v>283</v>
      </c>
      <c r="M104" s="14" t="s">
        <v>275</v>
      </c>
      <c r="N104" s="14" t="s">
        <v>275</v>
      </c>
      <c r="O104" s="14" t="s">
        <v>275</v>
      </c>
      <c r="P104" s="14" t="s">
        <v>275</v>
      </c>
      <c r="Q104" s="14" t="s">
        <v>275</v>
      </c>
      <c r="R104" s="14" t="s">
        <v>275</v>
      </c>
      <c r="S104" s="14" t="s">
        <v>287</v>
      </c>
      <c r="T104" s="14" t="s">
        <v>283</v>
      </c>
      <c r="U104" s="55"/>
    </row>
    <row r="105" ht="45" customHeight="1" spans="1:21">
      <c r="A105" s="14">
        <v>100</v>
      </c>
      <c r="B105" s="14" t="s">
        <v>288</v>
      </c>
      <c r="C105" s="14" t="s">
        <v>289</v>
      </c>
      <c r="D105" s="14" t="s">
        <v>271</v>
      </c>
      <c r="E105" s="14">
        <v>2023.12</v>
      </c>
      <c r="F105" s="14" t="s">
        <v>278</v>
      </c>
      <c r="G105" s="14" t="s">
        <v>290</v>
      </c>
      <c r="H105" s="14" t="s">
        <v>291</v>
      </c>
      <c r="I105" s="14" t="s">
        <v>275</v>
      </c>
      <c r="J105" s="14" t="s">
        <v>275</v>
      </c>
      <c r="K105" s="14">
        <v>4</v>
      </c>
      <c r="L105" s="14" t="s">
        <v>291</v>
      </c>
      <c r="M105" s="14" t="s">
        <v>275</v>
      </c>
      <c r="N105" s="14" t="s">
        <v>275</v>
      </c>
      <c r="O105" s="14" t="s">
        <v>275</v>
      </c>
      <c r="P105" s="14" t="s">
        <v>275</v>
      </c>
      <c r="Q105" s="14" t="s">
        <v>275</v>
      </c>
      <c r="R105" s="14" t="s">
        <v>275</v>
      </c>
      <c r="S105" s="14" t="s">
        <v>292</v>
      </c>
      <c r="T105" s="14" t="s">
        <v>291</v>
      </c>
      <c r="U105" s="55"/>
    </row>
    <row r="106" ht="24" customHeight="1" spans="1:21">
      <c r="A106" s="14">
        <v>101</v>
      </c>
      <c r="B106" s="14" t="s">
        <v>265</v>
      </c>
      <c r="C106" s="14" t="s">
        <v>293</v>
      </c>
      <c r="D106" s="14" t="s">
        <v>271</v>
      </c>
      <c r="E106" s="14" t="s">
        <v>294</v>
      </c>
      <c r="F106" s="14" t="s">
        <v>295</v>
      </c>
      <c r="G106" s="14">
        <v>0.28</v>
      </c>
      <c r="H106" s="14">
        <v>0</v>
      </c>
      <c r="I106" s="14">
        <v>0.28</v>
      </c>
      <c r="J106" s="14">
        <v>0.28</v>
      </c>
      <c r="K106" s="14">
        <v>1</v>
      </c>
      <c r="L106" s="14">
        <v>0.28</v>
      </c>
      <c r="M106" s="14">
        <v>1</v>
      </c>
      <c r="N106" s="14">
        <v>0.28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22"/>
    </row>
    <row r="107" ht="50" customHeight="1" spans="1:21">
      <c r="A107" s="14">
        <v>102</v>
      </c>
      <c r="B107" s="14" t="s">
        <v>265</v>
      </c>
      <c r="C107" s="14" t="s">
        <v>296</v>
      </c>
      <c r="D107" s="14" t="s">
        <v>297</v>
      </c>
      <c r="E107" s="14">
        <v>2015.5</v>
      </c>
      <c r="F107" s="14">
        <v>2015.5</v>
      </c>
      <c r="G107" s="14">
        <v>0.9</v>
      </c>
      <c r="H107" s="14">
        <v>0</v>
      </c>
      <c r="I107" s="14">
        <v>0.9</v>
      </c>
      <c r="J107" s="14">
        <v>0.9</v>
      </c>
      <c r="K107" s="22">
        <v>1</v>
      </c>
      <c r="L107" s="22">
        <v>0.9</v>
      </c>
      <c r="M107" s="14">
        <v>1</v>
      </c>
      <c r="N107" s="22">
        <v>0.9</v>
      </c>
      <c r="O107" s="22">
        <v>0</v>
      </c>
      <c r="P107" s="22">
        <v>0</v>
      </c>
      <c r="Q107" s="22">
        <v>1</v>
      </c>
      <c r="R107" s="22">
        <v>0.9</v>
      </c>
      <c r="S107" s="22">
        <v>0</v>
      </c>
      <c r="T107" s="22">
        <v>0</v>
      </c>
      <c r="U107" s="22"/>
    </row>
    <row r="108" ht="26" customHeight="1" spans="1:21">
      <c r="A108" s="14">
        <v>103</v>
      </c>
      <c r="B108" s="14" t="s">
        <v>298</v>
      </c>
      <c r="C108" s="14" t="s">
        <v>299</v>
      </c>
      <c r="D108" s="14" t="s">
        <v>271</v>
      </c>
      <c r="E108" s="14" t="s">
        <v>300</v>
      </c>
      <c r="F108" s="14" t="s">
        <v>300</v>
      </c>
      <c r="G108" s="14">
        <v>0.81</v>
      </c>
      <c r="H108" s="14">
        <v>0</v>
      </c>
      <c r="I108" s="14">
        <v>0.81</v>
      </c>
      <c r="J108" s="14">
        <v>0.81</v>
      </c>
      <c r="K108" s="14">
        <v>1</v>
      </c>
      <c r="L108" s="14">
        <v>0.81</v>
      </c>
      <c r="M108" s="14">
        <v>1</v>
      </c>
      <c r="N108" s="14">
        <v>0.81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54"/>
    </row>
    <row r="109" ht="27" spans="1:21">
      <c r="A109" s="14">
        <v>104</v>
      </c>
      <c r="B109" s="14" t="s">
        <v>301</v>
      </c>
      <c r="C109" s="14" t="s">
        <v>302</v>
      </c>
      <c r="D109" s="14" t="s">
        <v>303</v>
      </c>
      <c r="E109" s="14" t="s">
        <v>304</v>
      </c>
      <c r="F109" s="14" t="s">
        <v>305</v>
      </c>
      <c r="G109" s="14">
        <v>0.31</v>
      </c>
      <c r="H109" s="14">
        <v>0</v>
      </c>
      <c r="I109" s="14">
        <v>0.31</v>
      </c>
      <c r="J109" s="14">
        <v>0.31</v>
      </c>
      <c r="K109" s="14">
        <v>1</v>
      </c>
      <c r="L109" s="14">
        <v>0.31</v>
      </c>
      <c r="M109" s="14">
        <v>1</v>
      </c>
      <c r="N109" s="14">
        <v>0.31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/>
    </row>
    <row r="110" ht="45" customHeight="1" spans="1:21">
      <c r="A110" s="14">
        <v>105</v>
      </c>
      <c r="B110" s="14" t="s">
        <v>269</v>
      </c>
      <c r="C110" s="14" t="s">
        <v>306</v>
      </c>
      <c r="D110" s="14" t="s">
        <v>307</v>
      </c>
      <c r="E110" s="14">
        <v>2014.7</v>
      </c>
      <c r="F110" s="14">
        <v>2014.1</v>
      </c>
      <c r="G110" s="14">
        <v>3.12</v>
      </c>
      <c r="H110" s="14">
        <v>0.12</v>
      </c>
      <c r="I110" s="14">
        <v>3.12</v>
      </c>
      <c r="J110" s="14">
        <v>3.12</v>
      </c>
      <c r="K110" s="22">
        <v>1</v>
      </c>
      <c r="L110" s="14">
        <v>3.12</v>
      </c>
      <c r="M110" s="22">
        <v>1</v>
      </c>
      <c r="N110" s="14">
        <v>3.12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14"/>
    </row>
    <row r="111" ht="45" customHeight="1" spans="1:21">
      <c r="A111" s="14">
        <v>106</v>
      </c>
      <c r="B111" s="14" t="s">
        <v>259</v>
      </c>
      <c r="C111" s="14" t="s">
        <v>306</v>
      </c>
      <c r="D111" s="14" t="s">
        <v>307</v>
      </c>
      <c r="E111" s="14">
        <v>2018.8</v>
      </c>
      <c r="F111" s="14">
        <v>2018.8</v>
      </c>
      <c r="G111" s="14">
        <v>0.63</v>
      </c>
      <c r="H111" s="14">
        <v>0.05</v>
      </c>
      <c r="I111" s="14">
        <v>0.63</v>
      </c>
      <c r="J111" s="14">
        <v>0.63</v>
      </c>
      <c r="K111" s="22">
        <v>1</v>
      </c>
      <c r="L111" s="14">
        <v>0.63</v>
      </c>
      <c r="M111" s="22">
        <v>1</v>
      </c>
      <c r="N111" s="14">
        <v>0.63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14"/>
    </row>
    <row r="112" ht="54" spans="1:21">
      <c r="A112" s="14">
        <v>107</v>
      </c>
      <c r="B112" s="14" t="s">
        <v>269</v>
      </c>
      <c r="C112" s="14" t="s">
        <v>308</v>
      </c>
      <c r="D112" s="14" t="s">
        <v>271</v>
      </c>
      <c r="E112" s="14" t="s">
        <v>309</v>
      </c>
      <c r="F112" s="14" t="s">
        <v>310</v>
      </c>
      <c r="G112" s="14">
        <v>0.978</v>
      </c>
      <c r="H112" s="14">
        <v>0</v>
      </c>
      <c r="I112" s="14">
        <v>0</v>
      </c>
      <c r="J112" s="14">
        <v>0</v>
      </c>
      <c r="K112" s="14">
        <v>1</v>
      </c>
      <c r="L112" s="14">
        <v>0.978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0.98</v>
      </c>
      <c r="U112" s="54"/>
    </row>
    <row r="113" ht="48" customHeight="1" spans="1:21">
      <c r="A113" s="14">
        <v>108</v>
      </c>
      <c r="B113" s="14" t="s">
        <v>311</v>
      </c>
      <c r="C113" s="49" t="s">
        <v>312</v>
      </c>
      <c r="D113" s="49" t="s">
        <v>313</v>
      </c>
      <c r="E113" s="50" t="s">
        <v>314</v>
      </c>
      <c r="F113" s="51">
        <v>2015.05</v>
      </c>
      <c r="G113" s="14">
        <v>0.65</v>
      </c>
      <c r="H113" s="14"/>
      <c r="I113" s="14"/>
      <c r="J113" s="14"/>
      <c r="K113" s="22"/>
      <c r="L113" s="51"/>
      <c r="M113" s="22">
        <v>0</v>
      </c>
      <c r="N113" s="51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1</v>
      </c>
      <c r="T113" s="22">
        <v>0.65</v>
      </c>
      <c r="U113" s="22"/>
    </row>
    <row r="114" ht="24" customHeight="1" spans="1:21">
      <c r="A114" s="14">
        <v>109</v>
      </c>
      <c r="B114" s="14" t="s">
        <v>315</v>
      </c>
      <c r="C114" s="14" t="s">
        <v>316</v>
      </c>
      <c r="D114" s="14" t="s">
        <v>317</v>
      </c>
      <c r="E114" s="15" t="s">
        <v>72</v>
      </c>
      <c r="F114" s="15" t="s">
        <v>318</v>
      </c>
      <c r="G114" s="15">
        <v>8</v>
      </c>
      <c r="H114" s="15">
        <v>0</v>
      </c>
      <c r="I114" s="15">
        <v>5</v>
      </c>
      <c r="J114" s="15">
        <v>5</v>
      </c>
      <c r="K114" s="15">
        <f t="shared" ref="K114:K135" si="1">M114+O114+Q114+S114</f>
        <v>6</v>
      </c>
      <c r="L114" s="15">
        <f t="shared" ref="L114:L129" si="2">N114+P114+R114+T114</f>
        <v>8</v>
      </c>
      <c r="M114" s="15">
        <v>6</v>
      </c>
      <c r="N114" s="15">
        <v>8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/>
    </row>
    <row r="115" ht="24" customHeight="1" spans="1:21">
      <c r="A115" s="14">
        <v>110</v>
      </c>
      <c r="B115" s="14" t="s">
        <v>315</v>
      </c>
      <c r="C115" s="14" t="s">
        <v>319</v>
      </c>
      <c r="D115" s="14" t="s">
        <v>135</v>
      </c>
      <c r="E115" s="15" t="s">
        <v>320</v>
      </c>
      <c r="F115" s="15" t="s">
        <v>321</v>
      </c>
      <c r="G115" s="15">
        <v>1.1</v>
      </c>
      <c r="H115" s="15">
        <v>0</v>
      </c>
      <c r="I115" s="15">
        <v>1.1</v>
      </c>
      <c r="J115" s="15">
        <v>0</v>
      </c>
      <c r="K115" s="15">
        <f t="shared" si="1"/>
        <v>1</v>
      </c>
      <c r="L115" s="15">
        <f t="shared" si="2"/>
        <v>1.1</v>
      </c>
      <c r="M115" s="15">
        <v>1</v>
      </c>
      <c r="N115" s="15">
        <v>1.1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/>
    </row>
    <row r="116" ht="24" customHeight="1" spans="1:21">
      <c r="A116" s="14">
        <v>111</v>
      </c>
      <c r="B116" s="14" t="s">
        <v>315</v>
      </c>
      <c r="C116" s="14" t="s">
        <v>322</v>
      </c>
      <c r="D116" s="14" t="s">
        <v>135</v>
      </c>
      <c r="E116" s="15" t="s">
        <v>320</v>
      </c>
      <c r="F116" s="15" t="s">
        <v>321</v>
      </c>
      <c r="G116" s="15">
        <v>1.1</v>
      </c>
      <c r="H116" s="15">
        <v>0</v>
      </c>
      <c r="I116" s="15">
        <v>1.1</v>
      </c>
      <c r="J116" s="15">
        <v>0</v>
      </c>
      <c r="K116" s="15">
        <f t="shared" si="1"/>
        <v>1</v>
      </c>
      <c r="L116" s="15">
        <f t="shared" si="2"/>
        <v>1.1</v>
      </c>
      <c r="M116" s="15">
        <v>1</v>
      </c>
      <c r="N116" s="15">
        <v>1.1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/>
    </row>
    <row r="117" ht="31" customHeight="1" spans="1:21">
      <c r="A117" s="14">
        <v>112</v>
      </c>
      <c r="B117" s="14" t="s">
        <v>323</v>
      </c>
      <c r="C117" s="14" t="s">
        <v>324</v>
      </c>
      <c r="D117" s="14" t="s">
        <v>135</v>
      </c>
      <c r="E117" s="15" t="s">
        <v>304</v>
      </c>
      <c r="F117" s="15" t="s">
        <v>325</v>
      </c>
      <c r="G117" s="15">
        <v>0.72</v>
      </c>
      <c r="H117" s="15">
        <v>0.04</v>
      </c>
      <c r="I117" s="15">
        <v>0</v>
      </c>
      <c r="J117" s="15">
        <v>0</v>
      </c>
      <c r="K117" s="15">
        <f t="shared" si="1"/>
        <v>1</v>
      </c>
      <c r="L117" s="15">
        <f t="shared" si="2"/>
        <v>0.72</v>
      </c>
      <c r="M117" s="15">
        <v>0</v>
      </c>
      <c r="N117" s="15">
        <v>0</v>
      </c>
      <c r="O117" s="15">
        <v>0</v>
      </c>
      <c r="P117" s="15">
        <v>0</v>
      </c>
      <c r="Q117" s="15">
        <v>1</v>
      </c>
      <c r="R117" s="15">
        <v>0.72</v>
      </c>
      <c r="S117" s="15">
        <v>0</v>
      </c>
      <c r="T117" s="15">
        <v>0</v>
      </c>
      <c r="U117" s="22"/>
    </row>
    <row r="118" ht="31" customHeight="1" spans="1:21">
      <c r="A118" s="14">
        <v>113</v>
      </c>
      <c r="B118" s="14" t="s">
        <v>323</v>
      </c>
      <c r="C118" s="14" t="s">
        <v>326</v>
      </c>
      <c r="D118" s="14" t="s">
        <v>135</v>
      </c>
      <c r="E118" s="15" t="s">
        <v>327</v>
      </c>
      <c r="F118" s="15" t="s">
        <v>325</v>
      </c>
      <c r="G118" s="15">
        <v>0.56</v>
      </c>
      <c r="H118" s="15">
        <v>0.03</v>
      </c>
      <c r="I118" s="15">
        <v>0</v>
      </c>
      <c r="J118" s="15">
        <v>0</v>
      </c>
      <c r="K118" s="15">
        <f t="shared" si="1"/>
        <v>2</v>
      </c>
      <c r="L118" s="15">
        <f t="shared" si="2"/>
        <v>0.56</v>
      </c>
      <c r="M118" s="15">
        <v>0</v>
      </c>
      <c r="N118" s="15">
        <v>0</v>
      </c>
      <c r="O118" s="15">
        <v>0</v>
      </c>
      <c r="P118" s="15">
        <v>0</v>
      </c>
      <c r="Q118" s="15">
        <v>2</v>
      </c>
      <c r="R118" s="15">
        <v>0.56</v>
      </c>
      <c r="S118" s="15">
        <v>0</v>
      </c>
      <c r="T118" s="15">
        <v>0</v>
      </c>
      <c r="U118" s="22"/>
    </row>
    <row r="119" ht="31" customHeight="1" spans="1:21">
      <c r="A119" s="14">
        <v>114</v>
      </c>
      <c r="B119" s="14" t="s">
        <v>323</v>
      </c>
      <c r="C119" s="14" t="s">
        <v>328</v>
      </c>
      <c r="D119" s="14" t="s">
        <v>135</v>
      </c>
      <c r="E119" s="15" t="s">
        <v>329</v>
      </c>
      <c r="F119" s="15" t="s">
        <v>330</v>
      </c>
      <c r="G119" s="15">
        <v>5.91</v>
      </c>
      <c r="H119" s="15">
        <v>0.37</v>
      </c>
      <c r="I119" s="15">
        <v>0</v>
      </c>
      <c r="J119" s="15">
        <v>0</v>
      </c>
      <c r="K119" s="15">
        <f t="shared" si="1"/>
        <v>3</v>
      </c>
      <c r="L119" s="15">
        <f t="shared" si="2"/>
        <v>5.91</v>
      </c>
      <c r="M119" s="15">
        <v>0</v>
      </c>
      <c r="N119" s="15">
        <v>0</v>
      </c>
      <c r="O119" s="15">
        <v>0</v>
      </c>
      <c r="P119" s="15">
        <v>0</v>
      </c>
      <c r="Q119" s="15">
        <v>3</v>
      </c>
      <c r="R119" s="15">
        <v>5.91</v>
      </c>
      <c r="S119" s="15">
        <v>0</v>
      </c>
      <c r="T119" s="15">
        <v>0</v>
      </c>
      <c r="U119" s="22"/>
    </row>
    <row r="120" ht="31" customHeight="1" spans="1:21">
      <c r="A120" s="14">
        <v>115</v>
      </c>
      <c r="B120" s="14" t="s">
        <v>323</v>
      </c>
      <c r="C120" s="14" t="s">
        <v>331</v>
      </c>
      <c r="D120" s="14" t="s">
        <v>135</v>
      </c>
      <c r="E120" s="15" t="s">
        <v>68</v>
      </c>
      <c r="F120" s="15" t="s">
        <v>332</v>
      </c>
      <c r="G120" s="15">
        <v>3.03</v>
      </c>
      <c r="H120" s="15">
        <v>0.2</v>
      </c>
      <c r="I120" s="15">
        <v>0</v>
      </c>
      <c r="J120" s="15">
        <v>0</v>
      </c>
      <c r="K120" s="15">
        <f t="shared" si="1"/>
        <v>2</v>
      </c>
      <c r="L120" s="15">
        <f t="shared" si="2"/>
        <v>3.03</v>
      </c>
      <c r="M120" s="15">
        <v>0</v>
      </c>
      <c r="N120" s="15">
        <v>0</v>
      </c>
      <c r="O120" s="15">
        <v>0</v>
      </c>
      <c r="P120" s="15">
        <v>0</v>
      </c>
      <c r="Q120" s="15">
        <v>2</v>
      </c>
      <c r="R120" s="15">
        <v>3.03</v>
      </c>
      <c r="S120" s="15">
        <v>0</v>
      </c>
      <c r="T120" s="15">
        <v>0</v>
      </c>
      <c r="U120" s="22"/>
    </row>
    <row r="121" ht="31" customHeight="1" spans="1:21">
      <c r="A121" s="14">
        <v>116</v>
      </c>
      <c r="B121" s="14" t="s">
        <v>323</v>
      </c>
      <c r="C121" s="14" t="s">
        <v>333</v>
      </c>
      <c r="D121" s="14" t="s">
        <v>135</v>
      </c>
      <c r="E121" s="15" t="s">
        <v>68</v>
      </c>
      <c r="F121" s="15" t="s">
        <v>332</v>
      </c>
      <c r="G121" s="15">
        <v>7.58</v>
      </c>
      <c r="H121" s="15">
        <v>0.49</v>
      </c>
      <c r="I121" s="15">
        <v>0</v>
      </c>
      <c r="J121" s="15">
        <v>0</v>
      </c>
      <c r="K121" s="15">
        <f t="shared" si="1"/>
        <v>4</v>
      </c>
      <c r="L121" s="15">
        <f t="shared" si="2"/>
        <v>7.58</v>
      </c>
      <c r="M121" s="15">
        <v>0</v>
      </c>
      <c r="N121" s="15">
        <v>0</v>
      </c>
      <c r="O121" s="15">
        <v>0</v>
      </c>
      <c r="P121" s="15">
        <v>0</v>
      </c>
      <c r="Q121" s="15">
        <v>4</v>
      </c>
      <c r="R121" s="15">
        <v>7.58</v>
      </c>
      <c r="S121" s="15">
        <v>0</v>
      </c>
      <c r="T121" s="15">
        <v>0</v>
      </c>
      <c r="U121" s="22"/>
    </row>
    <row r="122" ht="44" customHeight="1" spans="1:21">
      <c r="A122" s="14">
        <v>117</v>
      </c>
      <c r="B122" s="14" t="s">
        <v>323</v>
      </c>
      <c r="C122" s="14" t="s">
        <v>334</v>
      </c>
      <c r="D122" s="14" t="s">
        <v>135</v>
      </c>
      <c r="E122" s="15" t="s">
        <v>68</v>
      </c>
      <c r="F122" s="15" t="s">
        <v>332</v>
      </c>
      <c r="G122" s="15">
        <v>11.29</v>
      </c>
      <c r="H122" s="15">
        <v>0.72</v>
      </c>
      <c r="I122" s="15">
        <v>0</v>
      </c>
      <c r="J122" s="15">
        <v>0</v>
      </c>
      <c r="K122" s="15">
        <f t="shared" si="1"/>
        <v>5</v>
      </c>
      <c r="L122" s="15">
        <f t="shared" si="2"/>
        <v>11.29</v>
      </c>
      <c r="M122" s="15">
        <v>0</v>
      </c>
      <c r="N122" s="15">
        <v>0</v>
      </c>
      <c r="O122" s="15">
        <v>0</v>
      </c>
      <c r="P122" s="15">
        <v>0</v>
      </c>
      <c r="Q122" s="15">
        <v>5</v>
      </c>
      <c r="R122" s="15">
        <v>11.29</v>
      </c>
      <c r="S122" s="15">
        <v>0</v>
      </c>
      <c r="T122" s="15">
        <v>0</v>
      </c>
      <c r="U122" s="22"/>
    </row>
    <row r="123" ht="24" customHeight="1" spans="1:21">
      <c r="A123" s="14">
        <v>118</v>
      </c>
      <c r="B123" s="14" t="s">
        <v>323</v>
      </c>
      <c r="C123" s="14" t="s">
        <v>335</v>
      </c>
      <c r="D123" s="14" t="s">
        <v>75</v>
      </c>
      <c r="E123" s="15" t="s">
        <v>327</v>
      </c>
      <c r="F123" s="15" t="s">
        <v>321</v>
      </c>
      <c r="G123" s="15">
        <v>1</v>
      </c>
      <c r="H123" s="15">
        <v>0</v>
      </c>
      <c r="I123" s="15">
        <v>1</v>
      </c>
      <c r="J123" s="15">
        <v>1</v>
      </c>
      <c r="K123" s="15">
        <f t="shared" si="1"/>
        <v>1</v>
      </c>
      <c r="L123" s="15">
        <f t="shared" si="2"/>
        <v>1</v>
      </c>
      <c r="M123" s="15">
        <v>1</v>
      </c>
      <c r="N123" s="15">
        <v>1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22"/>
    </row>
    <row r="124" ht="32" customHeight="1" spans="1:21">
      <c r="A124" s="14">
        <v>119</v>
      </c>
      <c r="B124" s="14" t="s">
        <v>323</v>
      </c>
      <c r="C124" s="14" t="s">
        <v>336</v>
      </c>
      <c r="D124" s="14" t="s">
        <v>135</v>
      </c>
      <c r="E124" s="15" t="s">
        <v>320</v>
      </c>
      <c r="F124" s="15" t="s">
        <v>337</v>
      </c>
      <c r="G124" s="15">
        <v>1.21</v>
      </c>
      <c r="H124" s="15">
        <v>0.08</v>
      </c>
      <c r="I124" s="15">
        <v>0</v>
      </c>
      <c r="J124" s="15">
        <v>0</v>
      </c>
      <c r="K124" s="15">
        <f t="shared" si="1"/>
        <v>2</v>
      </c>
      <c r="L124" s="15">
        <f t="shared" si="2"/>
        <v>1.21</v>
      </c>
      <c r="M124" s="15">
        <v>0</v>
      </c>
      <c r="N124" s="15">
        <v>0</v>
      </c>
      <c r="O124" s="15">
        <v>0</v>
      </c>
      <c r="P124" s="15">
        <v>0</v>
      </c>
      <c r="Q124" s="15">
        <v>2</v>
      </c>
      <c r="R124" s="15">
        <v>1.21</v>
      </c>
      <c r="S124" s="15">
        <v>0</v>
      </c>
      <c r="T124" s="15">
        <v>0</v>
      </c>
      <c r="U124" s="22"/>
    </row>
    <row r="125" ht="32" customHeight="1" spans="1:21">
      <c r="A125" s="14">
        <v>120</v>
      </c>
      <c r="B125" s="14" t="s">
        <v>323</v>
      </c>
      <c r="C125" s="14" t="s">
        <v>338</v>
      </c>
      <c r="D125" s="14" t="s">
        <v>135</v>
      </c>
      <c r="E125" s="15" t="s">
        <v>320</v>
      </c>
      <c r="F125" s="15" t="s">
        <v>330</v>
      </c>
      <c r="G125" s="15">
        <v>2.48</v>
      </c>
      <c r="H125" s="15">
        <v>0.16</v>
      </c>
      <c r="I125" s="15">
        <v>0</v>
      </c>
      <c r="J125" s="15">
        <v>0</v>
      </c>
      <c r="K125" s="15">
        <f t="shared" si="1"/>
        <v>3</v>
      </c>
      <c r="L125" s="15">
        <f t="shared" si="2"/>
        <v>2.48</v>
      </c>
      <c r="M125" s="15">
        <v>0</v>
      </c>
      <c r="N125" s="15">
        <v>0</v>
      </c>
      <c r="O125" s="15">
        <v>0</v>
      </c>
      <c r="P125" s="15">
        <v>0</v>
      </c>
      <c r="Q125" s="15">
        <v>3</v>
      </c>
      <c r="R125" s="15">
        <v>2.48</v>
      </c>
      <c r="S125" s="15">
        <v>0</v>
      </c>
      <c r="T125" s="15">
        <v>0</v>
      </c>
      <c r="U125" s="22"/>
    </row>
    <row r="126" ht="23" customHeight="1" spans="1:21">
      <c r="A126" s="14">
        <v>121</v>
      </c>
      <c r="B126" s="14" t="s">
        <v>323</v>
      </c>
      <c r="C126" s="14" t="s">
        <v>339</v>
      </c>
      <c r="D126" s="14" t="s">
        <v>63</v>
      </c>
      <c r="E126" s="15" t="s">
        <v>68</v>
      </c>
      <c r="F126" s="15" t="s">
        <v>321</v>
      </c>
      <c r="G126" s="15">
        <v>2.98</v>
      </c>
      <c r="H126" s="15">
        <v>0</v>
      </c>
      <c r="I126" s="15">
        <v>2.98</v>
      </c>
      <c r="J126" s="15">
        <v>0</v>
      </c>
      <c r="K126" s="15">
        <f t="shared" si="1"/>
        <v>2</v>
      </c>
      <c r="L126" s="15">
        <f t="shared" si="2"/>
        <v>2.98</v>
      </c>
      <c r="M126" s="15">
        <v>2</v>
      </c>
      <c r="N126" s="15">
        <v>2.98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22"/>
    </row>
    <row r="127" ht="23" customHeight="1" spans="1:21">
      <c r="A127" s="14">
        <v>122</v>
      </c>
      <c r="B127" s="14" t="s">
        <v>323</v>
      </c>
      <c r="C127" s="14" t="s">
        <v>340</v>
      </c>
      <c r="D127" s="14" t="s">
        <v>63</v>
      </c>
      <c r="E127" s="15" t="s">
        <v>76</v>
      </c>
      <c r="F127" s="15" t="s">
        <v>321</v>
      </c>
      <c r="G127" s="15">
        <v>0.27</v>
      </c>
      <c r="H127" s="15">
        <v>0</v>
      </c>
      <c r="I127" s="15">
        <v>0.27</v>
      </c>
      <c r="J127" s="15">
        <v>0</v>
      </c>
      <c r="K127" s="15">
        <f t="shared" si="1"/>
        <v>2</v>
      </c>
      <c r="L127" s="15">
        <f t="shared" si="2"/>
        <v>0.27</v>
      </c>
      <c r="M127" s="15">
        <v>2</v>
      </c>
      <c r="N127" s="15">
        <v>0.27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22"/>
    </row>
    <row r="128" ht="23" customHeight="1" spans="1:21">
      <c r="A128" s="14">
        <v>123</v>
      </c>
      <c r="B128" s="14" t="s">
        <v>341</v>
      </c>
      <c r="C128" s="14" t="s">
        <v>342</v>
      </c>
      <c r="D128" s="14" t="s">
        <v>135</v>
      </c>
      <c r="E128" s="15" t="s">
        <v>343</v>
      </c>
      <c r="F128" s="15" t="s">
        <v>321</v>
      </c>
      <c r="G128" s="15">
        <v>1.5</v>
      </c>
      <c r="H128" s="15">
        <v>0</v>
      </c>
      <c r="I128" s="15">
        <v>1.5</v>
      </c>
      <c r="J128" s="15">
        <v>0</v>
      </c>
      <c r="K128" s="15">
        <f t="shared" si="1"/>
        <v>1</v>
      </c>
      <c r="L128" s="15">
        <f t="shared" si="2"/>
        <v>1.5</v>
      </c>
      <c r="M128" s="15">
        <v>1</v>
      </c>
      <c r="N128" s="15">
        <v>1.5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22"/>
    </row>
    <row r="129" ht="23" customHeight="1" spans="1:21">
      <c r="A129" s="14">
        <v>124</v>
      </c>
      <c r="B129" s="14" t="s">
        <v>344</v>
      </c>
      <c r="C129" s="14" t="s">
        <v>345</v>
      </c>
      <c r="D129" s="15" t="s">
        <v>135</v>
      </c>
      <c r="E129" s="15" t="s">
        <v>76</v>
      </c>
      <c r="F129" s="15" t="s">
        <v>321</v>
      </c>
      <c r="G129" s="15">
        <v>2</v>
      </c>
      <c r="H129" s="15">
        <v>0</v>
      </c>
      <c r="I129" s="15">
        <v>2</v>
      </c>
      <c r="J129" s="15">
        <v>0</v>
      </c>
      <c r="K129" s="15">
        <f t="shared" si="1"/>
        <v>3</v>
      </c>
      <c r="L129" s="15">
        <f t="shared" si="2"/>
        <v>2</v>
      </c>
      <c r="M129" s="15">
        <v>3</v>
      </c>
      <c r="N129" s="15">
        <v>2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/>
    </row>
    <row r="130" ht="31" customHeight="1" spans="1:21">
      <c r="A130" s="14">
        <v>125</v>
      </c>
      <c r="B130" s="14" t="s">
        <v>344</v>
      </c>
      <c r="C130" s="14" t="s">
        <v>346</v>
      </c>
      <c r="D130" s="15" t="s">
        <v>135</v>
      </c>
      <c r="E130" s="15" t="s">
        <v>320</v>
      </c>
      <c r="F130" s="15" t="s">
        <v>347</v>
      </c>
      <c r="G130" s="15">
        <v>2.304</v>
      </c>
      <c r="H130" s="15">
        <v>0</v>
      </c>
      <c r="I130" s="15">
        <v>2.304</v>
      </c>
      <c r="J130" s="15">
        <v>0</v>
      </c>
      <c r="K130" s="15">
        <f t="shared" si="1"/>
        <v>2</v>
      </c>
      <c r="L130" s="15">
        <v>2.304</v>
      </c>
      <c r="M130" s="15">
        <v>2</v>
      </c>
      <c r="N130" s="15">
        <v>2.304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/>
    </row>
    <row r="131" ht="24" customHeight="1" spans="1:21">
      <c r="A131" s="14">
        <v>126</v>
      </c>
      <c r="B131" s="14" t="s">
        <v>344</v>
      </c>
      <c r="C131" s="14" t="s">
        <v>348</v>
      </c>
      <c r="D131" s="15" t="s">
        <v>71</v>
      </c>
      <c r="E131" s="15" t="s">
        <v>294</v>
      </c>
      <c r="F131" s="15" t="s">
        <v>321</v>
      </c>
      <c r="G131" s="15">
        <v>1.5</v>
      </c>
      <c r="H131" s="15">
        <v>0</v>
      </c>
      <c r="I131" s="15">
        <v>1.5</v>
      </c>
      <c r="J131" s="15">
        <v>0</v>
      </c>
      <c r="K131" s="15">
        <f t="shared" si="1"/>
        <v>5</v>
      </c>
      <c r="L131" s="15">
        <f t="shared" ref="L131:L135" si="3">N131+P131+R131+T131</f>
        <v>1.5</v>
      </c>
      <c r="M131" s="15">
        <v>5</v>
      </c>
      <c r="N131" s="15">
        <v>1.5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/>
    </row>
    <row r="132" ht="24" customHeight="1" spans="1:21">
      <c r="A132" s="14">
        <v>127</v>
      </c>
      <c r="B132" s="14" t="s">
        <v>344</v>
      </c>
      <c r="C132" s="14" t="s">
        <v>349</v>
      </c>
      <c r="D132" s="15" t="s">
        <v>71</v>
      </c>
      <c r="E132" s="15" t="s">
        <v>294</v>
      </c>
      <c r="F132" s="15" t="s">
        <v>350</v>
      </c>
      <c r="G132" s="15">
        <v>3</v>
      </c>
      <c r="H132" s="15">
        <v>0</v>
      </c>
      <c r="I132" s="15">
        <v>3</v>
      </c>
      <c r="J132" s="15">
        <v>0</v>
      </c>
      <c r="K132" s="15">
        <f t="shared" si="1"/>
        <v>2</v>
      </c>
      <c r="L132" s="15">
        <f t="shared" si="3"/>
        <v>3</v>
      </c>
      <c r="M132" s="15">
        <v>2</v>
      </c>
      <c r="N132" s="15">
        <v>3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/>
    </row>
    <row r="133" ht="24" customHeight="1" spans="1:21">
      <c r="A133" s="14">
        <v>128</v>
      </c>
      <c r="B133" s="14" t="s">
        <v>344</v>
      </c>
      <c r="C133" s="14" t="s">
        <v>351</v>
      </c>
      <c r="D133" s="15" t="s">
        <v>135</v>
      </c>
      <c r="E133" s="15" t="s">
        <v>352</v>
      </c>
      <c r="F133" s="15" t="s">
        <v>353</v>
      </c>
      <c r="G133" s="15">
        <v>0.5</v>
      </c>
      <c r="H133" s="15">
        <v>0</v>
      </c>
      <c r="I133" s="15">
        <v>0.5</v>
      </c>
      <c r="J133" s="15">
        <v>0</v>
      </c>
      <c r="K133" s="15">
        <f t="shared" si="1"/>
        <v>2</v>
      </c>
      <c r="L133" s="15">
        <f t="shared" si="3"/>
        <v>0.5</v>
      </c>
      <c r="M133" s="15">
        <v>2</v>
      </c>
      <c r="N133" s="15">
        <v>0.5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/>
    </row>
    <row r="134" ht="24" customHeight="1" spans="1:21">
      <c r="A134" s="14">
        <v>129</v>
      </c>
      <c r="B134" s="14" t="s">
        <v>344</v>
      </c>
      <c r="C134" s="14" t="s">
        <v>354</v>
      </c>
      <c r="D134" s="15" t="s">
        <v>71</v>
      </c>
      <c r="E134" s="15" t="s">
        <v>294</v>
      </c>
      <c r="F134" s="15" t="s">
        <v>350</v>
      </c>
      <c r="G134" s="15">
        <v>1.5</v>
      </c>
      <c r="H134" s="15">
        <v>0</v>
      </c>
      <c r="I134" s="15">
        <v>1.5</v>
      </c>
      <c r="J134" s="15">
        <v>0</v>
      </c>
      <c r="K134" s="15">
        <f t="shared" si="1"/>
        <v>2</v>
      </c>
      <c r="L134" s="15">
        <f t="shared" si="3"/>
        <v>1.5</v>
      </c>
      <c r="M134" s="15">
        <v>2</v>
      </c>
      <c r="N134" s="15">
        <v>1.5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/>
    </row>
    <row r="135" ht="34" customHeight="1" spans="1:21">
      <c r="A135" s="14">
        <v>130</v>
      </c>
      <c r="B135" s="14" t="s">
        <v>344</v>
      </c>
      <c r="C135" s="14" t="s">
        <v>355</v>
      </c>
      <c r="D135" s="15" t="s">
        <v>71</v>
      </c>
      <c r="E135" s="15" t="s">
        <v>294</v>
      </c>
      <c r="F135" s="15" t="s">
        <v>356</v>
      </c>
      <c r="G135" s="15">
        <v>18.63</v>
      </c>
      <c r="H135" s="15">
        <v>0</v>
      </c>
      <c r="I135" s="15">
        <v>18.63</v>
      </c>
      <c r="J135" s="15">
        <v>0</v>
      </c>
      <c r="K135" s="15">
        <f t="shared" si="1"/>
        <v>10</v>
      </c>
      <c r="L135" s="15">
        <f t="shared" si="3"/>
        <v>18.63</v>
      </c>
      <c r="M135" s="15">
        <v>10</v>
      </c>
      <c r="N135" s="15">
        <v>18.63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/>
    </row>
    <row r="136" ht="45" customHeight="1" spans="1:21">
      <c r="A136" s="14">
        <v>131</v>
      </c>
      <c r="B136" s="21" t="s">
        <v>344</v>
      </c>
      <c r="C136" s="12" t="s">
        <v>357</v>
      </c>
      <c r="D136" s="14" t="s">
        <v>358</v>
      </c>
      <c r="E136" s="20" t="s">
        <v>359</v>
      </c>
      <c r="F136" s="56" t="s">
        <v>360</v>
      </c>
      <c r="G136" s="14">
        <v>0.189</v>
      </c>
      <c r="H136" s="14">
        <v>0.189</v>
      </c>
      <c r="I136" s="14">
        <v>0</v>
      </c>
      <c r="J136" s="14">
        <v>0</v>
      </c>
      <c r="K136" s="14">
        <v>1</v>
      </c>
      <c r="L136" s="22">
        <v>0.189</v>
      </c>
      <c r="M136" s="22">
        <v>0</v>
      </c>
      <c r="N136" s="14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1</v>
      </c>
      <c r="T136" s="22">
        <v>0.189</v>
      </c>
      <c r="U136" s="22"/>
    </row>
    <row r="137" ht="31" customHeight="1" spans="1:21">
      <c r="A137" s="14">
        <v>132</v>
      </c>
      <c r="B137" s="14" t="s">
        <v>361</v>
      </c>
      <c r="C137" s="14" t="s">
        <v>362</v>
      </c>
      <c r="D137" s="14" t="s">
        <v>135</v>
      </c>
      <c r="E137" s="15" t="s">
        <v>68</v>
      </c>
      <c r="F137" s="15" t="s">
        <v>325</v>
      </c>
      <c r="G137" s="15">
        <v>2.3</v>
      </c>
      <c r="H137" s="15">
        <v>0.15</v>
      </c>
      <c r="I137" s="15">
        <v>0</v>
      </c>
      <c r="J137" s="15">
        <v>0</v>
      </c>
      <c r="K137" s="15">
        <f t="shared" ref="K137:K180" si="4">M137+O137+Q137+S137</f>
        <v>1</v>
      </c>
      <c r="L137" s="15">
        <f t="shared" ref="L137:L180" si="5">N137+P137+R137+T137</f>
        <v>2.3</v>
      </c>
      <c r="M137" s="15">
        <v>0</v>
      </c>
      <c r="N137" s="15">
        <v>0</v>
      </c>
      <c r="O137" s="15">
        <v>0</v>
      </c>
      <c r="P137" s="15">
        <v>0</v>
      </c>
      <c r="Q137" s="15">
        <v>1</v>
      </c>
      <c r="R137" s="15">
        <v>2.3</v>
      </c>
      <c r="S137" s="15">
        <v>0</v>
      </c>
      <c r="T137" s="15">
        <v>0</v>
      </c>
      <c r="U137" s="22"/>
    </row>
    <row r="138" ht="24" customHeight="1" spans="1:21">
      <c r="A138" s="14">
        <v>133</v>
      </c>
      <c r="B138" s="14" t="s">
        <v>361</v>
      </c>
      <c r="C138" s="14" t="s">
        <v>363</v>
      </c>
      <c r="D138" s="14" t="s">
        <v>135</v>
      </c>
      <c r="E138" s="15" t="s">
        <v>76</v>
      </c>
      <c r="F138" s="15" t="s">
        <v>321</v>
      </c>
      <c r="G138" s="15">
        <v>3</v>
      </c>
      <c r="H138" s="15">
        <v>0</v>
      </c>
      <c r="I138" s="15">
        <v>3</v>
      </c>
      <c r="J138" s="15">
        <v>0</v>
      </c>
      <c r="K138" s="15">
        <f t="shared" si="4"/>
        <v>3</v>
      </c>
      <c r="L138" s="15">
        <f t="shared" si="5"/>
        <v>3</v>
      </c>
      <c r="M138" s="15">
        <v>3</v>
      </c>
      <c r="N138" s="15">
        <v>3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22"/>
    </row>
    <row r="139" ht="31" customHeight="1" spans="1:21">
      <c r="A139" s="14">
        <v>134</v>
      </c>
      <c r="B139" s="14" t="s">
        <v>364</v>
      </c>
      <c r="C139" s="14" t="s">
        <v>365</v>
      </c>
      <c r="D139" s="14" t="s">
        <v>135</v>
      </c>
      <c r="E139" s="15" t="s">
        <v>320</v>
      </c>
      <c r="F139" s="15" t="s">
        <v>366</v>
      </c>
      <c r="G139" s="15">
        <v>0.4</v>
      </c>
      <c r="H139" s="15">
        <v>0.03</v>
      </c>
      <c r="I139" s="15">
        <v>0</v>
      </c>
      <c r="J139" s="15">
        <v>0</v>
      </c>
      <c r="K139" s="15">
        <f t="shared" si="4"/>
        <v>1</v>
      </c>
      <c r="L139" s="15">
        <f t="shared" si="5"/>
        <v>0.4</v>
      </c>
      <c r="M139" s="15">
        <v>0</v>
      </c>
      <c r="N139" s="15">
        <v>0</v>
      </c>
      <c r="O139" s="15">
        <v>0</v>
      </c>
      <c r="P139" s="15">
        <v>0</v>
      </c>
      <c r="Q139" s="15">
        <v>1</v>
      </c>
      <c r="R139" s="15">
        <v>0.4</v>
      </c>
      <c r="S139" s="15">
        <v>0</v>
      </c>
      <c r="T139" s="15">
        <v>0</v>
      </c>
      <c r="U139" s="22"/>
    </row>
    <row r="140" ht="31" customHeight="1" spans="1:21">
      <c r="A140" s="14">
        <v>135</v>
      </c>
      <c r="B140" s="14" t="s">
        <v>364</v>
      </c>
      <c r="C140" s="14" t="s">
        <v>367</v>
      </c>
      <c r="D140" s="14" t="s">
        <v>135</v>
      </c>
      <c r="E140" s="15" t="s">
        <v>320</v>
      </c>
      <c r="F140" s="15" t="s">
        <v>368</v>
      </c>
      <c r="G140" s="15">
        <v>0.33</v>
      </c>
      <c r="H140" s="15">
        <v>0.02</v>
      </c>
      <c r="I140" s="15">
        <v>0</v>
      </c>
      <c r="J140" s="15">
        <v>0</v>
      </c>
      <c r="K140" s="15">
        <f t="shared" si="4"/>
        <v>1</v>
      </c>
      <c r="L140" s="15">
        <f t="shared" si="5"/>
        <v>0.33</v>
      </c>
      <c r="M140" s="15">
        <v>0</v>
      </c>
      <c r="N140" s="15">
        <v>0</v>
      </c>
      <c r="O140" s="15">
        <v>0</v>
      </c>
      <c r="P140" s="15">
        <v>0</v>
      </c>
      <c r="Q140" s="15">
        <v>1</v>
      </c>
      <c r="R140" s="15">
        <v>0.33</v>
      </c>
      <c r="S140" s="15">
        <v>0</v>
      </c>
      <c r="T140" s="15">
        <v>0</v>
      </c>
      <c r="U140" s="22"/>
    </row>
    <row r="141" ht="31" customHeight="1" spans="1:21">
      <c r="A141" s="14">
        <v>136</v>
      </c>
      <c r="B141" s="14" t="s">
        <v>364</v>
      </c>
      <c r="C141" s="14" t="s">
        <v>369</v>
      </c>
      <c r="D141" s="14" t="s">
        <v>135</v>
      </c>
      <c r="E141" s="15" t="s">
        <v>320</v>
      </c>
      <c r="F141" s="15" t="s">
        <v>325</v>
      </c>
      <c r="G141" s="15">
        <v>1.12</v>
      </c>
      <c r="H141" s="15">
        <v>0.07</v>
      </c>
      <c r="I141" s="15">
        <v>0</v>
      </c>
      <c r="J141" s="15">
        <v>0</v>
      </c>
      <c r="K141" s="15">
        <f t="shared" si="4"/>
        <v>2</v>
      </c>
      <c r="L141" s="15">
        <f t="shared" si="5"/>
        <v>1.12</v>
      </c>
      <c r="M141" s="15">
        <v>0</v>
      </c>
      <c r="N141" s="15">
        <v>0</v>
      </c>
      <c r="O141" s="15">
        <v>0</v>
      </c>
      <c r="P141" s="15">
        <v>0</v>
      </c>
      <c r="Q141" s="15">
        <v>2</v>
      </c>
      <c r="R141" s="15">
        <v>1.12</v>
      </c>
      <c r="S141" s="15">
        <v>0</v>
      </c>
      <c r="T141" s="15">
        <v>0</v>
      </c>
      <c r="U141" s="22"/>
    </row>
    <row r="142" ht="31" customHeight="1" spans="1:21">
      <c r="A142" s="14">
        <v>137</v>
      </c>
      <c r="B142" s="14" t="s">
        <v>364</v>
      </c>
      <c r="C142" s="14" t="s">
        <v>370</v>
      </c>
      <c r="D142" s="14" t="s">
        <v>135</v>
      </c>
      <c r="E142" s="15" t="s">
        <v>68</v>
      </c>
      <c r="F142" s="15" t="s">
        <v>368</v>
      </c>
      <c r="G142" s="15">
        <v>0.99</v>
      </c>
      <c r="H142" s="15">
        <v>0.05</v>
      </c>
      <c r="I142" s="15">
        <v>0</v>
      </c>
      <c r="J142" s="15">
        <v>0</v>
      </c>
      <c r="K142" s="15">
        <f t="shared" si="4"/>
        <v>1</v>
      </c>
      <c r="L142" s="15">
        <f t="shared" si="5"/>
        <v>0.99</v>
      </c>
      <c r="M142" s="15">
        <v>0</v>
      </c>
      <c r="N142" s="15">
        <v>0</v>
      </c>
      <c r="O142" s="15">
        <v>0</v>
      </c>
      <c r="P142" s="15">
        <v>0</v>
      </c>
      <c r="Q142" s="15">
        <v>1</v>
      </c>
      <c r="R142" s="15">
        <v>0.99</v>
      </c>
      <c r="S142" s="15">
        <v>0</v>
      </c>
      <c r="T142" s="15">
        <v>0</v>
      </c>
      <c r="U142" s="22"/>
    </row>
    <row r="143" ht="31" customHeight="1" spans="1:21">
      <c r="A143" s="14">
        <v>138</v>
      </c>
      <c r="B143" s="14" t="s">
        <v>364</v>
      </c>
      <c r="C143" s="14" t="s">
        <v>371</v>
      </c>
      <c r="D143" s="14" t="s">
        <v>135</v>
      </c>
      <c r="E143" s="15" t="s">
        <v>304</v>
      </c>
      <c r="F143" s="15" t="s">
        <v>368</v>
      </c>
      <c r="G143" s="15">
        <v>0.39</v>
      </c>
      <c r="H143" s="15">
        <v>0.03</v>
      </c>
      <c r="I143" s="15">
        <v>0</v>
      </c>
      <c r="J143" s="15">
        <v>0</v>
      </c>
      <c r="K143" s="15">
        <f t="shared" si="4"/>
        <v>1</v>
      </c>
      <c r="L143" s="15">
        <f t="shared" si="5"/>
        <v>0.39</v>
      </c>
      <c r="M143" s="15">
        <v>0</v>
      </c>
      <c r="N143" s="15">
        <v>0</v>
      </c>
      <c r="O143" s="15">
        <v>0</v>
      </c>
      <c r="P143" s="15">
        <v>0</v>
      </c>
      <c r="Q143" s="15">
        <v>1</v>
      </c>
      <c r="R143" s="15">
        <v>0.39</v>
      </c>
      <c r="S143" s="15">
        <v>0</v>
      </c>
      <c r="T143" s="15">
        <v>0</v>
      </c>
      <c r="U143" s="22"/>
    </row>
    <row r="144" ht="31" customHeight="1" spans="1:21">
      <c r="A144" s="14">
        <v>139</v>
      </c>
      <c r="B144" s="14" t="s">
        <v>364</v>
      </c>
      <c r="C144" s="14" t="s">
        <v>372</v>
      </c>
      <c r="D144" s="14" t="s">
        <v>135</v>
      </c>
      <c r="E144" s="15" t="s">
        <v>320</v>
      </c>
      <c r="F144" s="15" t="s">
        <v>332</v>
      </c>
      <c r="G144" s="15">
        <v>0.35</v>
      </c>
      <c r="H144" s="15">
        <v>0.02</v>
      </c>
      <c r="I144" s="15">
        <v>0</v>
      </c>
      <c r="J144" s="15">
        <v>0</v>
      </c>
      <c r="K144" s="15">
        <f t="shared" si="4"/>
        <v>1</v>
      </c>
      <c r="L144" s="15">
        <f t="shared" si="5"/>
        <v>0.35</v>
      </c>
      <c r="M144" s="15">
        <v>0</v>
      </c>
      <c r="N144" s="15">
        <v>0</v>
      </c>
      <c r="O144" s="15">
        <v>0</v>
      </c>
      <c r="P144" s="15">
        <v>0</v>
      </c>
      <c r="Q144" s="15">
        <v>1</v>
      </c>
      <c r="R144" s="15">
        <v>0.35</v>
      </c>
      <c r="S144" s="15">
        <v>0</v>
      </c>
      <c r="T144" s="15">
        <v>0</v>
      </c>
      <c r="U144" s="22"/>
    </row>
    <row r="145" ht="31" customHeight="1" spans="1:21">
      <c r="A145" s="14">
        <v>140</v>
      </c>
      <c r="B145" s="14" t="s">
        <v>364</v>
      </c>
      <c r="C145" s="14" t="s">
        <v>373</v>
      </c>
      <c r="D145" s="14" t="s">
        <v>135</v>
      </c>
      <c r="E145" s="15" t="s">
        <v>320</v>
      </c>
      <c r="F145" s="15" t="s">
        <v>374</v>
      </c>
      <c r="G145" s="15">
        <v>0.33</v>
      </c>
      <c r="H145" s="15">
        <v>0.02</v>
      </c>
      <c r="I145" s="15">
        <v>0</v>
      </c>
      <c r="J145" s="15">
        <v>0</v>
      </c>
      <c r="K145" s="15">
        <f t="shared" si="4"/>
        <v>1</v>
      </c>
      <c r="L145" s="15">
        <f t="shared" si="5"/>
        <v>0.33</v>
      </c>
      <c r="M145" s="15">
        <v>0</v>
      </c>
      <c r="N145" s="15">
        <v>0</v>
      </c>
      <c r="O145" s="15">
        <v>0</v>
      </c>
      <c r="P145" s="15">
        <v>0</v>
      </c>
      <c r="Q145" s="15">
        <v>1</v>
      </c>
      <c r="R145" s="15">
        <v>0.33</v>
      </c>
      <c r="S145" s="15">
        <v>0</v>
      </c>
      <c r="T145" s="15">
        <v>0</v>
      </c>
      <c r="U145" s="22"/>
    </row>
    <row r="146" ht="31" customHeight="1" spans="1:21">
      <c r="A146" s="14">
        <v>141</v>
      </c>
      <c r="B146" s="14" t="s">
        <v>364</v>
      </c>
      <c r="C146" s="14" t="s">
        <v>375</v>
      </c>
      <c r="D146" s="14" t="s">
        <v>135</v>
      </c>
      <c r="E146" s="15" t="s">
        <v>68</v>
      </c>
      <c r="F146" s="15" t="s">
        <v>368</v>
      </c>
      <c r="G146" s="15">
        <v>0.85</v>
      </c>
      <c r="H146" s="15">
        <v>0.03</v>
      </c>
      <c r="I146" s="15">
        <v>0.038</v>
      </c>
      <c r="J146" s="15">
        <v>0</v>
      </c>
      <c r="K146" s="15">
        <f t="shared" si="4"/>
        <v>1</v>
      </c>
      <c r="L146" s="15">
        <f t="shared" si="5"/>
        <v>0.85</v>
      </c>
      <c r="M146" s="15">
        <v>0</v>
      </c>
      <c r="N146" s="15">
        <v>0</v>
      </c>
      <c r="O146" s="15">
        <v>0</v>
      </c>
      <c r="P146" s="15">
        <v>0</v>
      </c>
      <c r="Q146" s="15">
        <v>1</v>
      </c>
      <c r="R146" s="15">
        <v>0.85</v>
      </c>
      <c r="S146" s="15">
        <v>0</v>
      </c>
      <c r="T146" s="15">
        <v>0</v>
      </c>
      <c r="U146" s="22"/>
    </row>
    <row r="147" ht="31" customHeight="1" spans="1:21">
      <c r="A147" s="14">
        <v>142</v>
      </c>
      <c r="B147" s="14" t="s">
        <v>364</v>
      </c>
      <c r="C147" s="14" t="s">
        <v>376</v>
      </c>
      <c r="D147" s="14" t="s">
        <v>377</v>
      </c>
      <c r="E147" s="15" t="s">
        <v>320</v>
      </c>
      <c r="F147" s="15" t="s">
        <v>325</v>
      </c>
      <c r="G147" s="15">
        <v>0.33</v>
      </c>
      <c r="H147" s="15">
        <v>0.02</v>
      </c>
      <c r="I147" s="15">
        <v>0</v>
      </c>
      <c r="J147" s="15">
        <v>0</v>
      </c>
      <c r="K147" s="15">
        <f t="shared" si="4"/>
        <v>1</v>
      </c>
      <c r="L147" s="15">
        <f t="shared" si="5"/>
        <v>0.33</v>
      </c>
      <c r="M147" s="15">
        <v>0</v>
      </c>
      <c r="N147" s="15">
        <v>0</v>
      </c>
      <c r="O147" s="15">
        <v>0</v>
      </c>
      <c r="P147" s="15">
        <v>0</v>
      </c>
      <c r="Q147" s="15">
        <v>1</v>
      </c>
      <c r="R147" s="15">
        <v>0.33</v>
      </c>
      <c r="S147" s="15">
        <v>0</v>
      </c>
      <c r="T147" s="15">
        <v>0</v>
      </c>
      <c r="U147" s="22"/>
    </row>
    <row r="148" ht="31" customHeight="1" spans="1:21">
      <c r="A148" s="14">
        <v>143</v>
      </c>
      <c r="B148" s="14" t="s">
        <v>364</v>
      </c>
      <c r="C148" s="14" t="s">
        <v>378</v>
      </c>
      <c r="D148" s="14" t="s">
        <v>135</v>
      </c>
      <c r="E148" s="15" t="s">
        <v>379</v>
      </c>
      <c r="F148" s="15" t="s">
        <v>380</v>
      </c>
      <c r="G148" s="15">
        <v>3.31</v>
      </c>
      <c r="H148" s="15">
        <v>0.03</v>
      </c>
      <c r="I148" s="15">
        <v>0</v>
      </c>
      <c r="J148" s="15">
        <v>0</v>
      </c>
      <c r="K148" s="15">
        <f t="shared" si="4"/>
        <v>1</v>
      </c>
      <c r="L148" s="15">
        <f t="shared" si="5"/>
        <v>3.31</v>
      </c>
      <c r="M148" s="15">
        <v>0</v>
      </c>
      <c r="N148" s="15">
        <v>0</v>
      </c>
      <c r="O148" s="15">
        <v>0</v>
      </c>
      <c r="P148" s="15">
        <v>0</v>
      </c>
      <c r="Q148" s="15">
        <v>1</v>
      </c>
      <c r="R148" s="15">
        <v>3.31</v>
      </c>
      <c r="S148" s="15">
        <v>0</v>
      </c>
      <c r="T148" s="15">
        <v>0</v>
      </c>
      <c r="U148" s="22"/>
    </row>
    <row r="149" ht="31" customHeight="1" spans="1:21">
      <c r="A149" s="14">
        <v>144</v>
      </c>
      <c r="B149" s="14" t="s">
        <v>364</v>
      </c>
      <c r="C149" s="14" t="s">
        <v>381</v>
      </c>
      <c r="D149" s="14" t="s">
        <v>135</v>
      </c>
      <c r="E149" s="15" t="s">
        <v>68</v>
      </c>
      <c r="F149" s="15" t="s">
        <v>368</v>
      </c>
      <c r="G149" s="15">
        <v>4.46</v>
      </c>
      <c r="H149" s="15">
        <v>0.29</v>
      </c>
      <c r="I149" s="15">
        <v>0</v>
      </c>
      <c r="J149" s="15">
        <v>0</v>
      </c>
      <c r="K149" s="15">
        <f t="shared" si="4"/>
        <v>4</v>
      </c>
      <c r="L149" s="15">
        <f t="shared" si="5"/>
        <v>4.46</v>
      </c>
      <c r="M149" s="15">
        <v>0</v>
      </c>
      <c r="N149" s="15">
        <v>0</v>
      </c>
      <c r="O149" s="15">
        <v>0</v>
      </c>
      <c r="P149" s="15">
        <v>0</v>
      </c>
      <c r="Q149" s="15">
        <v>4</v>
      </c>
      <c r="R149" s="15">
        <v>4.46</v>
      </c>
      <c r="S149" s="15">
        <v>0</v>
      </c>
      <c r="T149" s="15">
        <v>0</v>
      </c>
      <c r="U149" s="22"/>
    </row>
    <row r="150" ht="31" customHeight="1" spans="1:21">
      <c r="A150" s="14">
        <v>145</v>
      </c>
      <c r="B150" s="14" t="s">
        <v>364</v>
      </c>
      <c r="C150" s="14" t="s">
        <v>382</v>
      </c>
      <c r="D150" s="14" t="s">
        <v>135</v>
      </c>
      <c r="E150" s="15" t="s">
        <v>68</v>
      </c>
      <c r="F150" s="15" t="s">
        <v>368</v>
      </c>
      <c r="G150" s="15">
        <v>0.51</v>
      </c>
      <c r="H150" s="15">
        <v>0.03</v>
      </c>
      <c r="I150" s="15">
        <v>0</v>
      </c>
      <c r="J150" s="15">
        <v>0</v>
      </c>
      <c r="K150" s="15">
        <f t="shared" si="4"/>
        <v>1</v>
      </c>
      <c r="L150" s="15">
        <f t="shared" si="5"/>
        <v>0.51</v>
      </c>
      <c r="M150" s="15">
        <v>0</v>
      </c>
      <c r="N150" s="15">
        <v>0</v>
      </c>
      <c r="O150" s="15">
        <v>0</v>
      </c>
      <c r="P150" s="15">
        <v>0</v>
      </c>
      <c r="Q150" s="15">
        <v>1</v>
      </c>
      <c r="R150" s="15">
        <v>0.51</v>
      </c>
      <c r="S150" s="15">
        <v>0</v>
      </c>
      <c r="T150" s="15">
        <v>0</v>
      </c>
      <c r="U150" s="22"/>
    </row>
    <row r="151" ht="31" customHeight="1" spans="1:21">
      <c r="A151" s="14">
        <v>146</v>
      </c>
      <c r="B151" s="14" t="s">
        <v>364</v>
      </c>
      <c r="C151" s="14" t="s">
        <v>383</v>
      </c>
      <c r="D151" s="14" t="s">
        <v>135</v>
      </c>
      <c r="E151" s="15" t="s">
        <v>384</v>
      </c>
      <c r="F151" s="15" t="s">
        <v>385</v>
      </c>
      <c r="G151" s="15">
        <v>11.26</v>
      </c>
      <c r="H151" s="15">
        <v>0.74</v>
      </c>
      <c r="I151" s="15">
        <v>0</v>
      </c>
      <c r="J151" s="15">
        <v>0</v>
      </c>
      <c r="K151" s="15">
        <f t="shared" si="4"/>
        <v>7</v>
      </c>
      <c r="L151" s="15">
        <f t="shared" si="5"/>
        <v>11.26</v>
      </c>
      <c r="M151" s="15">
        <v>0</v>
      </c>
      <c r="N151" s="15">
        <v>0</v>
      </c>
      <c r="O151" s="15">
        <v>0</v>
      </c>
      <c r="P151" s="15">
        <v>0</v>
      </c>
      <c r="Q151" s="15">
        <v>7</v>
      </c>
      <c r="R151" s="15">
        <v>11.26</v>
      </c>
      <c r="S151" s="15">
        <v>0</v>
      </c>
      <c r="T151" s="15">
        <v>0</v>
      </c>
      <c r="U151" s="22"/>
    </row>
    <row r="152" ht="31" customHeight="1" spans="1:21">
      <c r="A152" s="14">
        <v>147</v>
      </c>
      <c r="B152" s="14" t="s">
        <v>364</v>
      </c>
      <c r="C152" s="14" t="s">
        <v>386</v>
      </c>
      <c r="D152" s="14" t="s">
        <v>135</v>
      </c>
      <c r="E152" s="15" t="s">
        <v>387</v>
      </c>
      <c r="F152" s="15" t="s">
        <v>368</v>
      </c>
      <c r="G152" s="15">
        <v>1.63</v>
      </c>
      <c r="H152" s="15">
        <v>0.06</v>
      </c>
      <c r="I152" s="15">
        <v>0</v>
      </c>
      <c r="J152" s="15">
        <v>0</v>
      </c>
      <c r="K152" s="15">
        <f t="shared" si="4"/>
        <v>1</v>
      </c>
      <c r="L152" s="15">
        <f t="shared" si="5"/>
        <v>1.63</v>
      </c>
      <c r="M152" s="15">
        <v>0</v>
      </c>
      <c r="N152" s="15">
        <v>0</v>
      </c>
      <c r="O152" s="15">
        <v>0</v>
      </c>
      <c r="P152" s="15">
        <v>0</v>
      </c>
      <c r="Q152" s="15">
        <v>1</v>
      </c>
      <c r="R152" s="15">
        <v>1.63</v>
      </c>
      <c r="S152" s="15">
        <v>0</v>
      </c>
      <c r="T152" s="15">
        <v>0</v>
      </c>
      <c r="U152" s="22"/>
    </row>
    <row r="153" ht="31" customHeight="1" spans="1:21">
      <c r="A153" s="14">
        <v>148</v>
      </c>
      <c r="B153" s="14" t="s">
        <v>364</v>
      </c>
      <c r="C153" s="14" t="s">
        <v>388</v>
      </c>
      <c r="D153" s="14" t="s">
        <v>377</v>
      </c>
      <c r="E153" s="15" t="s">
        <v>320</v>
      </c>
      <c r="F153" s="15" t="s">
        <v>368</v>
      </c>
      <c r="G153" s="15">
        <v>0.4</v>
      </c>
      <c r="H153" s="15">
        <v>0.03</v>
      </c>
      <c r="I153" s="15">
        <v>0</v>
      </c>
      <c r="J153" s="15">
        <v>0</v>
      </c>
      <c r="K153" s="15">
        <f t="shared" si="4"/>
        <v>1</v>
      </c>
      <c r="L153" s="15">
        <f t="shared" si="5"/>
        <v>0.4</v>
      </c>
      <c r="M153" s="15">
        <v>0</v>
      </c>
      <c r="N153" s="15">
        <v>0</v>
      </c>
      <c r="O153" s="15">
        <v>0</v>
      </c>
      <c r="P153" s="15">
        <v>0</v>
      </c>
      <c r="Q153" s="15">
        <v>1</v>
      </c>
      <c r="R153" s="15">
        <v>0.4</v>
      </c>
      <c r="S153" s="15">
        <v>0</v>
      </c>
      <c r="T153" s="15">
        <v>0</v>
      </c>
      <c r="U153" s="22"/>
    </row>
    <row r="154" ht="31" customHeight="1" spans="1:21">
      <c r="A154" s="14">
        <v>149</v>
      </c>
      <c r="B154" s="14" t="s">
        <v>364</v>
      </c>
      <c r="C154" s="14" t="s">
        <v>389</v>
      </c>
      <c r="D154" s="14" t="s">
        <v>135</v>
      </c>
      <c r="E154" s="15" t="s">
        <v>294</v>
      </c>
      <c r="F154" s="15" t="s">
        <v>368</v>
      </c>
      <c r="G154" s="15">
        <v>3.46</v>
      </c>
      <c r="H154" s="15">
        <v>0.23</v>
      </c>
      <c r="I154" s="15">
        <v>0.031</v>
      </c>
      <c r="J154" s="15">
        <v>0</v>
      </c>
      <c r="K154" s="15">
        <f t="shared" si="4"/>
        <v>3</v>
      </c>
      <c r="L154" s="15">
        <f t="shared" si="5"/>
        <v>3.46</v>
      </c>
      <c r="M154" s="15">
        <v>0</v>
      </c>
      <c r="N154" s="15">
        <v>0</v>
      </c>
      <c r="O154" s="15">
        <v>0</v>
      </c>
      <c r="P154" s="15">
        <v>0</v>
      </c>
      <c r="Q154" s="15">
        <v>3</v>
      </c>
      <c r="R154" s="15">
        <v>3.46</v>
      </c>
      <c r="S154" s="15">
        <v>0</v>
      </c>
      <c r="T154" s="15">
        <v>0</v>
      </c>
      <c r="U154" s="22"/>
    </row>
    <row r="155" ht="31" customHeight="1" spans="1:21">
      <c r="A155" s="14">
        <v>150</v>
      </c>
      <c r="B155" s="14" t="s">
        <v>364</v>
      </c>
      <c r="C155" s="14" t="s">
        <v>390</v>
      </c>
      <c r="D155" s="14" t="s">
        <v>391</v>
      </c>
      <c r="E155" s="15" t="s">
        <v>387</v>
      </c>
      <c r="F155" s="15" t="s">
        <v>321</v>
      </c>
      <c r="G155" s="15">
        <v>0.45</v>
      </c>
      <c r="H155" s="15">
        <v>0</v>
      </c>
      <c r="I155" s="15">
        <v>0</v>
      </c>
      <c r="J155" s="15">
        <v>0</v>
      </c>
      <c r="K155" s="15">
        <f t="shared" si="4"/>
        <v>1</v>
      </c>
      <c r="L155" s="15">
        <f t="shared" si="5"/>
        <v>0.45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1</v>
      </c>
      <c r="T155" s="15">
        <v>0.45</v>
      </c>
      <c r="U155" s="22"/>
    </row>
    <row r="156" ht="31" customHeight="1" spans="1:21">
      <c r="A156" s="14">
        <v>151</v>
      </c>
      <c r="B156" s="14" t="s">
        <v>364</v>
      </c>
      <c r="C156" s="14" t="s">
        <v>392</v>
      </c>
      <c r="D156" s="14" t="s">
        <v>135</v>
      </c>
      <c r="E156" s="15" t="s">
        <v>393</v>
      </c>
      <c r="F156" s="15" t="s">
        <v>394</v>
      </c>
      <c r="G156" s="15">
        <v>2.25</v>
      </c>
      <c r="H156" s="15">
        <v>0.03</v>
      </c>
      <c r="I156" s="15">
        <v>0</v>
      </c>
      <c r="J156" s="15">
        <v>0</v>
      </c>
      <c r="K156" s="15">
        <f t="shared" si="4"/>
        <v>3</v>
      </c>
      <c r="L156" s="15">
        <f t="shared" si="5"/>
        <v>2.25</v>
      </c>
      <c r="M156" s="15">
        <v>0</v>
      </c>
      <c r="N156" s="15">
        <v>0</v>
      </c>
      <c r="O156" s="15">
        <v>0</v>
      </c>
      <c r="P156" s="15">
        <v>0</v>
      </c>
      <c r="Q156" s="15">
        <v>3</v>
      </c>
      <c r="R156" s="15">
        <v>2.25</v>
      </c>
      <c r="S156" s="15">
        <v>0</v>
      </c>
      <c r="T156" s="15">
        <v>0</v>
      </c>
      <c r="U156" s="22"/>
    </row>
    <row r="157" ht="31" customHeight="1" spans="1:21">
      <c r="A157" s="14">
        <v>152</v>
      </c>
      <c r="B157" s="14" t="s">
        <v>364</v>
      </c>
      <c r="C157" s="14" t="s">
        <v>395</v>
      </c>
      <c r="D157" s="14" t="s">
        <v>135</v>
      </c>
      <c r="E157" s="15" t="s">
        <v>68</v>
      </c>
      <c r="F157" s="15" t="s">
        <v>385</v>
      </c>
      <c r="G157" s="15">
        <v>0.3</v>
      </c>
      <c r="H157" s="15">
        <v>0.02</v>
      </c>
      <c r="I157" s="15">
        <v>0</v>
      </c>
      <c r="J157" s="15">
        <v>0</v>
      </c>
      <c r="K157" s="15">
        <f t="shared" si="4"/>
        <v>1</v>
      </c>
      <c r="L157" s="15">
        <f t="shared" si="5"/>
        <v>0.3</v>
      </c>
      <c r="M157" s="15">
        <v>0</v>
      </c>
      <c r="N157" s="15">
        <v>0</v>
      </c>
      <c r="O157" s="15">
        <v>0</v>
      </c>
      <c r="P157" s="15">
        <v>0</v>
      </c>
      <c r="Q157" s="15">
        <v>1</v>
      </c>
      <c r="R157" s="15">
        <v>0.3</v>
      </c>
      <c r="S157" s="15">
        <v>0</v>
      </c>
      <c r="T157" s="15">
        <v>0</v>
      </c>
      <c r="U157" s="22"/>
    </row>
    <row r="158" ht="24" customHeight="1" spans="1:21">
      <c r="A158" s="14">
        <v>153</v>
      </c>
      <c r="B158" s="14" t="s">
        <v>396</v>
      </c>
      <c r="C158" s="14" t="s">
        <v>397</v>
      </c>
      <c r="D158" s="14" t="s">
        <v>135</v>
      </c>
      <c r="E158" s="15" t="s">
        <v>76</v>
      </c>
      <c r="F158" s="15" t="s">
        <v>321</v>
      </c>
      <c r="G158" s="15">
        <v>0.45</v>
      </c>
      <c r="H158" s="15">
        <v>0</v>
      </c>
      <c r="I158" s="15"/>
      <c r="J158" s="15"/>
      <c r="K158" s="15">
        <f t="shared" si="4"/>
        <v>2</v>
      </c>
      <c r="L158" s="15">
        <f t="shared" si="5"/>
        <v>0.45</v>
      </c>
      <c r="M158" s="15">
        <v>2</v>
      </c>
      <c r="N158" s="15">
        <v>0.45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22"/>
    </row>
    <row r="159" ht="27" spans="1:21">
      <c r="A159" s="14">
        <v>154</v>
      </c>
      <c r="B159" s="14" t="s">
        <v>396</v>
      </c>
      <c r="C159" s="14" t="s">
        <v>398</v>
      </c>
      <c r="D159" s="14" t="s">
        <v>135</v>
      </c>
      <c r="E159" s="15" t="s">
        <v>76</v>
      </c>
      <c r="F159" s="15" t="s">
        <v>399</v>
      </c>
      <c r="G159" s="15">
        <v>4.08</v>
      </c>
      <c r="H159" s="15">
        <v>0.15</v>
      </c>
      <c r="I159" s="15">
        <v>0</v>
      </c>
      <c r="J159" s="15">
        <v>0</v>
      </c>
      <c r="K159" s="15">
        <f t="shared" si="4"/>
        <v>2</v>
      </c>
      <c r="L159" s="15">
        <f t="shared" si="5"/>
        <v>4.08</v>
      </c>
      <c r="M159" s="15">
        <v>0</v>
      </c>
      <c r="N159" s="15">
        <v>0</v>
      </c>
      <c r="O159" s="15">
        <v>0</v>
      </c>
      <c r="P159" s="15">
        <v>0</v>
      </c>
      <c r="Q159" s="15">
        <v>2</v>
      </c>
      <c r="R159" s="15">
        <v>4.08</v>
      </c>
      <c r="S159" s="15">
        <v>0</v>
      </c>
      <c r="T159" s="15">
        <v>0</v>
      </c>
      <c r="U159" s="22"/>
    </row>
    <row r="160" ht="24" customHeight="1" spans="1:21">
      <c r="A160" s="14">
        <v>155</v>
      </c>
      <c r="B160" s="14" t="s">
        <v>396</v>
      </c>
      <c r="C160" s="14" t="s">
        <v>400</v>
      </c>
      <c r="D160" s="14" t="s">
        <v>135</v>
      </c>
      <c r="E160" s="15" t="s">
        <v>76</v>
      </c>
      <c r="F160" s="15" t="s">
        <v>321</v>
      </c>
      <c r="G160" s="15">
        <v>1.5</v>
      </c>
      <c r="H160" s="15">
        <v>0</v>
      </c>
      <c r="I160" s="15"/>
      <c r="J160" s="15"/>
      <c r="K160" s="15">
        <f t="shared" si="4"/>
        <v>2</v>
      </c>
      <c r="L160" s="15">
        <f t="shared" si="5"/>
        <v>1.5</v>
      </c>
      <c r="M160" s="15">
        <v>2</v>
      </c>
      <c r="N160" s="15">
        <v>1.5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22"/>
    </row>
    <row r="161" ht="56" customHeight="1" spans="1:21">
      <c r="A161" s="14">
        <v>156</v>
      </c>
      <c r="B161" s="15" t="s">
        <v>401</v>
      </c>
      <c r="C161" s="15" t="s">
        <v>402</v>
      </c>
      <c r="D161" s="15" t="s">
        <v>135</v>
      </c>
      <c r="E161" s="15" t="s">
        <v>403</v>
      </c>
      <c r="F161" s="15" t="s">
        <v>404</v>
      </c>
      <c r="G161" s="15">
        <v>7.23</v>
      </c>
      <c r="H161" s="15">
        <v>0</v>
      </c>
      <c r="I161" s="15">
        <v>2.88</v>
      </c>
      <c r="J161" s="15">
        <v>0</v>
      </c>
      <c r="K161" s="15">
        <f t="shared" si="4"/>
        <v>8</v>
      </c>
      <c r="L161" s="15">
        <f t="shared" si="5"/>
        <v>7.23</v>
      </c>
      <c r="M161" s="15">
        <v>0</v>
      </c>
      <c r="N161" s="15">
        <v>0</v>
      </c>
      <c r="O161" s="15">
        <v>0</v>
      </c>
      <c r="P161" s="15">
        <v>0</v>
      </c>
      <c r="Q161" s="15">
        <v>8</v>
      </c>
      <c r="R161" s="15">
        <v>7.23</v>
      </c>
      <c r="S161" s="15">
        <v>0</v>
      </c>
      <c r="T161" s="15">
        <v>0</v>
      </c>
      <c r="U161" s="22"/>
    </row>
    <row r="162" ht="30" customHeight="1" spans="1:21">
      <c r="A162" s="14">
        <v>157</v>
      </c>
      <c r="B162" s="14" t="s">
        <v>405</v>
      </c>
      <c r="C162" s="14" t="s">
        <v>406</v>
      </c>
      <c r="D162" s="14" t="s">
        <v>135</v>
      </c>
      <c r="E162" s="15" t="s">
        <v>407</v>
      </c>
      <c r="F162" s="15" t="s">
        <v>408</v>
      </c>
      <c r="G162" s="15">
        <v>0.95</v>
      </c>
      <c r="H162" s="15">
        <v>0.06</v>
      </c>
      <c r="I162" s="15">
        <v>0</v>
      </c>
      <c r="J162" s="15">
        <v>0</v>
      </c>
      <c r="K162" s="15">
        <f t="shared" si="4"/>
        <v>1</v>
      </c>
      <c r="L162" s="15">
        <f t="shared" si="5"/>
        <v>0.95</v>
      </c>
      <c r="M162" s="15">
        <v>0</v>
      </c>
      <c r="N162" s="15">
        <v>0</v>
      </c>
      <c r="O162" s="15">
        <v>0</v>
      </c>
      <c r="P162" s="15">
        <v>0</v>
      </c>
      <c r="Q162" s="15">
        <v>1</v>
      </c>
      <c r="R162" s="15">
        <v>0.95</v>
      </c>
      <c r="S162" s="15">
        <v>0</v>
      </c>
      <c r="T162" s="15">
        <v>0</v>
      </c>
      <c r="U162" s="15"/>
    </row>
    <row r="163" ht="31" customHeight="1" spans="1:21">
      <c r="A163" s="14">
        <v>158</v>
      </c>
      <c r="B163" s="14" t="s">
        <v>409</v>
      </c>
      <c r="C163" s="14" t="s">
        <v>410</v>
      </c>
      <c r="D163" s="14" t="s">
        <v>135</v>
      </c>
      <c r="E163" s="15" t="s">
        <v>320</v>
      </c>
      <c r="F163" s="15" t="s">
        <v>325</v>
      </c>
      <c r="G163" s="15">
        <v>0.4</v>
      </c>
      <c r="H163" s="15">
        <v>0.02</v>
      </c>
      <c r="I163" s="15">
        <v>0</v>
      </c>
      <c r="J163" s="15">
        <v>0</v>
      </c>
      <c r="K163" s="15">
        <f t="shared" si="4"/>
        <v>1</v>
      </c>
      <c r="L163" s="15">
        <f t="shared" si="5"/>
        <v>0.4</v>
      </c>
      <c r="M163" s="15">
        <v>0</v>
      </c>
      <c r="N163" s="15">
        <v>0</v>
      </c>
      <c r="O163" s="15">
        <v>0</v>
      </c>
      <c r="P163" s="15">
        <v>0</v>
      </c>
      <c r="Q163" s="15">
        <v>1</v>
      </c>
      <c r="R163" s="15">
        <v>0.4</v>
      </c>
      <c r="S163" s="15">
        <v>0</v>
      </c>
      <c r="T163" s="15">
        <v>0</v>
      </c>
      <c r="U163" s="22"/>
    </row>
    <row r="164" ht="24" customHeight="1" spans="1:21">
      <c r="A164" s="14">
        <v>159</v>
      </c>
      <c r="B164" s="14" t="s">
        <v>409</v>
      </c>
      <c r="C164" s="14" t="s">
        <v>411</v>
      </c>
      <c r="D164" s="14" t="s">
        <v>63</v>
      </c>
      <c r="E164" s="15" t="s">
        <v>327</v>
      </c>
      <c r="F164" s="15" t="s">
        <v>412</v>
      </c>
      <c r="G164" s="15">
        <v>100</v>
      </c>
      <c r="H164" s="15">
        <v>0</v>
      </c>
      <c r="I164" s="15">
        <v>100</v>
      </c>
      <c r="J164" s="15">
        <v>0</v>
      </c>
      <c r="K164" s="15">
        <f t="shared" si="4"/>
        <v>50</v>
      </c>
      <c r="L164" s="15">
        <f t="shared" si="5"/>
        <v>100</v>
      </c>
      <c r="M164" s="15">
        <v>50</v>
      </c>
      <c r="N164" s="15">
        <v>100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22"/>
    </row>
    <row r="165" ht="24" customHeight="1" spans="1:21">
      <c r="A165" s="14">
        <v>160</v>
      </c>
      <c r="B165" s="14" t="s">
        <v>409</v>
      </c>
      <c r="C165" s="14" t="s">
        <v>413</v>
      </c>
      <c r="D165" s="14" t="s">
        <v>414</v>
      </c>
      <c r="E165" s="15" t="s">
        <v>327</v>
      </c>
      <c r="F165" s="15" t="s">
        <v>415</v>
      </c>
      <c r="G165" s="15">
        <v>47</v>
      </c>
      <c r="H165" s="15">
        <v>0</v>
      </c>
      <c r="I165" s="15">
        <v>47</v>
      </c>
      <c r="J165" s="15">
        <v>40</v>
      </c>
      <c r="K165" s="15">
        <f t="shared" si="4"/>
        <v>47</v>
      </c>
      <c r="L165" s="15">
        <f t="shared" si="5"/>
        <v>47</v>
      </c>
      <c r="M165" s="15">
        <v>47</v>
      </c>
      <c r="N165" s="15">
        <v>47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22"/>
    </row>
    <row r="166" ht="24" customHeight="1" spans="1:21">
      <c r="A166" s="14">
        <v>161</v>
      </c>
      <c r="B166" s="14" t="s">
        <v>409</v>
      </c>
      <c r="C166" s="14" t="s">
        <v>416</v>
      </c>
      <c r="D166" s="14" t="s">
        <v>417</v>
      </c>
      <c r="E166" s="15" t="s">
        <v>304</v>
      </c>
      <c r="F166" s="15" t="s">
        <v>321</v>
      </c>
      <c r="G166" s="15">
        <v>3</v>
      </c>
      <c r="H166" s="15">
        <v>0</v>
      </c>
      <c r="I166" s="15">
        <v>3</v>
      </c>
      <c r="J166" s="15">
        <v>3</v>
      </c>
      <c r="K166" s="15">
        <f t="shared" si="4"/>
        <v>4</v>
      </c>
      <c r="L166" s="15">
        <f t="shared" si="5"/>
        <v>3</v>
      </c>
      <c r="M166" s="15">
        <v>4</v>
      </c>
      <c r="N166" s="15">
        <v>3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22"/>
    </row>
    <row r="167" ht="32" customHeight="1" spans="1:21">
      <c r="A167" s="14">
        <v>162</v>
      </c>
      <c r="B167" s="14" t="s">
        <v>409</v>
      </c>
      <c r="C167" s="14" t="s">
        <v>418</v>
      </c>
      <c r="D167" s="14" t="s">
        <v>135</v>
      </c>
      <c r="E167" s="15" t="s">
        <v>320</v>
      </c>
      <c r="F167" s="15" t="s">
        <v>325</v>
      </c>
      <c r="G167" s="15">
        <v>0.38</v>
      </c>
      <c r="H167" s="15">
        <v>0.02</v>
      </c>
      <c r="I167" s="15">
        <v>0</v>
      </c>
      <c r="J167" s="15">
        <v>0</v>
      </c>
      <c r="K167" s="15">
        <f t="shared" si="4"/>
        <v>1</v>
      </c>
      <c r="L167" s="15">
        <f t="shared" si="5"/>
        <v>0.38</v>
      </c>
      <c r="M167" s="15">
        <v>0</v>
      </c>
      <c r="N167" s="15">
        <v>0</v>
      </c>
      <c r="O167" s="15">
        <v>0</v>
      </c>
      <c r="P167" s="15">
        <v>0</v>
      </c>
      <c r="Q167" s="15">
        <v>1</v>
      </c>
      <c r="R167" s="15">
        <v>0.38</v>
      </c>
      <c r="S167" s="15">
        <v>0</v>
      </c>
      <c r="T167" s="15">
        <v>0</v>
      </c>
      <c r="U167" s="22"/>
    </row>
    <row r="168" ht="24" customHeight="1" spans="1:21">
      <c r="A168" s="14">
        <v>163</v>
      </c>
      <c r="B168" s="14" t="s">
        <v>419</v>
      </c>
      <c r="C168" s="14" t="s">
        <v>420</v>
      </c>
      <c r="D168" s="14" t="s">
        <v>135</v>
      </c>
      <c r="E168" s="15" t="s">
        <v>304</v>
      </c>
      <c r="F168" s="15" t="s">
        <v>321</v>
      </c>
      <c r="G168" s="15">
        <v>2</v>
      </c>
      <c r="H168" s="15">
        <v>0</v>
      </c>
      <c r="I168" s="15">
        <v>2</v>
      </c>
      <c r="J168" s="15">
        <v>1.5</v>
      </c>
      <c r="K168" s="15">
        <f t="shared" si="4"/>
        <v>4</v>
      </c>
      <c r="L168" s="15">
        <f t="shared" si="5"/>
        <v>2</v>
      </c>
      <c r="M168" s="15">
        <v>4</v>
      </c>
      <c r="N168" s="15">
        <v>2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22"/>
    </row>
    <row r="169" ht="24" customHeight="1" spans="1:21">
      <c r="A169" s="14">
        <v>164</v>
      </c>
      <c r="B169" s="14" t="s">
        <v>419</v>
      </c>
      <c r="C169" s="14" t="s">
        <v>421</v>
      </c>
      <c r="D169" s="14" t="s">
        <v>135</v>
      </c>
      <c r="E169" s="15" t="s">
        <v>76</v>
      </c>
      <c r="F169" s="15" t="s">
        <v>321</v>
      </c>
      <c r="G169" s="15">
        <v>3</v>
      </c>
      <c r="H169" s="15">
        <v>0</v>
      </c>
      <c r="I169" s="15">
        <v>3</v>
      </c>
      <c r="J169" s="15">
        <v>2</v>
      </c>
      <c r="K169" s="15">
        <f t="shared" si="4"/>
        <v>15</v>
      </c>
      <c r="L169" s="15">
        <f t="shared" si="5"/>
        <v>3</v>
      </c>
      <c r="M169" s="15">
        <v>15</v>
      </c>
      <c r="N169" s="15">
        <v>3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22"/>
    </row>
    <row r="170" ht="24" customHeight="1" spans="1:21">
      <c r="A170" s="14">
        <v>165</v>
      </c>
      <c r="B170" s="14" t="s">
        <v>419</v>
      </c>
      <c r="C170" s="14" t="s">
        <v>422</v>
      </c>
      <c r="D170" s="14" t="s">
        <v>135</v>
      </c>
      <c r="E170" s="15" t="s">
        <v>76</v>
      </c>
      <c r="F170" s="15" t="s">
        <v>321</v>
      </c>
      <c r="G170" s="15">
        <v>1</v>
      </c>
      <c r="H170" s="15">
        <v>0</v>
      </c>
      <c r="I170" s="15">
        <v>1</v>
      </c>
      <c r="J170" s="15">
        <v>1</v>
      </c>
      <c r="K170" s="15">
        <f t="shared" si="4"/>
        <v>2</v>
      </c>
      <c r="L170" s="15">
        <f t="shared" si="5"/>
        <v>1</v>
      </c>
      <c r="M170" s="15">
        <v>2</v>
      </c>
      <c r="N170" s="15">
        <v>1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22"/>
    </row>
    <row r="171" ht="24" customHeight="1" spans="1:21">
      <c r="A171" s="14">
        <v>166</v>
      </c>
      <c r="B171" s="14" t="s">
        <v>419</v>
      </c>
      <c r="C171" s="14" t="s">
        <v>423</v>
      </c>
      <c r="D171" s="14" t="s">
        <v>135</v>
      </c>
      <c r="E171" s="15" t="s">
        <v>68</v>
      </c>
      <c r="F171" s="15" t="s">
        <v>321</v>
      </c>
      <c r="G171" s="15">
        <v>2</v>
      </c>
      <c r="H171" s="15">
        <v>0</v>
      </c>
      <c r="I171" s="15">
        <v>2</v>
      </c>
      <c r="J171" s="15">
        <v>1.5</v>
      </c>
      <c r="K171" s="15">
        <f t="shared" si="4"/>
        <v>3</v>
      </c>
      <c r="L171" s="15">
        <f t="shared" si="5"/>
        <v>2</v>
      </c>
      <c r="M171" s="15">
        <v>3</v>
      </c>
      <c r="N171" s="15">
        <v>2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22"/>
    </row>
    <row r="172" ht="24" customHeight="1" spans="1:21">
      <c r="A172" s="14">
        <v>167</v>
      </c>
      <c r="B172" s="14" t="s">
        <v>419</v>
      </c>
      <c r="C172" s="14" t="s">
        <v>424</v>
      </c>
      <c r="D172" s="14" t="s">
        <v>135</v>
      </c>
      <c r="E172" s="15" t="s">
        <v>76</v>
      </c>
      <c r="F172" s="15" t="s">
        <v>321</v>
      </c>
      <c r="G172" s="15">
        <v>3</v>
      </c>
      <c r="H172" s="15">
        <v>0</v>
      </c>
      <c r="I172" s="15">
        <v>3</v>
      </c>
      <c r="J172" s="15">
        <v>2</v>
      </c>
      <c r="K172" s="15">
        <f t="shared" si="4"/>
        <v>5</v>
      </c>
      <c r="L172" s="15">
        <f t="shared" si="5"/>
        <v>3</v>
      </c>
      <c r="M172" s="15">
        <v>5</v>
      </c>
      <c r="N172" s="15">
        <v>3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22"/>
    </row>
    <row r="173" ht="31" customHeight="1" spans="1:21">
      <c r="A173" s="14">
        <v>168</v>
      </c>
      <c r="B173" s="14" t="s">
        <v>425</v>
      </c>
      <c r="C173" s="14" t="s">
        <v>426</v>
      </c>
      <c r="D173" s="14" t="s">
        <v>427</v>
      </c>
      <c r="E173" s="15" t="s">
        <v>428</v>
      </c>
      <c r="F173" s="15" t="s">
        <v>325</v>
      </c>
      <c r="G173" s="15">
        <v>0.38</v>
      </c>
      <c r="H173" s="15">
        <v>0</v>
      </c>
      <c r="I173" s="15">
        <v>0</v>
      </c>
      <c r="J173" s="15">
        <v>0</v>
      </c>
      <c r="K173" s="15">
        <f t="shared" si="4"/>
        <v>2</v>
      </c>
      <c r="L173" s="15">
        <f t="shared" si="5"/>
        <v>0.38</v>
      </c>
      <c r="M173" s="15">
        <v>0</v>
      </c>
      <c r="N173" s="15">
        <v>0</v>
      </c>
      <c r="O173" s="15">
        <v>0</v>
      </c>
      <c r="P173" s="15">
        <v>0</v>
      </c>
      <c r="Q173" s="15">
        <v>2</v>
      </c>
      <c r="R173" s="15">
        <v>0.38</v>
      </c>
      <c r="S173" s="15">
        <v>0</v>
      </c>
      <c r="T173" s="15">
        <v>0</v>
      </c>
      <c r="U173" s="22"/>
    </row>
    <row r="174" ht="31" customHeight="1" spans="1:21">
      <c r="A174" s="14">
        <v>169</v>
      </c>
      <c r="B174" s="14" t="s">
        <v>425</v>
      </c>
      <c r="C174" s="14" t="s">
        <v>429</v>
      </c>
      <c r="D174" s="14" t="s">
        <v>135</v>
      </c>
      <c r="E174" s="15" t="s">
        <v>320</v>
      </c>
      <c r="F174" s="15" t="s">
        <v>325</v>
      </c>
      <c r="G174" s="15">
        <v>0.38</v>
      </c>
      <c r="H174" s="15">
        <v>0</v>
      </c>
      <c r="I174" s="15">
        <v>0</v>
      </c>
      <c r="J174" s="15">
        <v>0</v>
      </c>
      <c r="K174" s="15">
        <f t="shared" si="4"/>
        <v>1</v>
      </c>
      <c r="L174" s="15">
        <f t="shared" si="5"/>
        <v>0.38</v>
      </c>
      <c r="M174" s="15">
        <v>0</v>
      </c>
      <c r="N174" s="15">
        <v>0</v>
      </c>
      <c r="O174" s="15">
        <v>0</v>
      </c>
      <c r="P174" s="15">
        <v>0</v>
      </c>
      <c r="Q174" s="15">
        <v>1</v>
      </c>
      <c r="R174" s="15">
        <v>0.38</v>
      </c>
      <c r="S174" s="15">
        <v>0</v>
      </c>
      <c r="T174" s="15">
        <v>0</v>
      </c>
      <c r="U174" s="15"/>
    </row>
    <row r="175" ht="31" customHeight="1" spans="1:21">
      <c r="A175" s="14">
        <v>170</v>
      </c>
      <c r="B175" s="14" t="s">
        <v>430</v>
      </c>
      <c r="C175" s="14" t="s">
        <v>431</v>
      </c>
      <c r="D175" s="14" t="s">
        <v>135</v>
      </c>
      <c r="E175" s="15" t="s">
        <v>343</v>
      </c>
      <c r="F175" s="15" t="s">
        <v>432</v>
      </c>
      <c r="G175" s="15">
        <v>1.15</v>
      </c>
      <c r="H175" s="15">
        <v>0.07</v>
      </c>
      <c r="I175" s="15">
        <v>0</v>
      </c>
      <c r="J175" s="15">
        <v>0</v>
      </c>
      <c r="K175" s="15">
        <f t="shared" si="4"/>
        <v>1</v>
      </c>
      <c r="L175" s="15">
        <f t="shared" si="5"/>
        <v>1.15</v>
      </c>
      <c r="M175" s="15">
        <v>0</v>
      </c>
      <c r="N175" s="15">
        <v>0</v>
      </c>
      <c r="O175" s="15">
        <v>0</v>
      </c>
      <c r="P175" s="15">
        <v>0</v>
      </c>
      <c r="Q175" s="15">
        <v>1</v>
      </c>
      <c r="R175" s="15">
        <v>1.15</v>
      </c>
      <c r="S175" s="15">
        <v>0</v>
      </c>
      <c r="T175" s="15">
        <v>0</v>
      </c>
      <c r="U175" s="22"/>
    </row>
    <row r="176" ht="31" customHeight="1" spans="1:21">
      <c r="A176" s="14">
        <v>171</v>
      </c>
      <c r="B176" s="14" t="s">
        <v>430</v>
      </c>
      <c r="C176" s="14" t="s">
        <v>433</v>
      </c>
      <c r="D176" s="14" t="s">
        <v>135</v>
      </c>
      <c r="E176" s="56" t="s">
        <v>320</v>
      </c>
      <c r="F176" s="15" t="s">
        <v>434</v>
      </c>
      <c r="G176" s="15">
        <v>0.51</v>
      </c>
      <c r="H176" s="15">
        <v>0.03</v>
      </c>
      <c r="I176" s="15">
        <v>0.017</v>
      </c>
      <c r="J176" s="15">
        <v>0</v>
      </c>
      <c r="K176" s="15">
        <f t="shared" si="4"/>
        <v>1</v>
      </c>
      <c r="L176" s="15">
        <f t="shared" si="5"/>
        <v>0.51</v>
      </c>
      <c r="M176" s="15">
        <v>0</v>
      </c>
      <c r="N176" s="15">
        <v>0</v>
      </c>
      <c r="O176" s="15">
        <v>0</v>
      </c>
      <c r="P176" s="15">
        <v>0</v>
      </c>
      <c r="Q176" s="15">
        <v>1</v>
      </c>
      <c r="R176" s="15">
        <v>0.51</v>
      </c>
      <c r="S176" s="15">
        <v>0</v>
      </c>
      <c r="T176" s="15">
        <v>0</v>
      </c>
      <c r="U176" s="22"/>
    </row>
    <row r="177" ht="61" customHeight="1" spans="1:21">
      <c r="A177" s="14">
        <v>172</v>
      </c>
      <c r="B177" s="14" t="s">
        <v>430</v>
      </c>
      <c r="C177" s="14" t="s">
        <v>435</v>
      </c>
      <c r="D177" s="14" t="s">
        <v>135</v>
      </c>
      <c r="E177" s="56" t="s">
        <v>436</v>
      </c>
      <c r="F177" s="15" t="s">
        <v>437</v>
      </c>
      <c r="G177" s="15">
        <v>6.19</v>
      </c>
      <c r="H177" s="15">
        <v>0.31</v>
      </c>
      <c r="I177" s="15">
        <v>0.38</v>
      </c>
      <c r="J177" s="15">
        <v>0</v>
      </c>
      <c r="K177" s="15">
        <f t="shared" si="4"/>
        <v>3</v>
      </c>
      <c r="L177" s="15">
        <f t="shared" si="5"/>
        <v>6.19</v>
      </c>
      <c r="M177" s="15">
        <v>0</v>
      </c>
      <c r="N177" s="15">
        <v>0</v>
      </c>
      <c r="O177" s="15">
        <v>0</v>
      </c>
      <c r="P177" s="15">
        <v>0</v>
      </c>
      <c r="Q177" s="15">
        <v>3</v>
      </c>
      <c r="R177" s="15">
        <v>6.19</v>
      </c>
      <c r="S177" s="15">
        <v>0</v>
      </c>
      <c r="T177" s="15">
        <v>0</v>
      </c>
      <c r="U177" s="22"/>
    </row>
    <row r="178" ht="31" customHeight="1" spans="1:21">
      <c r="A178" s="14">
        <v>173</v>
      </c>
      <c r="B178" s="14" t="s">
        <v>430</v>
      </c>
      <c r="C178" s="14" t="s">
        <v>438</v>
      </c>
      <c r="D178" s="14" t="s">
        <v>135</v>
      </c>
      <c r="E178" s="56" t="s">
        <v>320</v>
      </c>
      <c r="F178" s="15" t="s">
        <v>432</v>
      </c>
      <c r="G178" s="15">
        <v>0.364</v>
      </c>
      <c r="H178" s="15">
        <v>0.017</v>
      </c>
      <c r="I178" s="15">
        <v>0</v>
      </c>
      <c r="J178" s="15">
        <v>0</v>
      </c>
      <c r="K178" s="15">
        <f t="shared" si="4"/>
        <v>1</v>
      </c>
      <c r="L178" s="15">
        <f t="shared" si="5"/>
        <v>0.364</v>
      </c>
      <c r="M178" s="15">
        <v>0</v>
      </c>
      <c r="N178" s="15">
        <v>0</v>
      </c>
      <c r="O178" s="15">
        <v>0</v>
      </c>
      <c r="P178" s="15">
        <v>0</v>
      </c>
      <c r="Q178" s="15">
        <v>1</v>
      </c>
      <c r="R178" s="15">
        <v>0.364</v>
      </c>
      <c r="S178" s="15">
        <v>0</v>
      </c>
      <c r="T178" s="15">
        <v>0</v>
      </c>
      <c r="U178" s="22"/>
    </row>
    <row r="179" ht="31" customHeight="1" spans="1:21">
      <c r="A179" s="14">
        <v>174</v>
      </c>
      <c r="B179" s="14" t="s">
        <v>430</v>
      </c>
      <c r="C179" s="14" t="s">
        <v>439</v>
      </c>
      <c r="D179" s="14" t="s">
        <v>135</v>
      </c>
      <c r="E179" s="56" t="s">
        <v>320</v>
      </c>
      <c r="F179" s="15" t="s">
        <v>432</v>
      </c>
      <c r="G179" s="15">
        <v>1.33</v>
      </c>
      <c r="H179" s="15">
        <v>0.07</v>
      </c>
      <c r="I179" s="15">
        <v>0</v>
      </c>
      <c r="J179" s="15">
        <v>0</v>
      </c>
      <c r="K179" s="15">
        <f t="shared" si="4"/>
        <v>1</v>
      </c>
      <c r="L179" s="15">
        <f t="shared" si="5"/>
        <v>1.33</v>
      </c>
      <c r="M179" s="15">
        <v>0</v>
      </c>
      <c r="N179" s="15">
        <v>0</v>
      </c>
      <c r="O179" s="15">
        <v>0</v>
      </c>
      <c r="P179" s="15">
        <v>0</v>
      </c>
      <c r="Q179" s="15">
        <v>1</v>
      </c>
      <c r="R179" s="15">
        <v>1.33</v>
      </c>
      <c r="S179" s="15">
        <v>0</v>
      </c>
      <c r="T179" s="15">
        <v>0</v>
      </c>
      <c r="U179" s="22"/>
    </row>
    <row r="180" ht="31" customHeight="1" spans="1:21">
      <c r="A180" s="14">
        <v>175</v>
      </c>
      <c r="B180" s="14" t="s">
        <v>430</v>
      </c>
      <c r="C180" s="14" t="s">
        <v>440</v>
      </c>
      <c r="D180" s="14" t="s">
        <v>135</v>
      </c>
      <c r="E180" s="56" t="s">
        <v>320</v>
      </c>
      <c r="F180" s="15" t="s">
        <v>434</v>
      </c>
      <c r="G180" s="15">
        <v>1.05</v>
      </c>
      <c r="H180" s="15">
        <v>0.07</v>
      </c>
      <c r="I180" s="15">
        <v>0.03</v>
      </c>
      <c r="J180" s="15">
        <v>0</v>
      </c>
      <c r="K180" s="15">
        <f t="shared" si="4"/>
        <v>1</v>
      </c>
      <c r="L180" s="15">
        <f t="shared" si="5"/>
        <v>1.05</v>
      </c>
      <c r="M180" s="15">
        <v>0</v>
      </c>
      <c r="N180" s="15">
        <v>0</v>
      </c>
      <c r="O180" s="15">
        <v>0</v>
      </c>
      <c r="P180" s="15">
        <v>0</v>
      </c>
      <c r="Q180" s="15">
        <v>1</v>
      </c>
      <c r="R180" s="15">
        <v>1.05</v>
      </c>
      <c r="S180" s="15">
        <v>0</v>
      </c>
      <c r="T180" s="15">
        <v>0</v>
      </c>
      <c r="U180" s="22"/>
    </row>
    <row r="181" ht="31" customHeight="1" spans="1:21">
      <c r="A181" s="14">
        <v>176</v>
      </c>
      <c r="B181" s="21" t="s">
        <v>430</v>
      </c>
      <c r="C181" s="12" t="s">
        <v>441</v>
      </c>
      <c r="D181" s="14" t="s">
        <v>442</v>
      </c>
      <c r="E181" s="20" t="s">
        <v>359</v>
      </c>
      <c r="F181" s="56" t="s">
        <v>443</v>
      </c>
      <c r="G181" s="14">
        <v>0.1605</v>
      </c>
      <c r="H181" s="14">
        <v>0.1605</v>
      </c>
      <c r="I181" s="14">
        <v>0</v>
      </c>
      <c r="J181" s="14">
        <v>0</v>
      </c>
      <c r="K181" s="14">
        <v>1</v>
      </c>
      <c r="L181" s="22">
        <v>0.1605</v>
      </c>
      <c r="M181" s="22">
        <v>0</v>
      </c>
      <c r="N181" s="14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1</v>
      </c>
      <c r="T181" s="22">
        <v>0.1605</v>
      </c>
      <c r="U181" s="22"/>
    </row>
    <row r="182" ht="31" customHeight="1" spans="1:21">
      <c r="A182" s="14">
        <v>177</v>
      </c>
      <c r="B182" s="14" t="s">
        <v>444</v>
      </c>
      <c r="C182" s="14" t="s">
        <v>370</v>
      </c>
      <c r="D182" s="14" t="s">
        <v>135</v>
      </c>
      <c r="E182" s="15" t="s">
        <v>68</v>
      </c>
      <c r="F182" s="15" t="s">
        <v>368</v>
      </c>
      <c r="G182" s="15">
        <v>6.6</v>
      </c>
      <c r="H182" s="15">
        <v>0.34</v>
      </c>
      <c r="I182" s="15">
        <v>0</v>
      </c>
      <c r="J182" s="15">
        <v>0</v>
      </c>
      <c r="K182" s="15">
        <f t="shared" ref="K182:K184" si="6">M182+O182+Q182+S182</f>
        <v>3</v>
      </c>
      <c r="L182" s="15">
        <f t="shared" ref="L182:L184" si="7">N182+P182+R182+T182</f>
        <v>6.6</v>
      </c>
      <c r="M182" s="15">
        <v>0</v>
      </c>
      <c r="N182" s="15">
        <v>0</v>
      </c>
      <c r="O182" s="15">
        <v>0</v>
      </c>
      <c r="P182" s="15">
        <v>0</v>
      </c>
      <c r="Q182" s="15">
        <v>3</v>
      </c>
      <c r="R182" s="15">
        <v>6.6</v>
      </c>
      <c r="S182" s="15">
        <v>0</v>
      </c>
      <c r="T182" s="15">
        <v>0</v>
      </c>
      <c r="U182" s="22"/>
    </row>
    <row r="183" ht="31" customHeight="1" spans="1:21">
      <c r="A183" s="14">
        <v>178</v>
      </c>
      <c r="B183" s="14" t="s">
        <v>444</v>
      </c>
      <c r="C183" s="14" t="s">
        <v>445</v>
      </c>
      <c r="D183" s="14" t="s">
        <v>135</v>
      </c>
      <c r="E183" s="15" t="s">
        <v>304</v>
      </c>
      <c r="F183" s="15" t="s">
        <v>368</v>
      </c>
      <c r="G183" s="15">
        <v>8.33</v>
      </c>
      <c r="H183" s="15">
        <v>0.45</v>
      </c>
      <c r="I183" s="15">
        <v>0</v>
      </c>
      <c r="J183" s="15">
        <v>0</v>
      </c>
      <c r="K183" s="15">
        <f t="shared" si="6"/>
        <v>4</v>
      </c>
      <c r="L183" s="15">
        <f t="shared" si="7"/>
        <v>8.33</v>
      </c>
      <c r="M183" s="15">
        <v>0</v>
      </c>
      <c r="N183" s="15">
        <v>0</v>
      </c>
      <c r="O183" s="15">
        <v>0</v>
      </c>
      <c r="P183" s="15">
        <v>0</v>
      </c>
      <c r="Q183" s="15">
        <v>4</v>
      </c>
      <c r="R183" s="15">
        <v>8.33</v>
      </c>
      <c r="S183" s="15">
        <v>0</v>
      </c>
      <c r="T183" s="15">
        <v>0</v>
      </c>
      <c r="U183" s="22"/>
    </row>
    <row r="184" ht="31" customHeight="1" spans="1:21">
      <c r="A184" s="14">
        <v>179</v>
      </c>
      <c r="B184" s="14" t="s">
        <v>444</v>
      </c>
      <c r="C184" s="14" t="s">
        <v>406</v>
      </c>
      <c r="D184" s="14" t="s">
        <v>135</v>
      </c>
      <c r="E184" s="15" t="s">
        <v>304</v>
      </c>
      <c r="F184" s="15" t="s">
        <v>446</v>
      </c>
      <c r="G184" s="15">
        <v>12.22</v>
      </c>
      <c r="H184" s="15">
        <v>0.25</v>
      </c>
      <c r="I184" s="15">
        <v>0</v>
      </c>
      <c r="J184" s="15">
        <v>0</v>
      </c>
      <c r="K184" s="15">
        <f t="shared" si="6"/>
        <v>5</v>
      </c>
      <c r="L184" s="15">
        <f t="shared" si="7"/>
        <v>12.22</v>
      </c>
      <c r="M184" s="15">
        <v>0</v>
      </c>
      <c r="N184" s="15">
        <v>0</v>
      </c>
      <c r="O184" s="15">
        <v>0</v>
      </c>
      <c r="P184" s="15">
        <v>0</v>
      </c>
      <c r="Q184" s="15">
        <v>5</v>
      </c>
      <c r="R184" s="15">
        <v>12.22</v>
      </c>
      <c r="S184" s="15">
        <v>0</v>
      </c>
      <c r="T184" s="15">
        <v>0</v>
      </c>
      <c r="U184" s="22"/>
    </row>
    <row r="185" ht="46" customHeight="1" spans="1:21">
      <c r="A185" s="14">
        <v>180</v>
      </c>
      <c r="B185" s="21" t="s">
        <v>447</v>
      </c>
      <c r="C185" s="12" t="s">
        <v>448</v>
      </c>
      <c r="D185" s="14" t="s">
        <v>449</v>
      </c>
      <c r="E185" s="20" t="s">
        <v>359</v>
      </c>
      <c r="F185" s="14" t="s">
        <v>450</v>
      </c>
      <c r="G185" s="14">
        <v>1.08</v>
      </c>
      <c r="H185" s="14">
        <v>1.08</v>
      </c>
      <c r="I185" s="14">
        <v>0</v>
      </c>
      <c r="J185" s="14">
        <v>0</v>
      </c>
      <c r="K185" s="14">
        <v>1</v>
      </c>
      <c r="L185" s="22">
        <v>1.08</v>
      </c>
      <c r="M185" s="22">
        <v>0</v>
      </c>
      <c r="N185" s="14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1</v>
      </c>
      <c r="T185" s="22">
        <v>1.08</v>
      </c>
      <c r="U185" s="22"/>
    </row>
    <row r="186" ht="24" customHeight="1" spans="1:21">
      <c r="A186" s="14">
        <v>181</v>
      </c>
      <c r="B186" s="57" t="s">
        <v>451</v>
      </c>
      <c r="C186" s="58" t="s">
        <v>452</v>
      </c>
      <c r="D186" s="59" t="s">
        <v>453</v>
      </c>
      <c r="E186" s="58">
        <v>2018.01</v>
      </c>
      <c r="F186" s="58" t="s">
        <v>454</v>
      </c>
      <c r="G186" s="58">
        <v>40.13</v>
      </c>
      <c r="H186" s="14"/>
      <c r="I186" s="14"/>
      <c r="J186" s="14"/>
      <c r="K186" s="58">
        <v>146</v>
      </c>
      <c r="L186" s="58">
        <v>40.13</v>
      </c>
      <c r="M186" s="65">
        <v>146</v>
      </c>
      <c r="N186" s="58">
        <v>40.13</v>
      </c>
      <c r="O186" s="22"/>
      <c r="P186" s="14"/>
      <c r="Q186" s="22"/>
      <c r="R186" s="22"/>
      <c r="S186" s="22"/>
      <c r="T186" s="22"/>
      <c r="U186" s="11"/>
    </row>
    <row r="187" ht="24" customHeight="1" spans="1:21">
      <c r="A187" s="14">
        <v>182</v>
      </c>
      <c r="B187" s="60" t="s">
        <v>455</v>
      </c>
      <c r="C187" s="61" t="s">
        <v>456</v>
      </c>
      <c r="D187" s="14" t="s">
        <v>453</v>
      </c>
      <c r="E187" s="22">
        <v>2019.01</v>
      </c>
      <c r="F187" s="14" t="s">
        <v>457</v>
      </c>
      <c r="G187" s="14">
        <v>18.2</v>
      </c>
      <c r="H187" s="14"/>
      <c r="I187" s="14"/>
      <c r="J187" s="14"/>
      <c r="K187" s="14">
        <v>59</v>
      </c>
      <c r="L187" s="14">
        <v>18.2</v>
      </c>
      <c r="M187" s="22">
        <v>59</v>
      </c>
      <c r="N187" s="14">
        <v>18.2</v>
      </c>
      <c r="O187" s="22"/>
      <c r="P187" s="14"/>
      <c r="Q187" s="22"/>
      <c r="R187" s="22"/>
      <c r="S187" s="22"/>
      <c r="T187" s="22"/>
      <c r="U187" s="22"/>
    </row>
    <row r="188" ht="24" customHeight="1" spans="1:21">
      <c r="A188" s="14">
        <v>183</v>
      </c>
      <c r="B188" s="62" t="s">
        <v>458</v>
      </c>
      <c r="C188" s="63" t="s">
        <v>459</v>
      </c>
      <c r="D188" s="64" t="s">
        <v>460</v>
      </c>
      <c r="E188" s="63">
        <v>2023.08</v>
      </c>
      <c r="F188" s="63">
        <v>2023.08</v>
      </c>
      <c r="G188" s="63">
        <v>0.06</v>
      </c>
      <c r="H188" s="14"/>
      <c r="I188" s="14"/>
      <c r="J188" s="14"/>
      <c r="K188" s="63">
        <v>1</v>
      </c>
      <c r="L188" s="63">
        <v>0.06</v>
      </c>
      <c r="M188" s="66">
        <v>1</v>
      </c>
      <c r="N188" s="63">
        <v>0.06</v>
      </c>
      <c r="O188" s="22"/>
      <c r="P188" s="22"/>
      <c r="Q188" s="22"/>
      <c r="R188" s="22"/>
      <c r="S188" s="22"/>
      <c r="T188" s="22"/>
      <c r="U188" s="22"/>
    </row>
    <row r="189" ht="24" customHeight="1" spans="1:21">
      <c r="A189" s="14">
        <v>184</v>
      </c>
      <c r="B189" s="60" t="s">
        <v>458</v>
      </c>
      <c r="C189" s="61" t="s">
        <v>459</v>
      </c>
      <c r="D189" s="26" t="s">
        <v>460</v>
      </c>
      <c r="E189" s="61">
        <v>2023.08</v>
      </c>
      <c r="F189" s="61">
        <v>2023.08</v>
      </c>
      <c r="G189" s="63">
        <v>0.06</v>
      </c>
      <c r="H189" s="14"/>
      <c r="I189" s="14"/>
      <c r="J189" s="14"/>
      <c r="K189" s="61">
        <v>1</v>
      </c>
      <c r="L189" s="63">
        <v>0.06</v>
      </c>
      <c r="M189" s="67">
        <v>1</v>
      </c>
      <c r="N189" s="63">
        <v>0.06</v>
      </c>
      <c r="O189" s="22"/>
      <c r="P189" s="14"/>
      <c r="Q189" s="22"/>
      <c r="R189" s="22"/>
      <c r="S189" s="22"/>
      <c r="T189" s="22"/>
      <c r="U189" s="22"/>
    </row>
    <row r="190" ht="24" customHeight="1" spans="1:21">
      <c r="A190" s="14">
        <v>185</v>
      </c>
      <c r="B190" s="60" t="s">
        <v>458</v>
      </c>
      <c r="C190" s="61" t="s">
        <v>461</v>
      </c>
      <c r="D190" s="61" t="s">
        <v>462</v>
      </c>
      <c r="E190" s="61">
        <v>2017.03</v>
      </c>
      <c r="F190" s="61" t="s">
        <v>463</v>
      </c>
      <c r="G190" s="61">
        <v>48.37</v>
      </c>
      <c r="H190" s="14"/>
      <c r="I190" s="14"/>
      <c r="J190" s="14"/>
      <c r="K190" s="61">
        <v>17</v>
      </c>
      <c r="L190" s="61">
        <v>48.37</v>
      </c>
      <c r="M190" s="67">
        <v>17</v>
      </c>
      <c r="N190" s="61">
        <v>48.37</v>
      </c>
      <c r="O190" s="22"/>
      <c r="P190" s="14"/>
      <c r="Q190" s="22"/>
      <c r="R190" s="22"/>
      <c r="S190" s="22"/>
      <c r="T190" s="22"/>
      <c r="U190" s="22"/>
    </row>
    <row r="191" ht="24" customHeight="1" spans="1:21">
      <c r="A191" s="14">
        <v>186</v>
      </c>
      <c r="B191" s="60" t="s">
        <v>458</v>
      </c>
      <c r="C191" s="61" t="s">
        <v>464</v>
      </c>
      <c r="D191" s="14" t="s">
        <v>460</v>
      </c>
      <c r="E191" s="61">
        <v>2023.08</v>
      </c>
      <c r="F191" s="61">
        <v>2023.08</v>
      </c>
      <c r="G191" s="63">
        <v>0.06</v>
      </c>
      <c r="H191" s="14"/>
      <c r="I191" s="14"/>
      <c r="J191" s="14"/>
      <c r="K191" s="61">
        <v>1</v>
      </c>
      <c r="L191" s="63">
        <v>0.06</v>
      </c>
      <c r="M191" s="67">
        <v>1</v>
      </c>
      <c r="N191" s="63">
        <v>0.06</v>
      </c>
      <c r="O191" s="22"/>
      <c r="P191" s="14"/>
      <c r="Q191" s="22"/>
      <c r="R191" s="22"/>
      <c r="S191" s="22"/>
      <c r="T191" s="22"/>
      <c r="U191" s="22"/>
    </row>
    <row r="192" ht="24" customHeight="1" spans="1:21">
      <c r="A192" s="14">
        <v>187</v>
      </c>
      <c r="B192" s="60" t="s">
        <v>458</v>
      </c>
      <c r="C192" s="61" t="s">
        <v>459</v>
      </c>
      <c r="D192" s="26" t="s">
        <v>460</v>
      </c>
      <c r="E192" s="61">
        <v>2023.08</v>
      </c>
      <c r="F192" s="61">
        <v>2023.08</v>
      </c>
      <c r="G192" s="63">
        <v>0.06</v>
      </c>
      <c r="H192" s="14"/>
      <c r="I192" s="14"/>
      <c r="J192" s="14"/>
      <c r="K192" s="61">
        <v>1</v>
      </c>
      <c r="L192" s="63">
        <v>0.06</v>
      </c>
      <c r="M192" s="67">
        <v>1</v>
      </c>
      <c r="N192" s="63">
        <v>0.06</v>
      </c>
      <c r="O192" s="22"/>
      <c r="P192" s="14"/>
      <c r="Q192" s="22"/>
      <c r="R192" s="22"/>
      <c r="S192" s="22"/>
      <c r="T192" s="22"/>
      <c r="U192" s="22"/>
    </row>
    <row r="193" ht="24" customHeight="1" spans="1:21">
      <c r="A193" s="14">
        <v>188</v>
      </c>
      <c r="B193" s="60" t="s">
        <v>458</v>
      </c>
      <c r="C193" s="61" t="s">
        <v>465</v>
      </c>
      <c r="D193" s="64" t="s">
        <v>460</v>
      </c>
      <c r="E193" s="61">
        <v>2023.08</v>
      </c>
      <c r="F193" s="61">
        <v>2023.08</v>
      </c>
      <c r="G193" s="26">
        <v>0.12</v>
      </c>
      <c r="H193" s="14"/>
      <c r="I193" s="14"/>
      <c r="J193" s="14"/>
      <c r="K193" s="26">
        <v>2</v>
      </c>
      <c r="L193" s="26">
        <v>0.12</v>
      </c>
      <c r="M193" s="26">
        <v>2</v>
      </c>
      <c r="N193" s="26">
        <v>0.12</v>
      </c>
      <c r="O193" s="22"/>
      <c r="P193" s="14"/>
      <c r="Q193" s="22"/>
      <c r="R193" s="22"/>
      <c r="S193" s="22"/>
      <c r="T193" s="22"/>
      <c r="U193" s="22"/>
    </row>
    <row r="194" ht="31" customHeight="1" spans="1:21">
      <c r="A194" s="14">
        <v>189</v>
      </c>
      <c r="B194" s="60" t="s">
        <v>458</v>
      </c>
      <c r="C194" s="61" t="s">
        <v>466</v>
      </c>
      <c r="D194" s="61" t="s">
        <v>460</v>
      </c>
      <c r="E194" s="61">
        <v>2023.08</v>
      </c>
      <c r="F194" s="61">
        <v>2023.08</v>
      </c>
      <c r="G194" s="63">
        <v>0.06</v>
      </c>
      <c r="H194" s="14"/>
      <c r="I194" s="14"/>
      <c r="J194" s="14"/>
      <c r="K194" s="61">
        <v>1</v>
      </c>
      <c r="L194" s="63">
        <v>0.06</v>
      </c>
      <c r="M194" s="67">
        <v>1</v>
      </c>
      <c r="N194" s="63">
        <v>0.06</v>
      </c>
      <c r="O194" s="22"/>
      <c r="P194" s="14"/>
      <c r="Q194" s="22"/>
      <c r="R194" s="22"/>
      <c r="S194" s="22"/>
      <c r="T194" s="22"/>
      <c r="U194" s="22"/>
    </row>
    <row r="195" ht="24" customHeight="1" spans="1:21">
      <c r="A195" s="14">
        <v>190</v>
      </c>
      <c r="B195" s="60" t="s">
        <v>458</v>
      </c>
      <c r="C195" s="61" t="s">
        <v>465</v>
      </c>
      <c r="D195" s="61" t="s">
        <v>460</v>
      </c>
      <c r="E195" s="61">
        <v>2023.08</v>
      </c>
      <c r="F195" s="61">
        <v>2023.08</v>
      </c>
      <c r="G195" s="26">
        <v>0.12</v>
      </c>
      <c r="H195" s="14"/>
      <c r="I195" s="14"/>
      <c r="J195" s="14"/>
      <c r="K195" s="26">
        <v>2</v>
      </c>
      <c r="L195" s="26">
        <v>0.12</v>
      </c>
      <c r="M195" s="26">
        <v>2</v>
      </c>
      <c r="N195" s="26">
        <v>0.12</v>
      </c>
      <c r="O195" s="22"/>
      <c r="P195" s="14"/>
      <c r="Q195" s="22"/>
      <c r="R195" s="22"/>
      <c r="S195" s="22"/>
      <c r="T195" s="22"/>
      <c r="U195" s="22"/>
    </row>
    <row r="196" ht="24" customHeight="1" spans="1:21">
      <c r="A196" s="14">
        <v>191</v>
      </c>
      <c r="B196" s="60" t="s">
        <v>467</v>
      </c>
      <c r="C196" s="60" t="s">
        <v>467</v>
      </c>
      <c r="D196" s="61" t="s">
        <v>462</v>
      </c>
      <c r="E196" s="61">
        <v>2023.09</v>
      </c>
      <c r="F196" s="61">
        <v>2023.09</v>
      </c>
      <c r="G196" s="61">
        <v>0.24</v>
      </c>
      <c r="H196" s="14"/>
      <c r="I196" s="14"/>
      <c r="J196" s="14"/>
      <c r="K196" s="61">
        <v>1</v>
      </c>
      <c r="L196" s="61">
        <v>0.24</v>
      </c>
      <c r="M196" s="67">
        <v>1</v>
      </c>
      <c r="N196" s="61">
        <v>0.24</v>
      </c>
      <c r="O196" s="22"/>
      <c r="P196" s="14"/>
      <c r="Q196" s="22"/>
      <c r="R196" s="22"/>
      <c r="S196" s="22"/>
      <c r="T196" s="22"/>
      <c r="U196" s="22"/>
    </row>
    <row r="197" ht="24" customHeight="1" spans="1:21">
      <c r="A197" s="14">
        <v>192</v>
      </c>
      <c r="B197" s="60" t="s">
        <v>458</v>
      </c>
      <c r="C197" s="61" t="s">
        <v>468</v>
      </c>
      <c r="D197" s="61" t="s">
        <v>469</v>
      </c>
      <c r="E197" s="61">
        <v>2024.1</v>
      </c>
      <c r="F197" s="61" t="s">
        <v>470</v>
      </c>
      <c r="G197" s="61">
        <v>1.66</v>
      </c>
      <c r="H197" s="14"/>
      <c r="I197" s="14"/>
      <c r="J197" s="14"/>
      <c r="K197" s="61">
        <v>1</v>
      </c>
      <c r="L197" s="61">
        <v>1.66</v>
      </c>
      <c r="M197" s="67"/>
      <c r="N197" s="61"/>
      <c r="O197" s="22"/>
      <c r="P197" s="14"/>
      <c r="Q197" s="22"/>
      <c r="R197" s="22"/>
      <c r="S197" s="99">
        <v>1</v>
      </c>
      <c r="T197" s="100">
        <v>1.66</v>
      </c>
      <c r="U197" s="22"/>
    </row>
    <row r="198" ht="48" customHeight="1" spans="1:21">
      <c r="A198" s="14">
        <v>193</v>
      </c>
      <c r="B198" s="60" t="s">
        <v>458</v>
      </c>
      <c r="C198" s="12" t="s">
        <v>471</v>
      </c>
      <c r="D198" s="12" t="s">
        <v>472</v>
      </c>
      <c r="E198" s="22">
        <v>2024.09</v>
      </c>
      <c r="F198" s="14" t="s">
        <v>473</v>
      </c>
      <c r="G198" s="14">
        <v>0.45</v>
      </c>
      <c r="H198" s="22"/>
      <c r="I198" s="22"/>
      <c r="J198" s="22"/>
      <c r="K198" s="22">
        <v>1</v>
      </c>
      <c r="L198" s="14">
        <v>0.45</v>
      </c>
      <c r="M198" s="22"/>
      <c r="N198" s="22"/>
      <c r="O198" s="22"/>
      <c r="P198" s="22"/>
      <c r="Q198" s="22"/>
      <c r="R198" s="22"/>
      <c r="S198" s="22">
        <v>1</v>
      </c>
      <c r="T198" s="14">
        <v>0.45</v>
      </c>
      <c r="U198" s="22"/>
    </row>
    <row r="199" ht="24" customHeight="1" spans="1:21">
      <c r="A199" s="14">
        <v>194</v>
      </c>
      <c r="B199" s="14" t="s">
        <v>474</v>
      </c>
      <c r="C199" s="68" t="s">
        <v>475</v>
      </c>
      <c r="D199" s="68" t="s">
        <v>476</v>
      </c>
      <c r="E199" s="68">
        <v>2019</v>
      </c>
      <c r="F199" s="68" t="s">
        <v>477</v>
      </c>
      <c r="G199" s="68">
        <v>35</v>
      </c>
      <c r="H199" s="69">
        <v>0.1</v>
      </c>
      <c r="I199" s="14">
        <v>35</v>
      </c>
      <c r="J199" s="14">
        <v>35</v>
      </c>
      <c r="K199" s="22">
        <v>5</v>
      </c>
      <c r="L199" s="14">
        <v>35</v>
      </c>
      <c r="M199" s="22">
        <v>5</v>
      </c>
      <c r="N199" s="14">
        <v>35</v>
      </c>
      <c r="O199" s="22"/>
      <c r="P199" s="14"/>
      <c r="Q199" s="22"/>
      <c r="R199" s="22"/>
      <c r="S199" s="22"/>
      <c r="T199" s="22"/>
      <c r="U199" s="11"/>
    </row>
    <row r="200" ht="24" customHeight="1" spans="1:21">
      <c r="A200" s="14">
        <v>195</v>
      </c>
      <c r="B200" s="14" t="s">
        <v>478</v>
      </c>
      <c r="C200" s="70" t="s">
        <v>479</v>
      </c>
      <c r="D200" s="68" t="s">
        <v>476</v>
      </c>
      <c r="E200" s="70">
        <v>2018</v>
      </c>
      <c r="F200" s="70" t="s">
        <v>480</v>
      </c>
      <c r="G200" s="70">
        <v>13</v>
      </c>
      <c r="H200" s="71">
        <v>0.05</v>
      </c>
      <c r="I200" s="14">
        <v>13</v>
      </c>
      <c r="J200" s="14">
        <v>13</v>
      </c>
      <c r="K200" s="22">
        <v>2</v>
      </c>
      <c r="L200" s="14">
        <v>13</v>
      </c>
      <c r="M200" s="22">
        <v>2</v>
      </c>
      <c r="N200" s="14">
        <v>13</v>
      </c>
      <c r="O200" s="22"/>
      <c r="P200" s="14"/>
      <c r="Q200" s="22"/>
      <c r="R200" s="22"/>
      <c r="S200" s="22"/>
      <c r="T200" s="22"/>
      <c r="U200" s="11"/>
    </row>
    <row r="201" ht="24" customHeight="1" spans="1:21">
      <c r="A201" s="14">
        <v>196</v>
      </c>
      <c r="B201" s="59" t="s">
        <v>481</v>
      </c>
      <c r="C201" s="72" t="s">
        <v>482</v>
      </c>
      <c r="D201" s="73" t="s">
        <v>483</v>
      </c>
      <c r="E201" s="72">
        <v>2013</v>
      </c>
      <c r="F201" s="72" t="s">
        <v>484</v>
      </c>
      <c r="G201" s="72">
        <v>50</v>
      </c>
      <c r="H201" s="74">
        <v>0.1</v>
      </c>
      <c r="I201" s="59">
        <v>50</v>
      </c>
      <c r="J201" s="59">
        <v>50</v>
      </c>
      <c r="K201" s="95">
        <v>10</v>
      </c>
      <c r="L201" s="59">
        <v>50</v>
      </c>
      <c r="M201" s="95">
        <v>10</v>
      </c>
      <c r="N201" s="59">
        <v>50</v>
      </c>
      <c r="O201" s="95"/>
      <c r="P201" s="59"/>
      <c r="Q201" s="95"/>
      <c r="R201" s="95"/>
      <c r="S201" s="95"/>
      <c r="T201" s="95"/>
      <c r="U201" s="101"/>
    </row>
    <row r="202" ht="24" customHeight="1" spans="1:21">
      <c r="A202" s="14">
        <v>197</v>
      </c>
      <c r="B202" s="14" t="s">
        <v>485</v>
      </c>
      <c r="C202" s="14" t="s">
        <v>486</v>
      </c>
      <c r="D202" s="14" t="s">
        <v>487</v>
      </c>
      <c r="E202" s="14">
        <v>2019</v>
      </c>
      <c r="F202" s="14" t="s">
        <v>488</v>
      </c>
      <c r="G202" s="14">
        <v>5.6</v>
      </c>
      <c r="H202" s="14">
        <v>0.029</v>
      </c>
      <c r="I202" s="14">
        <v>5.6</v>
      </c>
      <c r="J202" s="14">
        <v>5.6</v>
      </c>
      <c r="K202" s="22">
        <v>2</v>
      </c>
      <c r="L202" s="14">
        <v>5.6</v>
      </c>
      <c r="M202" s="22">
        <v>2</v>
      </c>
      <c r="N202" s="14">
        <v>5.6</v>
      </c>
      <c r="O202" s="22"/>
      <c r="P202" s="14"/>
      <c r="Q202" s="22"/>
      <c r="R202" s="22"/>
      <c r="S202" s="22"/>
      <c r="T202" s="22"/>
      <c r="U202" s="11"/>
    </row>
    <row r="203" ht="31" customHeight="1" spans="1:21">
      <c r="A203" s="14">
        <v>198</v>
      </c>
      <c r="B203" s="14" t="s">
        <v>489</v>
      </c>
      <c r="C203" s="20" t="s">
        <v>490</v>
      </c>
      <c r="D203" s="14" t="s">
        <v>491</v>
      </c>
      <c r="E203" s="14">
        <v>2021</v>
      </c>
      <c r="F203" s="14" t="s">
        <v>492</v>
      </c>
      <c r="G203" s="14">
        <v>0.482</v>
      </c>
      <c r="H203" s="14"/>
      <c r="I203" s="14">
        <v>0.482</v>
      </c>
      <c r="J203" s="14"/>
      <c r="K203" s="22"/>
      <c r="L203" s="14"/>
      <c r="M203" s="22"/>
      <c r="N203" s="14"/>
      <c r="O203" s="22"/>
      <c r="P203" s="14"/>
      <c r="Q203" s="22"/>
      <c r="R203" s="22"/>
      <c r="S203" s="41">
        <v>5</v>
      </c>
      <c r="T203" s="14">
        <v>0.482</v>
      </c>
      <c r="U203" s="11"/>
    </row>
    <row r="204" ht="31" customHeight="1" spans="1:21">
      <c r="A204" s="14">
        <v>199</v>
      </c>
      <c r="B204" s="14" t="s">
        <v>493</v>
      </c>
      <c r="C204" s="20" t="s">
        <v>494</v>
      </c>
      <c r="D204" s="14" t="s">
        <v>491</v>
      </c>
      <c r="E204" s="14">
        <v>2021</v>
      </c>
      <c r="F204" s="14" t="s">
        <v>495</v>
      </c>
      <c r="G204" s="14">
        <v>0.435</v>
      </c>
      <c r="H204" s="14"/>
      <c r="I204" s="14">
        <v>0.27</v>
      </c>
      <c r="J204" s="14"/>
      <c r="K204" s="22"/>
      <c r="L204" s="14"/>
      <c r="M204" s="22"/>
      <c r="N204" s="14"/>
      <c r="O204" s="22"/>
      <c r="P204" s="14"/>
      <c r="Q204" s="22"/>
      <c r="R204" s="22"/>
      <c r="S204" s="41">
        <v>6</v>
      </c>
      <c r="T204" s="14">
        <v>0.435</v>
      </c>
      <c r="U204" s="11"/>
    </row>
    <row r="205" ht="31" customHeight="1" spans="1:21">
      <c r="A205" s="14">
        <v>200</v>
      </c>
      <c r="B205" s="14" t="s">
        <v>496</v>
      </c>
      <c r="C205" s="20" t="s">
        <v>497</v>
      </c>
      <c r="D205" s="14" t="s">
        <v>491</v>
      </c>
      <c r="E205" s="14">
        <v>2020</v>
      </c>
      <c r="F205" s="18" t="s">
        <v>498</v>
      </c>
      <c r="G205" s="18">
        <v>1.3</v>
      </c>
      <c r="H205" s="14"/>
      <c r="I205" s="18">
        <v>1.3</v>
      </c>
      <c r="J205" s="18"/>
      <c r="K205" s="22"/>
      <c r="L205" s="14"/>
      <c r="M205" s="22"/>
      <c r="N205" s="14"/>
      <c r="O205" s="22"/>
      <c r="P205" s="14"/>
      <c r="Q205" s="22"/>
      <c r="R205" s="22"/>
      <c r="S205" s="41">
        <v>12</v>
      </c>
      <c r="T205" s="18">
        <v>1.3</v>
      </c>
      <c r="U205" s="11"/>
    </row>
    <row r="206" ht="31" customHeight="1" spans="1:21">
      <c r="A206" s="14">
        <v>201</v>
      </c>
      <c r="B206" s="14" t="s">
        <v>499</v>
      </c>
      <c r="C206" s="14" t="s">
        <v>500</v>
      </c>
      <c r="D206" s="14" t="s">
        <v>501</v>
      </c>
      <c r="E206" s="75">
        <v>43313</v>
      </c>
      <c r="F206" s="14" t="s">
        <v>502</v>
      </c>
      <c r="G206" s="22">
        <v>1.014</v>
      </c>
      <c r="H206" s="22">
        <v>0</v>
      </c>
      <c r="I206" s="14">
        <v>0</v>
      </c>
      <c r="J206" s="14">
        <v>0</v>
      </c>
      <c r="K206" s="14">
        <v>1</v>
      </c>
      <c r="L206" s="14">
        <v>1.014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1</v>
      </c>
      <c r="T206" s="22">
        <v>1.014</v>
      </c>
      <c r="U206" s="22"/>
    </row>
    <row r="207" ht="32" customHeight="1" spans="1:21">
      <c r="A207" s="14">
        <v>202</v>
      </c>
      <c r="B207" s="14" t="s">
        <v>503</v>
      </c>
      <c r="C207" s="14" t="s">
        <v>504</v>
      </c>
      <c r="D207" s="14" t="s">
        <v>505</v>
      </c>
      <c r="E207" s="75">
        <v>44136</v>
      </c>
      <c r="F207" s="51" t="s">
        <v>506</v>
      </c>
      <c r="G207" s="14">
        <v>50</v>
      </c>
      <c r="H207" s="51">
        <v>0.25</v>
      </c>
      <c r="I207" s="14">
        <v>0</v>
      </c>
      <c r="J207" s="14">
        <v>0</v>
      </c>
      <c r="K207" s="22">
        <v>10</v>
      </c>
      <c r="L207" s="51">
        <v>15</v>
      </c>
      <c r="M207" s="22">
        <v>10</v>
      </c>
      <c r="N207" s="51">
        <v>15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14">
        <v>0</v>
      </c>
      <c r="U207" s="22"/>
    </row>
    <row r="208" ht="31" customHeight="1" spans="1:21">
      <c r="A208" s="14">
        <v>203</v>
      </c>
      <c r="B208" s="14" t="s">
        <v>507</v>
      </c>
      <c r="C208" s="14" t="s">
        <v>508</v>
      </c>
      <c r="D208" s="14" t="s">
        <v>509</v>
      </c>
      <c r="E208" s="75">
        <v>44562</v>
      </c>
      <c r="F208" s="51" t="s">
        <v>510</v>
      </c>
      <c r="G208" s="14">
        <v>20</v>
      </c>
      <c r="H208" s="14">
        <v>0</v>
      </c>
      <c r="I208" s="14">
        <v>0</v>
      </c>
      <c r="J208" s="14">
        <v>0</v>
      </c>
      <c r="K208" s="14">
        <v>77</v>
      </c>
      <c r="L208" s="22">
        <v>20</v>
      </c>
      <c r="M208" s="14">
        <v>77</v>
      </c>
      <c r="N208" s="22">
        <v>20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/>
    </row>
    <row r="209" ht="31" customHeight="1" spans="1:21">
      <c r="A209" s="14">
        <v>204</v>
      </c>
      <c r="B209" s="21" t="s">
        <v>511</v>
      </c>
      <c r="C209" s="14" t="s">
        <v>512</v>
      </c>
      <c r="D209" s="14" t="s">
        <v>513</v>
      </c>
      <c r="E209" s="36">
        <v>44774</v>
      </c>
      <c r="F209" s="51" t="s">
        <v>514</v>
      </c>
      <c r="G209" s="14">
        <v>1.5</v>
      </c>
      <c r="H209" s="14">
        <v>0</v>
      </c>
      <c r="I209" s="14">
        <v>0</v>
      </c>
      <c r="J209" s="14">
        <v>0</v>
      </c>
      <c r="K209" s="14">
        <v>2</v>
      </c>
      <c r="L209" s="14">
        <v>2</v>
      </c>
      <c r="M209" s="22">
        <v>2</v>
      </c>
      <c r="N209" s="14">
        <v>2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/>
    </row>
    <row r="210" ht="31" customHeight="1" spans="1:21">
      <c r="A210" s="14">
        <v>205</v>
      </c>
      <c r="B210" s="14" t="s">
        <v>515</v>
      </c>
      <c r="C210" s="14" t="s">
        <v>516</v>
      </c>
      <c r="D210" s="14" t="s">
        <v>63</v>
      </c>
      <c r="E210" s="20" t="s">
        <v>76</v>
      </c>
      <c r="F210" s="14" t="s">
        <v>517</v>
      </c>
      <c r="G210" s="18">
        <f t="shared" ref="G210:G225" si="8">H210+L210</f>
        <v>18.2</v>
      </c>
      <c r="H210" s="14"/>
      <c r="I210" s="14"/>
      <c r="J210" s="14"/>
      <c r="K210" s="14">
        <v>8</v>
      </c>
      <c r="L210" s="14">
        <v>18.2</v>
      </c>
      <c r="M210" s="22"/>
      <c r="N210" s="14"/>
      <c r="O210" s="22"/>
      <c r="P210" s="14"/>
      <c r="Q210" s="22">
        <v>8</v>
      </c>
      <c r="R210" s="22">
        <v>18.2</v>
      </c>
      <c r="S210" s="22"/>
      <c r="T210" s="22"/>
      <c r="U210" s="22"/>
    </row>
    <row r="211" ht="31" customHeight="1" spans="1:21">
      <c r="A211" s="14">
        <v>206</v>
      </c>
      <c r="B211" s="14" t="s">
        <v>518</v>
      </c>
      <c r="C211" s="14" t="s">
        <v>519</v>
      </c>
      <c r="D211" s="14" t="s">
        <v>520</v>
      </c>
      <c r="E211" s="20" t="s">
        <v>327</v>
      </c>
      <c r="F211" s="14" t="s">
        <v>517</v>
      </c>
      <c r="G211" s="18">
        <f t="shared" si="8"/>
        <v>14.31</v>
      </c>
      <c r="H211" s="14">
        <v>0.31</v>
      </c>
      <c r="I211" s="14"/>
      <c r="J211" s="14"/>
      <c r="K211" s="14">
        <v>3</v>
      </c>
      <c r="L211" s="14">
        <v>14</v>
      </c>
      <c r="M211" s="22">
        <v>3</v>
      </c>
      <c r="N211" s="14">
        <v>14</v>
      </c>
      <c r="O211" s="22"/>
      <c r="P211" s="14"/>
      <c r="Q211" s="22"/>
      <c r="R211" s="22"/>
      <c r="S211" s="22"/>
      <c r="T211" s="22"/>
      <c r="U211" s="22"/>
    </row>
    <row r="212" ht="31" customHeight="1" spans="1:21">
      <c r="A212" s="14">
        <v>207</v>
      </c>
      <c r="B212" s="76" t="s">
        <v>521</v>
      </c>
      <c r="C212" s="14" t="s">
        <v>522</v>
      </c>
      <c r="D212" s="14" t="s">
        <v>63</v>
      </c>
      <c r="E212" s="20" t="s">
        <v>68</v>
      </c>
      <c r="F212" s="14" t="s">
        <v>523</v>
      </c>
      <c r="G212" s="18">
        <f t="shared" si="8"/>
        <v>15.6</v>
      </c>
      <c r="H212" s="14">
        <v>0.8</v>
      </c>
      <c r="I212" s="14"/>
      <c r="J212" s="14"/>
      <c r="K212" s="14">
        <v>5</v>
      </c>
      <c r="L212" s="14">
        <v>14.8</v>
      </c>
      <c r="M212" s="22">
        <v>5</v>
      </c>
      <c r="N212" s="14">
        <v>14.8</v>
      </c>
      <c r="O212" s="22"/>
      <c r="P212" s="14"/>
      <c r="Q212" s="22"/>
      <c r="R212" s="22"/>
      <c r="S212" s="22"/>
      <c r="T212" s="22"/>
      <c r="U212" s="12"/>
    </row>
    <row r="213" ht="31" customHeight="1" spans="1:21">
      <c r="A213" s="14">
        <v>208</v>
      </c>
      <c r="B213" s="21" t="s">
        <v>524</v>
      </c>
      <c r="C213" s="14" t="s">
        <v>525</v>
      </c>
      <c r="D213" s="14" t="s">
        <v>75</v>
      </c>
      <c r="E213" s="20" t="s">
        <v>294</v>
      </c>
      <c r="F213" s="14" t="s">
        <v>526</v>
      </c>
      <c r="G213" s="18">
        <f t="shared" si="8"/>
        <v>2.2</v>
      </c>
      <c r="H213" s="14">
        <v>0.2</v>
      </c>
      <c r="I213" s="14"/>
      <c r="J213" s="14"/>
      <c r="K213" s="14">
        <v>2</v>
      </c>
      <c r="L213" s="14">
        <v>2</v>
      </c>
      <c r="M213" s="22">
        <v>2</v>
      </c>
      <c r="N213" s="14">
        <v>2</v>
      </c>
      <c r="O213" s="22"/>
      <c r="P213" s="22"/>
      <c r="Q213" s="22"/>
      <c r="R213" s="22"/>
      <c r="S213" s="22"/>
      <c r="T213" s="22"/>
      <c r="U213" s="14"/>
    </row>
    <row r="214" ht="31" customHeight="1" spans="1:21">
      <c r="A214" s="14">
        <v>209</v>
      </c>
      <c r="B214" s="21" t="s">
        <v>527</v>
      </c>
      <c r="C214" s="14" t="s">
        <v>528</v>
      </c>
      <c r="D214" s="14" t="s">
        <v>75</v>
      </c>
      <c r="E214" s="20" t="s">
        <v>294</v>
      </c>
      <c r="F214" s="14" t="s">
        <v>529</v>
      </c>
      <c r="G214" s="18">
        <f t="shared" si="8"/>
        <v>5.5</v>
      </c>
      <c r="H214" s="14"/>
      <c r="I214" s="14"/>
      <c r="J214" s="14"/>
      <c r="K214" s="14">
        <v>4</v>
      </c>
      <c r="L214" s="14">
        <v>5.5</v>
      </c>
      <c r="M214" s="22">
        <v>2</v>
      </c>
      <c r="N214" s="14">
        <v>3</v>
      </c>
      <c r="O214" s="22">
        <v>1</v>
      </c>
      <c r="P214" s="22">
        <v>0.5</v>
      </c>
      <c r="Q214" s="22"/>
      <c r="R214" s="22"/>
      <c r="S214" s="22">
        <v>1</v>
      </c>
      <c r="T214" s="22">
        <v>2</v>
      </c>
      <c r="U214" s="14"/>
    </row>
    <row r="215" ht="24" customHeight="1" spans="1:21">
      <c r="A215" s="14">
        <v>210</v>
      </c>
      <c r="B215" s="21" t="s">
        <v>530</v>
      </c>
      <c r="C215" s="14" t="s">
        <v>531</v>
      </c>
      <c r="D215" s="14" t="s">
        <v>75</v>
      </c>
      <c r="E215" s="20" t="s">
        <v>294</v>
      </c>
      <c r="F215" s="14" t="s">
        <v>529</v>
      </c>
      <c r="G215" s="18">
        <f t="shared" si="8"/>
        <v>3</v>
      </c>
      <c r="H215" s="14"/>
      <c r="I215" s="14"/>
      <c r="J215" s="14"/>
      <c r="K215" s="14">
        <v>4</v>
      </c>
      <c r="L215" s="14">
        <v>3</v>
      </c>
      <c r="M215" s="22">
        <v>4</v>
      </c>
      <c r="N215" s="14">
        <v>3</v>
      </c>
      <c r="O215" s="22"/>
      <c r="P215" s="22"/>
      <c r="Q215" s="22"/>
      <c r="R215" s="22"/>
      <c r="S215" s="22"/>
      <c r="T215" s="22"/>
      <c r="U215" s="14"/>
    </row>
    <row r="216" ht="24" customHeight="1" spans="1:21">
      <c r="A216" s="14">
        <v>211</v>
      </c>
      <c r="B216" s="14" t="s">
        <v>515</v>
      </c>
      <c r="C216" s="21" t="s">
        <v>532</v>
      </c>
      <c r="D216" s="14" t="s">
        <v>71</v>
      </c>
      <c r="E216" s="20" t="s">
        <v>294</v>
      </c>
      <c r="F216" s="14" t="s">
        <v>529</v>
      </c>
      <c r="G216" s="18">
        <f t="shared" si="8"/>
        <v>4</v>
      </c>
      <c r="H216" s="14"/>
      <c r="I216" s="14"/>
      <c r="J216" s="14"/>
      <c r="K216" s="14">
        <v>4</v>
      </c>
      <c r="L216" s="14">
        <v>4</v>
      </c>
      <c r="M216" s="22">
        <v>4</v>
      </c>
      <c r="N216" s="14">
        <v>4</v>
      </c>
      <c r="O216" s="22"/>
      <c r="P216" s="22"/>
      <c r="Q216" s="22"/>
      <c r="R216" s="22"/>
      <c r="S216" s="22"/>
      <c r="T216" s="22"/>
      <c r="U216" s="14"/>
    </row>
    <row r="217" ht="30" customHeight="1" spans="1:21">
      <c r="A217" s="14">
        <v>212</v>
      </c>
      <c r="B217" s="76" t="s">
        <v>521</v>
      </c>
      <c r="C217" s="14" t="s">
        <v>533</v>
      </c>
      <c r="D217" s="14" t="s">
        <v>75</v>
      </c>
      <c r="E217" s="20" t="s">
        <v>343</v>
      </c>
      <c r="F217" s="14" t="s">
        <v>534</v>
      </c>
      <c r="G217" s="18">
        <f t="shared" si="8"/>
        <v>10</v>
      </c>
      <c r="H217" s="14"/>
      <c r="I217" s="14"/>
      <c r="J217" s="14"/>
      <c r="K217" s="14">
        <v>5</v>
      </c>
      <c r="L217" s="14">
        <v>10</v>
      </c>
      <c r="M217" s="22">
        <v>5</v>
      </c>
      <c r="N217" s="14">
        <v>10</v>
      </c>
      <c r="O217" s="22"/>
      <c r="P217" s="22"/>
      <c r="Q217" s="22"/>
      <c r="R217" s="22"/>
      <c r="S217" s="22"/>
      <c r="T217" s="22"/>
      <c r="U217" s="14"/>
    </row>
    <row r="218" ht="24" customHeight="1" spans="1:21">
      <c r="A218" s="14">
        <v>213</v>
      </c>
      <c r="B218" s="21" t="s">
        <v>535</v>
      </c>
      <c r="C218" s="14" t="s">
        <v>536</v>
      </c>
      <c r="D218" s="14" t="s">
        <v>537</v>
      </c>
      <c r="E218" s="20" t="s">
        <v>538</v>
      </c>
      <c r="F218" s="14" t="s">
        <v>539</v>
      </c>
      <c r="G218" s="18">
        <f t="shared" si="8"/>
        <v>3.5</v>
      </c>
      <c r="H218" s="14"/>
      <c r="I218" s="14"/>
      <c r="J218" s="14"/>
      <c r="K218" s="14">
        <v>1</v>
      </c>
      <c r="L218" s="14">
        <v>3.5</v>
      </c>
      <c r="M218" s="22"/>
      <c r="N218" s="14"/>
      <c r="O218" s="22">
        <v>1</v>
      </c>
      <c r="P218" s="22">
        <v>3.5</v>
      </c>
      <c r="Q218" s="22"/>
      <c r="R218" s="22"/>
      <c r="S218" s="22"/>
      <c r="T218" s="22"/>
      <c r="U218" s="14"/>
    </row>
    <row r="219" ht="30" customHeight="1" spans="1:21">
      <c r="A219" s="14">
        <v>214</v>
      </c>
      <c r="B219" s="21" t="s">
        <v>540</v>
      </c>
      <c r="C219" s="14" t="s">
        <v>541</v>
      </c>
      <c r="D219" s="14" t="s">
        <v>542</v>
      </c>
      <c r="E219" s="20" t="s">
        <v>343</v>
      </c>
      <c r="F219" s="14" t="s">
        <v>534</v>
      </c>
      <c r="G219" s="18">
        <f t="shared" si="8"/>
        <v>22.3</v>
      </c>
      <c r="H219" s="14">
        <v>0.3</v>
      </c>
      <c r="I219" s="14"/>
      <c r="J219" s="14"/>
      <c r="K219" s="14">
        <v>15</v>
      </c>
      <c r="L219" s="14">
        <v>22</v>
      </c>
      <c r="M219" s="22">
        <v>15</v>
      </c>
      <c r="N219" s="14">
        <v>22</v>
      </c>
      <c r="O219" s="22"/>
      <c r="P219" s="22"/>
      <c r="Q219" s="22"/>
      <c r="R219" s="22"/>
      <c r="S219" s="22"/>
      <c r="T219" s="22"/>
      <c r="U219" s="14"/>
    </row>
    <row r="220" ht="31" customHeight="1" spans="1:21">
      <c r="A220" s="14">
        <v>215</v>
      </c>
      <c r="B220" s="14" t="s">
        <v>515</v>
      </c>
      <c r="C220" s="14" t="s">
        <v>543</v>
      </c>
      <c r="D220" s="14" t="s">
        <v>520</v>
      </c>
      <c r="E220" s="20" t="s">
        <v>60</v>
      </c>
      <c r="F220" s="14" t="s">
        <v>138</v>
      </c>
      <c r="G220" s="18">
        <f t="shared" si="8"/>
        <v>11</v>
      </c>
      <c r="H220" s="14"/>
      <c r="I220" s="14"/>
      <c r="J220" s="14"/>
      <c r="K220" s="14">
        <v>2</v>
      </c>
      <c r="L220" s="14">
        <v>11</v>
      </c>
      <c r="M220" s="22">
        <v>2</v>
      </c>
      <c r="N220" s="14">
        <v>11</v>
      </c>
      <c r="O220" s="22"/>
      <c r="P220" s="22"/>
      <c r="Q220" s="22"/>
      <c r="R220" s="22"/>
      <c r="S220" s="22"/>
      <c r="T220" s="22"/>
      <c r="U220" s="14"/>
    </row>
    <row r="221" ht="24" customHeight="1" spans="1:21">
      <c r="A221" s="14">
        <v>216</v>
      </c>
      <c r="B221" s="14" t="s">
        <v>518</v>
      </c>
      <c r="C221" s="14" t="s">
        <v>544</v>
      </c>
      <c r="D221" s="14" t="s">
        <v>520</v>
      </c>
      <c r="E221" s="20" t="s">
        <v>304</v>
      </c>
      <c r="F221" s="14" t="s">
        <v>517</v>
      </c>
      <c r="G221" s="18">
        <f t="shared" si="8"/>
        <v>22</v>
      </c>
      <c r="H221" s="14"/>
      <c r="I221" s="14"/>
      <c r="J221" s="14"/>
      <c r="K221" s="14">
        <v>9</v>
      </c>
      <c r="L221" s="14">
        <v>22</v>
      </c>
      <c r="M221" s="22">
        <v>7</v>
      </c>
      <c r="N221" s="14">
        <v>20</v>
      </c>
      <c r="O221" s="22">
        <v>2</v>
      </c>
      <c r="P221" s="22">
        <v>2</v>
      </c>
      <c r="Q221" s="22"/>
      <c r="R221" s="22"/>
      <c r="S221" s="22"/>
      <c r="T221" s="22"/>
      <c r="U221" s="14"/>
    </row>
    <row r="222" ht="24" customHeight="1" spans="1:21">
      <c r="A222" s="14">
        <v>217</v>
      </c>
      <c r="B222" s="14" t="s">
        <v>518</v>
      </c>
      <c r="C222" s="14" t="s">
        <v>545</v>
      </c>
      <c r="D222" s="14" t="s">
        <v>377</v>
      </c>
      <c r="E222" s="20" t="s">
        <v>327</v>
      </c>
      <c r="F222" s="14" t="s">
        <v>517</v>
      </c>
      <c r="G222" s="18">
        <f t="shared" si="8"/>
        <v>25.3</v>
      </c>
      <c r="H222" s="14">
        <v>0.3</v>
      </c>
      <c r="I222" s="14"/>
      <c r="J222" s="14"/>
      <c r="K222" s="14">
        <v>30</v>
      </c>
      <c r="L222" s="14">
        <v>25</v>
      </c>
      <c r="M222" s="22">
        <v>30</v>
      </c>
      <c r="N222" s="14">
        <v>25</v>
      </c>
      <c r="O222" s="22"/>
      <c r="P222" s="22"/>
      <c r="Q222" s="22"/>
      <c r="R222" s="22"/>
      <c r="S222" s="22"/>
      <c r="T222" s="22"/>
      <c r="U222" s="14"/>
    </row>
    <row r="223" ht="31" customHeight="1" spans="1:21">
      <c r="A223" s="14">
        <v>218</v>
      </c>
      <c r="B223" s="14" t="s">
        <v>546</v>
      </c>
      <c r="C223" s="14" t="s">
        <v>547</v>
      </c>
      <c r="D223" s="14" t="s">
        <v>75</v>
      </c>
      <c r="E223" s="20" t="s">
        <v>320</v>
      </c>
      <c r="F223" s="14" t="s">
        <v>548</v>
      </c>
      <c r="G223" s="18">
        <f t="shared" si="8"/>
        <v>23</v>
      </c>
      <c r="H223" s="14">
        <v>1</v>
      </c>
      <c r="I223" s="14"/>
      <c r="J223" s="14"/>
      <c r="K223" s="14">
        <v>38</v>
      </c>
      <c r="L223" s="14">
        <v>22</v>
      </c>
      <c r="M223" s="22">
        <v>38</v>
      </c>
      <c r="N223" s="14">
        <v>22</v>
      </c>
      <c r="O223" s="22"/>
      <c r="P223" s="22"/>
      <c r="Q223" s="22"/>
      <c r="R223" s="22"/>
      <c r="S223" s="22"/>
      <c r="T223" s="22"/>
      <c r="U223" s="14"/>
    </row>
    <row r="224" ht="24" customHeight="1" spans="1:21">
      <c r="A224" s="14">
        <v>219</v>
      </c>
      <c r="B224" s="21" t="s">
        <v>535</v>
      </c>
      <c r="C224" s="14" t="s">
        <v>549</v>
      </c>
      <c r="D224" s="14"/>
      <c r="E224" s="20" t="s">
        <v>538</v>
      </c>
      <c r="F224" s="14" t="s">
        <v>517</v>
      </c>
      <c r="G224" s="18">
        <f t="shared" si="8"/>
        <v>2</v>
      </c>
      <c r="H224" s="14"/>
      <c r="I224" s="14"/>
      <c r="J224" s="14"/>
      <c r="K224" s="14">
        <v>3</v>
      </c>
      <c r="L224" s="14">
        <v>2</v>
      </c>
      <c r="M224" s="22">
        <v>3</v>
      </c>
      <c r="N224" s="22">
        <v>2</v>
      </c>
      <c r="O224" s="22"/>
      <c r="P224" s="14"/>
      <c r="Q224" s="22"/>
      <c r="R224" s="22"/>
      <c r="S224" s="22"/>
      <c r="T224" s="22"/>
      <c r="U224" s="14"/>
    </row>
    <row r="225" ht="24" customHeight="1" spans="1:21">
      <c r="A225" s="14">
        <v>220</v>
      </c>
      <c r="B225" s="76" t="s">
        <v>550</v>
      </c>
      <c r="C225" s="14" t="s">
        <v>551</v>
      </c>
      <c r="D225" s="14" t="s">
        <v>267</v>
      </c>
      <c r="E225" s="20" t="s">
        <v>60</v>
      </c>
      <c r="F225" s="14" t="s">
        <v>529</v>
      </c>
      <c r="G225" s="18">
        <f t="shared" si="8"/>
        <v>5</v>
      </c>
      <c r="H225" s="14"/>
      <c r="I225" s="14"/>
      <c r="J225" s="14"/>
      <c r="K225" s="14">
        <v>20</v>
      </c>
      <c r="L225" s="14">
        <v>5</v>
      </c>
      <c r="M225" s="22">
        <v>20</v>
      </c>
      <c r="N225" s="22">
        <v>5</v>
      </c>
      <c r="O225" s="22"/>
      <c r="P225" s="22"/>
      <c r="Q225" s="22"/>
      <c r="R225" s="22"/>
      <c r="S225" s="22"/>
      <c r="T225" s="22"/>
      <c r="U225" s="14"/>
    </row>
    <row r="226" ht="24" customHeight="1" spans="1:21">
      <c r="A226" s="14">
        <v>221</v>
      </c>
      <c r="B226" s="21" t="s">
        <v>530</v>
      </c>
      <c r="C226" s="14" t="s">
        <v>552</v>
      </c>
      <c r="D226" s="14" t="s">
        <v>553</v>
      </c>
      <c r="E226" s="20" t="s">
        <v>554</v>
      </c>
      <c r="F226" s="14" t="s">
        <v>555</v>
      </c>
      <c r="G226" s="18">
        <v>3.3</v>
      </c>
      <c r="H226" s="14"/>
      <c r="I226" s="14"/>
      <c r="J226" s="14"/>
      <c r="K226" s="14">
        <v>10</v>
      </c>
      <c r="L226" s="14">
        <v>3.3</v>
      </c>
      <c r="M226" s="22">
        <v>10</v>
      </c>
      <c r="N226" s="22">
        <v>3.3</v>
      </c>
      <c r="O226" s="22"/>
      <c r="P226" s="22"/>
      <c r="Q226" s="22"/>
      <c r="R226" s="22"/>
      <c r="S226" s="22"/>
      <c r="T226" s="22"/>
      <c r="U226" s="14"/>
    </row>
    <row r="227" ht="40.5" spans="1:21">
      <c r="A227" s="14">
        <v>222</v>
      </c>
      <c r="B227" s="14" t="s">
        <v>556</v>
      </c>
      <c r="C227" s="14" t="s">
        <v>557</v>
      </c>
      <c r="D227" s="24" t="s">
        <v>23</v>
      </c>
      <c r="E227" s="20" t="s">
        <v>554</v>
      </c>
      <c r="F227" s="14" t="s">
        <v>558</v>
      </c>
      <c r="G227" s="77">
        <v>0.0135</v>
      </c>
      <c r="H227" s="14"/>
      <c r="I227" s="14"/>
      <c r="J227" s="14"/>
      <c r="K227" s="14">
        <v>1</v>
      </c>
      <c r="L227" s="77">
        <v>0.0135</v>
      </c>
      <c r="M227" s="22"/>
      <c r="N227" s="22"/>
      <c r="O227" s="22"/>
      <c r="P227" s="22"/>
      <c r="Q227" s="22"/>
      <c r="R227" s="22"/>
      <c r="S227" s="14">
        <v>1</v>
      </c>
      <c r="T227" s="77">
        <v>0.0135</v>
      </c>
      <c r="U227" s="14"/>
    </row>
    <row r="228" ht="40.5" spans="1:21">
      <c r="A228" s="14">
        <v>223</v>
      </c>
      <c r="B228" s="14" t="s">
        <v>559</v>
      </c>
      <c r="C228" s="14" t="s">
        <v>560</v>
      </c>
      <c r="D228" s="24" t="s">
        <v>23</v>
      </c>
      <c r="E228" s="20" t="s">
        <v>554</v>
      </c>
      <c r="F228" s="14" t="s">
        <v>561</v>
      </c>
      <c r="G228" s="77">
        <v>12.6</v>
      </c>
      <c r="H228" s="14"/>
      <c r="I228" s="14"/>
      <c r="J228" s="14"/>
      <c r="K228" s="14">
        <v>7</v>
      </c>
      <c r="L228" s="77">
        <v>12.6</v>
      </c>
      <c r="M228" s="22"/>
      <c r="N228" s="22"/>
      <c r="O228" s="22"/>
      <c r="P228" s="22"/>
      <c r="Q228" s="22"/>
      <c r="R228" s="22"/>
      <c r="S228" s="14">
        <v>7</v>
      </c>
      <c r="T228" s="77">
        <v>12.6</v>
      </c>
      <c r="U228" s="102"/>
    </row>
    <row r="229" ht="31" customHeight="1" spans="1:21">
      <c r="A229" s="14">
        <v>224</v>
      </c>
      <c r="B229" s="14" t="s">
        <v>562</v>
      </c>
      <c r="C229" s="14" t="s">
        <v>563</v>
      </c>
      <c r="D229" s="24" t="s">
        <v>23</v>
      </c>
      <c r="E229" s="20" t="s">
        <v>554</v>
      </c>
      <c r="F229" s="14" t="s">
        <v>564</v>
      </c>
      <c r="G229" s="77">
        <v>13.09</v>
      </c>
      <c r="H229" s="14"/>
      <c r="I229" s="14"/>
      <c r="J229" s="14"/>
      <c r="K229" s="14">
        <v>4</v>
      </c>
      <c r="L229" s="77">
        <v>13.09</v>
      </c>
      <c r="M229" s="22"/>
      <c r="N229" s="22"/>
      <c r="O229" s="22"/>
      <c r="P229" s="22"/>
      <c r="Q229" s="22"/>
      <c r="R229" s="22"/>
      <c r="S229" s="14">
        <v>4</v>
      </c>
      <c r="T229" s="77">
        <v>13.09</v>
      </c>
      <c r="U229" s="102"/>
    </row>
    <row r="230" ht="24" customHeight="1" spans="1:21">
      <c r="A230" s="14">
        <v>225</v>
      </c>
      <c r="B230" s="22" t="s">
        <v>521</v>
      </c>
      <c r="C230" s="14" t="s">
        <v>565</v>
      </c>
      <c r="D230" s="14" t="s">
        <v>75</v>
      </c>
      <c r="E230" s="20" t="s">
        <v>359</v>
      </c>
      <c r="F230" s="14" t="s">
        <v>566</v>
      </c>
      <c r="G230" s="18">
        <v>20.05</v>
      </c>
      <c r="H230" s="14"/>
      <c r="I230" s="14"/>
      <c r="J230" s="14"/>
      <c r="K230" s="14">
        <v>28</v>
      </c>
      <c r="L230" s="14">
        <v>20.05</v>
      </c>
      <c r="M230" s="22">
        <v>28</v>
      </c>
      <c r="N230" s="22">
        <v>20.05</v>
      </c>
      <c r="O230" s="22"/>
      <c r="P230" s="22"/>
      <c r="Q230" s="22"/>
      <c r="R230" s="22"/>
      <c r="S230" s="22"/>
      <c r="T230" s="22"/>
      <c r="U230" s="102"/>
    </row>
    <row r="231" ht="24" customHeight="1" spans="1:21">
      <c r="A231" s="14">
        <v>226</v>
      </c>
      <c r="B231" s="14" t="s">
        <v>567</v>
      </c>
      <c r="C231" s="20" t="s">
        <v>568</v>
      </c>
      <c r="D231" s="14" t="s">
        <v>569</v>
      </c>
      <c r="E231" s="14">
        <v>2018</v>
      </c>
      <c r="F231" s="14"/>
      <c r="G231" s="18">
        <v>3</v>
      </c>
      <c r="H231" s="14">
        <v>0</v>
      </c>
      <c r="I231" s="14">
        <v>0</v>
      </c>
      <c r="J231" s="14">
        <v>0</v>
      </c>
      <c r="K231" s="22">
        <v>0</v>
      </c>
      <c r="L231" s="14">
        <v>0</v>
      </c>
      <c r="M231" s="22">
        <v>0</v>
      </c>
      <c r="N231" s="14">
        <v>0</v>
      </c>
      <c r="O231" s="22">
        <v>0</v>
      </c>
      <c r="P231" s="14">
        <v>0</v>
      </c>
      <c r="Q231" s="22">
        <v>0</v>
      </c>
      <c r="R231" s="22">
        <v>0</v>
      </c>
      <c r="S231" s="22">
        <v>3</v>
      </c>
      <c r="T231" s="22">
        <v>3</v>
      </c>
      <c r="U231" s="102"/>
    </row>
    <row r="232" ht="31" customHeight="1" spans="1:21">
      <c r="A232" s="14">
        <v>227</v>
      </c>
      <c r="B232" s="14" t="s">
        <v>570</v>
      </c>
      <c r="C232" s="20" t="s">
        <v>571</v>
      </c>
      <c r="D232" s="14" t="s">
        <v>572</v>
      </c>
      <c r="E232" s="14">
        <v>2019</v>
      </c>
      <c r="F232" s="14" t="s">
        <v>573</v>
      </c>
      <c r="G232" s="18">
        <v>1</v>
      </c>
      <c r="H232" s="14">
        <v>0</v>
      </c>
      <c r="I232" s="14">
        <v>0</v>
      </c>
      <c r="J232" s="14">
        <v>0</v>
      </c>
      <c r="K232" s="22">
        <v>0</v>
      </c>
      <c r="L232" s="14">
        <v>0</v>
      </c>
      <c r="M232" s="22">
        <v>0</v>
      </c>
      <c r="N232" s="14">
        <v>0</v>
      </c>
      <c r="O232" s="22">
        <v>0</v>
      </c>
      <c r="P232" s="14">
        <v>0</v>
      </c>
      <c r="Q232" s="22">
        <v>0</v>
      </c>
      <c r="R232" s="22">
        <v>0</v>
      </c>
      <c r="S232" s="22">
        <v>1</v>
      </c>
      <c r="T232" s="22">
        <v>1</v>
      </c>
      <c r="U232" s="102"/>
    </row>
    <row r="233" ht="24" customHeight="1" spans="1:21">
      <c r="A233" s="14">
        <v>228</v>
      </c>
      <c r="B233" s="14" t="s">
        <v>574</v>
      </c>
      <c r="C233" s="20" t="s">
        <v>575</v>
      </c>
      <c r="D233" s="14" t="s">
        <v>576</v>
      </c>
      <c r="E233" s="14">
        <v>2019</v>
      </c>
      <c r="F233" s="14"/>
      <c r="G233" s="18">
        <v>25</v>
      </c>
      <c r="H233" s="14">
        <v>0</v>
      </c>
      <c r="I233" s="14">
        <v>0</v>
      </c>
      <c r="J233" s="14">
        <v>0</v>
      </c>
      <c r="K233" s="22">
        <v>0</v>
      </c>
      <c r="L233" s="14">
        <v>0</v>
      </c>
      <c r="M233" s="22">
        <v>0</v>
      </c>
      <c r="N233" s="14">
        <v>0</v>
      </c>
      <c r="O233" s="22">
        <v>0</v>
      </c>
      <c r="P233" s="14">
        <v>0</v>
      </c>
      <c r="Q233" s="22">
        <v>0</v>
      </c>
      <c r="R233" s="22">
        <v>0</v>
      </c>
      <c r="S233" s="22">
        <v>10</v>
      </c>
      <c r="T233" s="22">
        <v>25</v>
      </c>
      <c r="U233" s="102"/>
    </row>
    <row r="234" ht="24" customHeight="1" spans="1:21">
      <c r="A234" s="14">
        <v>229</v>
      </c>
      <c r="B234" s="78" t="s">
        <v>577</v>
      </c>
      <c r="C234" s="79" t="s">
        <v>578</v>
      </c>
      <c r="D234" s="79" t="s">
        <v>71</v>
      </c>
      <c r="E234" s="80">
        <v>42736</v>
      </c>
      <c r="F234" s="79" t="s">
        <v>579</v>
      </c>
      <c r="G234" s="81">
        <v>4</v>
      </c>
      <c r="H234" s="82"/>
      <c r="I234" s="81">
        <v>4</v>
      </c>
      <c r="J234" s="82"/>
      <c r="K234" s="82">
        <v>4</v>
      </c>
      <c r="L234" s="81">
        <v>4</v>
      </c>
      <c r="M234" s="96">
        <v>4</v>
      </c>
      <c r="N234" s="81">
        <v>4</v>
      </c>
      <c r="O234" s="96"/>
      <c r="P234" s="82"/>
      <c r="Q234" s="96"/>
      <c r="R234" s="96"/>
      <c r="S234" s="96"/>
      <c r="T234" s="82"/>
      <c r="U234" s="103"/>
    </row>
    <row r="235" ht="24" customHeight="1" spans="1:21">
      <c r="A235" s="14">
        <v>230</v>
      </c>
      <c r="B235" s="78" t="s">
        <v>577</v>
      </c>
      <c r="C235" s="79" t="s">
        <v>580</v>
      </c>
      <c r="D235" s="79" t="s">
        <v>377</v>
      </c>
      <c r="E235" s="80">
        <v>42614</v>
      </c>
      <c r="F235" s="79" t="s">
        <v>581</v>
      </c>
      <c r="G235" s="83">
        <v>3</v>
      </c>
      <c r="H235" s="82"/>
      <c r="I235" s="83">
        <v>3</v>
      </c>
      <c r="J235" s="82"/>
      <c r="K235" s="82">
        <v>3</v>
      </c>
      <c r="L235" s="82">
        <v>3</v>
      </c>
      <c r="M235" s="83">
        <v>3</v>
      </c>
      <c r="N235" s="83">
        <v>3</v>
      </c>
      <c r="O235" s="96"/>
      <c r="P235" s="82"/>
      <c r="Q235" s="96"/>
      <c r="R235" s="96"/>
      <c r="S235" s="96"/>
      <c r="T235" s="82"/>
      <c r="U235" s="103"/>
    </row>
    <row r="236" ht="31" customHeight="1" spans="1:21">
      <c r="A236" s="14">
        <v>231</v>
      </c>
      <c r="B236" s="84" t="s">
        <v>582</v>
      </c>
      <c r="C236" s="85" t="s">
        <v>583</v>
      </c>
      <c r="D236" s="85" t="s">
        <v>584</v>
      </c>
      <c r="E236" s="80">
        <v>45505</v>
      </c>
      <c r="F236" s="85" t="s">
        <v>585</v>
      </c>
      <c r="G236" s="83">
        <v>4.25</v>
      </c>
      <c r="H236" s="82"/>
      <c r="I236" s="83">
        <v>4.25</v>
      </c>
      <c r="J236" s="82"/>
      <c r="K236" s="82">
        <v>4</v>
      </c>
      <c r="L236" s="82">
        <v>4.25</v>
      </c>
      <c r="M236" s="83">
        <v>4</v>
      </c>
      <c r="N236" s="83">
        <v>4.25</v>
      </c>
      <c r="O236" s="96"/>
      <c r="P236" s="82"/>
      <c r="Q236" s="96"/>
      <c r="R236" s="96"/>
      <c r="S236" s="96"/>
      <c r="T236" s="82"/>
      <c r="U236" s="103"/>
    </row>
    <row r="237" ht="24" customHeight="1" spans="1:21">
      <c r="A237" s="14">
        <v>232</v>
      </c>
      <c r="B237" s="78" t="s">
        <v>586</v>
      </c>
      <c r="C237" s="86" t="s">
        <v>587</v>
      </c>
      <c r="D237" s="85" t="s">
        <v>588</v>
      </c>
      <c r="E237" s="80">
        <v>43952</v>
      </c>
      <c r="F237" s="85" t="s">
        <v>581</v>
      </c>
      <c r="G237" s="83">
        <v>0.4</v>
      </c>
      <c r="H237" s="82"/>
      <c r="I237" s="82">
        <v>0</v>
      </c>
      <c r="J237" s="82"/>
      <c r="K237" s="82">
        <v>1</v>
      </c>
      <c r="L237" s="82">
        <v>0.4</v>
      </c>
      <c r="M237" s="96">
        <v>1</v>
      </c>
      <c r="N237" s="83">
        <v>0.4</v>
      </c>
      <c r="O237" s="96"/>
      <c r="P237" s="82"/>
      <c r="Q237" s="96"/>
      <c r="R237" s="96"/>
      <c r="S237" s="96"/>
      <c r="T237" s="82"/>
      <c r="U237" s="103"/>
    </row>
    <row r="238" ht="24" customHeight="1" spans="1:21">
      <c r="A238" s="14">
        <v>233</v>
      </c>
      <c r="B238" s="78" t="s">
        <v>589</v>
      </c>
      <c r="C238" s="79" t="s">
        <v>590</v>
      </c>
      <c r="D238" s="79" t="s">
        <v>135</v>
      </c>
      <c r="E238" s="80">
        <v>2014</v>
      </c>
      <c r="F238" s="85" t="s">
        <v>581</v>
      </c>
      <c r="G238" s="81">
        <v>1.5</v>
      </c>
      <c r="H238" s="82"/>
      <c r="I238" s="82">
        <v>1.5</v>
      </c>
      <c r="J238" s="82"/>
      <c r="K238" s="82">
        <v>1</v>
      </c>
      <c r="L238" s="82">
        <v>1.5</v>
      </c>
      <c r="M238" s="96">
        <v>1</v>
      </c>
      <c r="N238" s="81">
        <v>1.5</v>
      </c>
      <c r="O238" s="96"/>
      <c r="P238" s="82"/>
      <c r="Q238" s="96"/>
      <c r="R238" s="96"/>
      <c r="S238" s="96"/>
      <c r="T238" s="82"/>
      <c r="U238" s="103"/>
    </row>
    <row r="239" ht="24" customHeight="1" spans="1:21">
      <c r="A239" s="14">
        <v>234</v>
      </c>
      <c r="B239" s="78" t="s">
        <v>589</v>
      </c>
      <c r="C239" s="79" t="s">
        <v>591</v>
      </c>
      <c r="D239" s="79" t="s">
        <v>135</v>
      </c>
      <c r="E239" s="80">
        <v>44075</v>
      </c>
      <c r="F239" s="85" t="s">
        <v>581</v>
      </c>
      <c r="G239" s="83">
        <v>0.5</v>
      </c>
      <c r="H239" s="82"/>
      <c r="I239" s="83">
        <v>0.5</v>
      </c>
      <c r="J239" s="82"/>
      <c r="K239" s="82">
        <v>1</v>
      </c>
      <c r="L239" s="82">
        <v>0.5</v>
      </c>
      <c r="M239" s="83">
        <v>1</v>
      </c>
      <c r="N239" s="83">
        <v>0.5</v>
      </c>
      <c r="O239" s="96"/>
      <c r="P239" s="82"/>
      <c r="Q239" s="96"/>
      <c r="R239" s="96"/>
      <c r="S239" s="96"/>
      <c r="T239" s="82"/>
      <c r="U239" s="103"/>
    </row>
    <row r="240" ht="24" customHeight="1" spans="1:21">
      <c r="A240" s="14">
        <v>235</v>
      </c>
      <c r="B240" s="78" t="s">
        <v>589</v>
      </c>
      <c r="C240" s="79" t="s">
        <v>592</v>
      </c>
      <c r="D240" s="79" t="s">
        <v>135</v>
      </c>
      <c r="E240" s="80">
        <v>43922</v>
      </c>
      <c r="F240" s="85" t="s">
        <v>581</v>
      </c>
      <c r="G240" s="87">
        <v>1</v>
      </c>
      <c r="H240" s="82"/>
      <c r="I240" s="87">
        <v>1</v>
      </c>
      <c r="J240" s="82"/>
      <c r="K240" s="82">
        <v>1</v>
      </c>
      <c r="L240" s="82">
        <v>1</v>
      </c>
      <c r="M240" s="97">
        <v>1</v>
      </c>
      <c r="N240" s="87">
        <v>1</v>
      </c>
      <c r="O240" s="96"/>
      <c r="P240" s="82"/>
      <c r="Q240" s="96"/>
      <c r="R240" s="96"/>
      <c r="S240" s="96"/>
      <c r="T240" s="82"/>
      <c r="U240" s="103"/>
    </row>
    <row r="241" ht="24" customHeight="1" spans="1:21">
      <c r="A241" s="14">
        <v>236</v>
      </c>
      <c r="B241" s="78" t="s">
        <v>593</v>
      </c>
      <c r="C241" s="79" t="s">
        <v>594</v>
      </c>
      <c r="D241" s="79" t="s">
        <v>135</v>
      </c>
      <c r="E241" s="80">
        <v>43922</v>
      </c>
      <c r="F241" s="85" t="s">
        <v>581</v>
      </c>
      <c r="G241" s="81">
        <v>1.5</v>
      </c>
      <c r="H241" s="82"/>
      <c r="I241" s="82">
        <v>1.5</v>
      </c>
      <c r="J241" s="82"/>
      <c r="K241" s="82">
        <v>1</v>
      </c>
      <c r="L241" s="82">
        <v>1.5</v>
      </c>
      <c r="M241" s="96">
        <v>1</v>
      </c>
      <c r="N241" s="81">
        <v>1.5</v>
      </c>
      <c r="O241" s="96"/>
      <c r="P241" s="82"/>
      <c r="Q241" s="96"/>
      <c r="R241" s="96"/>
      <c r="S241" s="96"/>
      <c r="T241" s="82"/>
      <c r="U241" s="103"/>
    </row>
    <row r="242" ht="24" customHeight="1" spans="1:21">
      <c r="A242" s="14">
        <v>237</v>
      </c>
      <c r="B242" s="84" t="s">
        <v>595</v>
      </c>
      <c r="C242" s="85" t="s">
        <v>596</v>
      </c>
      <c r="D242" s="79" t="s">
        <v>135</v>
      </c>
      <c r="E242" s="80">
        <v>44105</v>
      </c>
      <c r="F242" s="85" t="s">
        <v>581</v>
      </c>
      <c r="G242" s="83">
        <v>1.5</v>
      </c>
      <c r="H242" s="82"/>
      <c r="I242" s="83">
        <v>1.5</v>
      </c>
      <c r="J242" s="82"/>
      <c r="K242" s="82">
        <v>1</v>
      </c>
      <c r="L242" s="82">
        <v>1.5</v>
      </c>
      <c r="M242" s="96">
        <v>1</v>
      </c>
      <c r="N242" s="83">
        <v>1.5</v>
      </c>
      <c r="O242" s="96"/>
      <c r="P242" s="82"/>
      <c r="Q242" s="96"/>
      <c r="R242" s="96"/>
      <c r="S242" s="96"/>
      <c r="T242" s="82"/>
      <c r="U242" s="103"/>
    </row>
    <row r="243" ht="24" customHeight="1" spans="1:21">
      <c r="A243" s="14">
        <v>238</v>
      </c>
      <c r="B243" s="88" t="s">
        <v>589</v>
      </c>
      <c r="C243" s="89" t="s">
        <v>597</v>
      </c>
      <c r="D243" s="90" t="s">
        <v>135</v>
      </c>
      <c r="E243" s="91">
        <v>43891</v>
      </c>
      <c r="F243" s="89" t="s">
        <v>581</v>
      </c>
      <c r="G243" s="92">
        <v>0.5</v>
      </c>
      <c r="H243" s="93"/>
      <c r="I243" s="87">
        <v>0.5</v>
      </c>
      <c r="J243" s="93"/>
      <c r="K243" s="93">
        <v>1</v>
      </c>
      <c r="L243" s="93">
        <v>0.5</v>
      </c>
      <c r="M243" s="98">
        <v>1</v>
      </c>
      <c r="N243" s="92">
        <v>0.5</v>
      </c>
      <c r="O243" s="98"/>
      <c r="P243" s="98"/>
      <c r="Q243" s="98"/>
      <c r="R243" s="98"/>
      <c r="S243" s="98"/>
      <c r="T243" s="93"/>
      <c r="U243" s="104"/>
    </row>
    <row r="244" ht="24" customHeight="1" spans="1:21">
      <c r="A244" s="14">
        <v>239</v>
      </c>
      <c r="B244" s="78" t="s">
        <v>598</v>
      </c>
      <c r="C244" s="79" t="s">
        <v>599</v>
      </c>
      <c r="D244" s="79" t="s">
        <v>135</v>
      </c>
      <c r="E244" s="94">
        <v>44013</v>
      </c>
      <c r="F244" s="79" t="s">
        <v>581</v>
      </c>
      <c r="G244" s="82">
        <v>0.6</v>
      </c>
      <c r="H244" s="82"/>
      <c r="I244" s="82">
        <v>0.6</v>
      </c>
      <c r="J244" s="82"/>
      <c r="K244" s="82">
        <v>1</v>
      </c>
      <c r="L244" s="82">
        <v>0.6</v>
      </c>
      <c r="M244" s="96">
        <v>1</v>
      </c>
      <c r="N244" s="82">
        <v>0.6</v>
      </c>
      <c r="O244" s="96"/>
      <c r="P244" s="96"/>
      <c r="Q244" s="96"/>
      <c r="R244" s="96"/>
      <c r="S244" s="96"/>
      <c r="T244" s="82"/>
      <c r="U244" s="103"/>
    </row>
  </sheetData>
  <mergeCells count="16">
    <mergeCell ref="A2:U2"/>
    <mergeCell ref="A3:U3"/>
    <mergeCell ref="I4:J4"/>
    <mergeCell ref="K4:L4"/>
    <mergeCell ref="M4:N4"/>
    <mergeCell ref="O4:P4"/>
    <mergeCell ref="Q4:R4"/>
    <mergeCell ref="S4:T4"/>
    <mergeCell ref="A4:A5"/>
    <mergeCell ref="B4:B5"/>
    <mergeCell ref="C4:C5"/>
    <mergeCell ref="D4:D5"/>
    <mergeCell ref="E4:E5"/>
    <mergeCell ref="F4:F5"/>
    <mergeCell ref="G4:G5"/>
    <mergeCell ref="H4:H5"/>
  </mergeCells>
  <pageMargins left="0.751388888888889" right="0.751388888888889" top="1" bottom="0.0152777777777778" header="0.5" footer="0.10625"/>
  <pageSetup paperSize="9" scale="6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赖炜鑫</cp:lastModifiedBy>
  <dcterms:created xsi:type="dcterms:W3CDTF">2021-11-02T07:02:00Z</dcterms:created>
  <dcterms:modified xsi:type="dcterms:W3CDTF">2025-07-24T07:29:10Z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6108A78AD97149129F6B056303765FF0</vt:lpwstr>
  </property>
  <property fmtid="{D5CDD505-2E9C-101B-9397-08002B2CF9AE}" pid="3" name="KSOProductBuildVer">
    <vt:lpwstr>2052-12.1.0.21915</vt:lpwstr>
  </property>
</Properties>
</file>